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prad\Downloads\"/>
    </mc:Choice>
  </mc:AlternateContent>
  <xr:revisionPtr revIDLastSave="0" documentId="13_ncr:1_{BC97952C-FD0E-4AD7-A668-A26205572502}" xr6:coauthVersionLast="47" xr6:coauthVersionMax="47" xr10:uidLastSave="{00000000-0000-0000-0000-000000000000}"/>
  <bookViews>
    <workbookView xWindow="-110" yWindow="-110" windowWidth="19420" windowHeight="11500" xr2:uid="{00000000-000D-0000-FFFF-FFFF00000000}"/>
  </bookViews>
  <sheets>
    <sheet name="Plan de Acción RC" sheetId="1" r:id="rId1"/>
    <sheet name="Instructivo" sheetId="2" r:id="rId2"/>
    <sheet name="Dependencias" sheetId="4" state="hidden" r:id="rId3"/>
  </sheets>
  <definedNames>
    <definedName name="_xlnm._FilterDatabase" localSheetId="0" hidden="1">'Plan de Acción RC'!$A$8:$R$38</definedName>
    <definedName name="_xlnm.Print_Area" localSheetId="1">Instructivo!$A$2:$R$24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C12" i="4"/>
  <c r="M19" i="1"/>
  <c r="M20" i="1"/>
  <c r="M21" i="1"/>
  <c r="M22" i="1"/>
  <c r="M24" i="1"/>
  <c r="M25" i="1"/>
  <c r="M26" i="1"/>
  <c r="M27" i="1"/>
  <c r="M29" i="1"/>
  <c r="M34" i="1"/>
  <c r="M35" i="1"/>
  <c r="M24" i="2"/>
  <c r="M23" i="2"/>
  <c r="M22" i="2"/>
  <c r="M21" i="2"/>
  <c r="M20" i="2"/>
  <c r="M19" i="2"/>
  <c r="M18" i="2"/>
  <c r="M17" i="2"/>
  <c r="M16" i="2"/>
  <c r="M15" i="2"/>
  <c r="M14" i="2"/>
  <c r="M13" i="2"/>
  <c r="M12" i="2"/>
  <c r="M11" i="2"/>
  <c r="M10" i="2"/>
</calcChain>
</file>

<file path=xl/sharedStrings.xml><?xml version="1.0" encoding="utf-8"?>
<sst xmlns="http://schemas.openxmlformats.org/spreadsheetml/2006/main" count="428" uniqueCount="262">
  <si>
    <t>FECHA</t>
  </si>
  <si>
    <t>PREGUNTA</t>
  </si>
  <si>
    <t>PETICIONARIO</t>
  </si>
  <si>
    <t>ACCIÓN ADELANTADA</t>
  </si>
  <si>
    <t>ACCIONES PENDIENTES</t>
  </si>
  <si>
    <t>COMPROMISOS RENDICIÓN DE CUENTAS</t>
  </si>
  <si>
    <t>DIFICULTADES</t>
  </si>
  <si>
    <t>ALTERNATIVAS DE SOLUCIÓN</t>
  </si>
  <si>
    <t>EVIDENCIAS</t>
  </si>
  <si>
    <t>FECHA DE FINALIZACIÓN</t>
  </si>
  <si>
    <t>FECHA DE INICIO</t>
  </si>
  <si>
    <t xml:space="preserve">FECHA DE CORTE: </t>
  </si>
  <si>
    <t>LUGAR DEL EVENTO</t>
  </si>
  <si>
    <t>MONITOREO A COMPROMISOS</t>
  </si>
  <si>
    <t>INDICADOR</t>
  </si>
  <si>
    <t>META</t>
  </si>
  <si>
    <t>LOGRO</t>
  </si>
  <si>
    <t>PORCENTAJE DE AVANCE</t>
  </si>
  <si>
    <t>FECHA DE ELABORACIÓN:</t>
  </si>
  <si>
    <t>ACCIÓN</t>
  </si>
  <si>
    <t>COMPROMISO DADO EN RESPUESTA</t>
  </si>
  <si>
    <t>DEPENDENCIA RESPONSABLE</t>
  </si>
  <si>
    <t>PLAN DE ACCIÓN - SEGUIMIENTO COMPROMISOS RENDICIÓN DE CUENTAS ALCALDÍA DE BUCARAMANGA</t>
  </si>
  <si>
    <t>PROCESO DE PLANIFICACIÓN Y DIRECCIONAMIENTO ESTRATÉGICO</t>
  </si>
  <si>
    <t>MONITOREO A COMPROMISOS*</t>
  </si>
  <si>
    <t>Nota 1: * La Secretaría de Planeación realiza el monitoreo de los compromisos, y la Oficina de Control Interno de Gestión efectúa su seguimiento y evaluación.</t>
  </si>
  <si>
    <t>Nota 2: Según sea pertinente, se pueden anexar las filas que sean necesarias, sin que esto signifique cambio de versión</t>
  </si>
  <si>
    <t>Fecha elaboración del plan</t>
  </si>
  <si>
    <t>Fecha del monitoreo</t>
  </si>
  <si>
    <t>Fecha del evento de rendición de cuentas</t>
  </si>
  <si>
    <t>Lugar del evento de rendición de cuentas</t>
  </si>
  <si>
    <t>Nombre de la persona que hace una pregunta en el evento</t>
  </si>
  <si>
    <t>Registrar la Pregunta del peticionario</t>
  </si>
  <si>
    <t>Registrar la acción para dar cumplimiento al compromiso establecido en la respuesta dada al peticionario</t>
  </si>
  <si>
    <t>Registrar el compromiso establecido en la respuesta dada al peticionario</t>
  </si>
  <si>
    <t xml:space="preserve">Registrar el indicador según la acción  </t>
  </si>
  <si>
    <t>Registrar el  numero que da cumplimiento a la acción</t>
  </si>
  <si>
    <t>Registrar el nombre de la dependencia que da cumplimiento a la acción</t>
  </si>
  <si>
    <t>Registrar la fecha en que se inicia el desarrolla la acción</t>
  </si>
  <si>
    <t>Registrar la fecha proyectada en que se finaliza la desarrolla la acción</t>
  </si>
  <si>
    <t>Registrar de manera cualitativa el avance del indicador a la fecha de corte</t>
  </si>
  <si>
    <t>Relacionar los soportes de las actividades que se llevaron a cabo a la fecha de corte</t>
  </si>
  <si>
    <t>Relacionar qué falta para lograr con el
cumplimiento del indicador</t>
  </si>
  <si>
    <t>Relacionar las dificultades presentadas en caso que no se logre el cumplimiento del
compromiso</t>
  </si>
  <si>
    <t>Relacionar la (s) alternativa (s) para lograr cumplir con el compromiso.</t>
  </si>
  <si>
    <r>
      <rPr>
        <b/>
        <sz val="10"/>
        <rFont val="Arial"/>
        <family val="2"/>
      </rPr>
      <t>Código:</t>
    </r>
    <r>
      <rPr>
        <sz val="10"/>
        <rFont val="Arial"/>
        <family val="2"/>
      </rPr>
      <t xml:space="preserve"> F-DPM-1210-238,37-045</t>
    </r>
  </si>
  <si>
    <r>
      <rPr>
        <b/>
        <sz val="10"/>
        <rFont val="Arial"/>
        <family val="2"/>
      </rPr>
      <t>Fecha elaboración del documento:</t>
    </r>
    <r>
      <rPr>
        <sz val="10"/>
        <rFont val="Arial"/>
        <family val="2"/>
      </rPr>
      <t xml:space="preserve"> 15/07/2022</t>
    </r>
  </si>
  <si>
    <t>Registrar el avance del indicador a la fecha de corte</t>
  </si>
  <si>
    <r>
      <rPr>
        <b/>
        <sz val="10"/>
        <rFont val="Arial"/>
        <family val="2"/>
      </rPr>
      <t xml:space="preserve">Versión: </t>
    </r>
    <r>
      <rPr>
        <sz val="10"/>
        <rFont val="Arial"/>
        <family val="2"/>
      </rPr>
      <t>3.0</t>
    </r>
  </si>
  <si>
    <t>OCTUBRE -- 2025</t>
  </si>
  <si>
    <t>Centro Juvenil Padres Somascos</t>
  </si>
  <si>
    <t>1. VÍCTOR PINTO</t>
  </si>
  <si>
    <t>¿Qué garantías le va a seguir dando al adulto mayor ya que su gestión ha sido excelente?</t>
  </si>
  <si>
    <t>Bajo la administración del alcalde Jaime Andrés Beltrán Martínez, se mantiene el firme compromiso de fortalecer y humanizar la atención a las personas mayores, garantizando el acceso efectivo a los servicios y mitigando las barreras derivadas de la distancia frente a la oferta institucional.</t>
  </si>
  <si>
    <t>Atender a 500 adultos mayores con atención integral; en salud, recreación y buen uso del tiempo libre mediante espacios culturales, artísticos y recreativos.</t>
  </si>
  <si>
    <t>Número de adultos mayores atendidos integralmente</t>
  </si>
  <si>
    <t>Secretaría de Desarrollo Social</t>
  </si>
  <si>
    <t>Septiembre de 2025</t>
  </si>
  <si>
    <t>Diciembre de 2025</t>
  </si>
  <si>
    <t>8. LILIA AMPARO QUINTERO</t>
  </si>
  <si>
    <t>¿Qué avances se han logrado en la rehabilitación de la malla vial y en qué sectores de la ciudad se concentrarán las próximas intervenciones?</t>
  </si>
  <si>
    <t>El porcentaje actual de ejecución de las labores de rehabilitación se encuentra en un 51%. Se tiene previsto continuar con trabajos de rehabilitación en todas las comunas del municipio, en diferentes puntos que han sido socializados previamente con los ediles y presidentes comunales, garantizando así una distribución equitativa y atendiendo las prioridades establecidas por las comunidades locales.</t>
  </si>
  <si>
    <t>Ejecutar el 100% del contrato No 052 de 2025, cuyo objeto es mantenimiento, mejoramiento y rehabilitación de la red vial urbana del municipio de Bucaramanga Santander, priorizando los puntos previamente socializados con ediles y presidentes comunales, garantizando una distribución equitativa de las intervenciones.</t>
  </si>
  <si>
    <t>Porcentaje de avance del Contrato No 052, de 2025 en la ejecución de las labores de rehabilitación vial programadas para el segundo semestre de 2025.</t>
  </si>
  <si>
    <t>Secretaría de Infraestructura</t>
  </si>
  <si>
    <t>Mayo de 2025</t>
  </si>
  <si>
    <t xml:space="preserve">11. MARÍA ISABEL ROJAS </t>
  </si>
  <si>
    <t>¿Se podrán tapar la mayoría de los huecos en la ciudad? Además, le piden que siga trabajando por la ciudad aún si sale en estos días</t>
  </si>
  <si>
    <t>No obstante, se continuará con la ejecución del contrato No. 052 de 2025, cuyo objeto es el “Mantenimiento, Mejoramiento y Rehabilitación de la red vial urbana del municipio de Bucaramanga”, garantizando la continuidad de las obras en beneficio de la comunidad, atendiendo las necesidades sin distinción de ciclos electorales, en concordancia con el compromiso institucional con la ciudadanía.</t>
  </si>
  <si>
    <t>Ejecutar el 100% del contrato No. 052 de 2025 para el mantenimiento, mejoramiento y rehabilitación de la red vial urbana de Bucaramanga, garantizando la continuidad de las obras.</t>
  </si>
  <si>
    <t>Porcentaje de Avance de la ejecución del Contrato No 052 de 2025.</t>
  </si>
  <si>
    <t>13. DANIEL CASTRO</t>
  </si>
  <si>
    <t>¿Qué mecanismos de control y veeduría ciudadana existen para garantizar la transparencia en la contratación y ejecución de estas obras? ¿Qué impacto han tenido las obras viales en la movilidad, seguridad y desarrollo económico del municipio de Bucaramanga?</t>
  </si>
  <si>
    <t>Durante 2025, la Alcaldía de Bucaramanga ejecuta un plan integral de recuperación de la malla vial, que incluye actividades de bacheo, fresado, reposición asfáltica y cambio de losas en corredores estratégicos como la Transversal Oriental, la carrera 15, la calle 61 y varias vías secundarias en diferentes barrios. Estas intervenciones tienen como propósito optimizar el flujo vehicular, mejorar las condiciones de conducción y reducir la probabilidad de incidentes en la vía. De manera complementaria, se proyectan dos megaobras de alto impacto: la construcción del intercambiador en la carrera 9 con calle 45 y la ampliación de la vía 2W en el sector del Mutis. Se estima que estas intervenciones permitirán descongestionar puntos críticos de la ciudad, logrando reducciones aproximadas de 12 minutos por trayecto, lo que equivale a un ahorro de hasta hora y media semanal en tiempos de desplazamiento para los ciudadanos.</t>
  </si>
  <si>
    <t>Ejecutar el 100% del Plan Integral de recuperación de la malla vial del Municipio de Bucaramanga, que incluye actividades de bacheo, fresado, reposición asfáltica y cambio de losas en corredores estratégicos y vías secundarias.</t>
  </si>
  <si>
    <t>Porcentaje de Avance de la ejecución del Plan Integral</t>
  </si>
  <si>
    <t>Seguimiento al contrato No. 052 de 2025 a través del Contrato de la interventoría No. 061 del 02 de mayo del 2025 cuyo objeto es “INTERVENTORÍA INTEGRAL PARA LA OBRA PÚBLICA DE MANTENIMIENTO, MEJORAMIENTO Y REHABILITACIÓN DE LA RED VIAL URBANA DEL MUNICIPIO DE BUCARAMANGA, SANTANDER”</t>
  </si>
  <si>
    <t>Numero de seguimientos, realizados</t>
  </si>
  <si>
    <t>Actualizar estudios y diseños de la megaobra: Construcción del intercambiador en la carrera 9 con calle 45 y la ampliación de la vía 2W en el sector del Mutis.</t>
  </si>
  <si>
    <t>Número de estudios y diseños, actualizados.</t>
  </si>
  <si>
    <t>Marzo de 2025</t>
  </si>
  <si>
    <t xml:space="preserve">14. JORGE DIAZ
</t>
  </si>
  <si>
    <t>¿Qué acciones concretas se están implementando para modernizar el sistema de semaforización y hacerlo más eficiente y seguro?</t>
  </si>
  <si>
    <t>Finalmente, se proyecta la realización de un estudio técnico especializado que permita definir la prefactibilidad técnica y presupuestal para un proceso integral de mantenimiento y modernización de toda la red semafórica de Bucaramanga.</t>
  </si>
  <si>
    <t>Realizar un documento diagnostico que defina el estado actual de los componentes de la red semafórica</t>
  </si>
  <si>
    <t>Número de documentos de diagnóstico realizados</t>
  </si>
  <si>
    <t>Dirección de Tránsito</t>
  </si>
  <si>
    <t xml:space="preserve">Agosto de 2025 </t>
  </si>
  <si>
    <t xml:space="preserve">23. ABEL BARRIOS </t>
  </si>
  <si>
    <t>¿Que van a hacer sobre los vendedores ambulantes queremos su ayuda?</t>
  </si>
  <si>
    <t>Esta estrategia contempla no solo la regulación y recuperación del espacio público, sino también la provisión de alternativas viables para los vendedores informales. Entre estas medidas se incluyen la reubicación, una oferta institucional complementaria, el permiso para el uso temporal de áreas específicas, y la implementación de mesas de concertación. Además, se continúa llevando a cabo una caracterización y actualización de los vendedores para diseñar rutas de formalización que permitan su acceso a programas sociales, garantizando periodos de transición y una adecuada socialización de las decisiones.</t>
  </si>
  <si>
    <t xml:space="preserve">Caracterizar 150 nuevos vendedores informales </t>
  </si>
  <si>
    <t>Número de vendedores informales caracterizados</t>
  </si>
  <si>
    <t>DADEP</t>
  </si>
  <si>
    <t xml:space="preserve">Entregar 30 locales comerciales para la reubicación de vendedores informales </t>
  </si>
  <si>
    <t xml:space="preserve">Número de locales comerciales </t>
  </si>
  <si>
    <t>24. GIOVANNA ALVARADO</t>
  </si>
  <si>
    <t xml:space="preserve"> Señor alcalde, ¿hay un cronograma para actualizar los semáforos con tecnología inteligente que permita mejorar la movilidad?</t>
  </si>
  <si>
    <t>...por lo cual habría que hacer una reestructuración de los componentes tecnológicos casi en su totalidad lo cual requiere una inversión cuantiosa, recursos los cuales se están gestionando en aras de poder modernizar el sistema, por lo cual el mismo está sujeto a la viabilidad de estos recursos y su ejecución se estima en tres años a partir de la autorización de los mismos. Con esto se lograría reducir los tiempos de movilidad hasta en un 30%, mejorando la calidad de vida y movilidad cada uno de nuestros habitantes.</t>
  </si>
  <si>
    <t xml:space="preserve">Realizar un seguimiento de la gestión de recursos adelantada para la modernización de la red semafórica ante las entidades competentes </t>
  </si>
  <si>
    <t>Número de seguimientos realizados</t>
  </si>
  <si>
    <t xml:space="preserve">Octubre de 2025 </t>
  </si>
  <si>
    <t>36. JULIETH MATEUS</t>
  </si>
  <si>
    <t>Señor Alcalde, ¿cómo se está preparando Bucaramanga para reducir la dependencia del relleno sanitario El Carrasco y avanzar hacia nuevas alternativas de disposición?</t>
  </si>
  <si>
    <t>...la alcaldía de Bucaramanga y EMAB S.A E.S.P. han trazado una hoja de ruta para la transformación del predio El Carrasco, en la cual se proyecta:
	Aumento de la capacidad de tratamiento Planta de compostaje.
	Valorización de residuos aprovechables por medio de técnicas como el pirólisis en el caso puntual del plástico.
	Valorización de residuos no clasificados, generando insumos como combustibles CDR.
	Tratamiento de lixiviados generados de la antigua disposición hasta finalizar la generación.
	Aprovechamiento de Biogás.
Esta transformación en conjunto con las medidas implementadas en el PGIRS, permitirán disminuir la dependencia a la técnica de enterramiento de residuos, que actualmente se ejecuta en el predio El Carrasco.</t>
  </si>
  <si>
    <t>Establecer alianzas con empresas y/o entidades para optimizar la generación del compost diario, con el fin de aumentar la capacidad operativa de la planta de tratamiento.</t>
  </si>
  <si>
    <t xml:space="preserve">Número de alianzas </t>
  </si>
  <si>
    <t>EMAB</t>
  </si>
  <si>
    <t>Realizar el 100% del tratamiento de los lixiviados generados de la antigua disposición hasta finalizar la generación.</t>
  </si>
  <si>
    <t>Porcentaje de lixiviados tratados</t>
  </si>
  <si>
    <t>Realizar monitoreo mensual de la composición del biogás.</t>
  </si>
  <si>
    <t>Numero de monitoreos realizados</t>
  </si>
  <si>
    <t>41. SILVIA MARTÍNEZ</t>
  </si>
  <si>
    <t>¿Existen proyectos de reciclaje o economía circular que la Alcaldía esté impulsando de manera prioritaria?</t>
  </si>
  <si>
    <t>A corte de 30 de julio de 2025, se presentaron 9 proyecto de los cuales 8 fueron presentados por recicladores formalizados ante la SSPD, los cuales se encuentran en revisión por parte del comité evaluador, estos proyectos buscan incorporar a los recicladores en el sistema de gestión de residuos, formalizando su trabajo y mejorando sus condiciones laborales, cumpliendo con el artículo primero del Decreto nacional 1381 de 2024, el cual indica que por 15 años el reciclaje es exclusivo de estos actores.</t>
  </si>
  <si>
    <t>Impulsar y acompañar proyectos de reciclaje y economía circular de recicladores formalizados para fortalecer su participación en la gestión de residuos en el marco del Decreto 1381 de 2024 y el Decreto 802 de 2022 del Ministerio de Vivienda, Cuidad y Territorio, así como el cumplimiento del Decreto 510 del 2025.</t>
  </si>
  <si>
    <t>Número de Proyectos de reciclaje y economía circular impulsados y acompañados.</t>
  </si>
  <si>
    <t>Subsecretaría de Ambiente</t>
  </si>
  <si>
    <t>Enero de 2025</t>
  </si>
  <si>
    <t>Noviembre de 2025</t>
  </si>
  <si>
    <t>43. EDGAR CASTRO SIERRA</t>
  </si>
  <si>
    <t>¿Como va lo del metro línea?</t>
  </si>
  <si>
    <t>El 16 de junio de 2025, la Alcaldía de Bucaramanga y el AMB suscribieron el Convenio 119, que inició la Fase 1 del plan de transición. Esta contempla la incorporación de 15 buses padrones a gas natural, con capacidad aproximada para 80 pasajeros cada uno, que circularán en carriles exclusivos para reactivar parcialmente el uso de estaciones y la integración del sistema. Estos vehículos, impulsados con gas natural vehicular, buscan reducir la contaminación y mejorar la eficiencia energética.
El Municipio de Bucaramanga destinará en 2025 un total de $8.331 millones para financiar esta fase, recursos que cubrirán el arrendamiento y mantenimiento de los buses, el pago de conductores, combustible, tecnología, subsidios y acciones de control a la evasión del pago del pasaje. Paralelamente, se mantendrán los acuerdos con empresas de transporte convencional para asegurar la cobertura del servicio, mientras se avanza en la estructuración integral del SITME.</t>
  </si>
  <si>
    <t>Suscribir un contrato de arrendamiento de 12 vehículos tipo padrón dual con mantenimiento incluido para la prestación del servicio público de transporte en la
infraestructura del SITM del área
metropolitana de Bucaramanga, a cargo de METROLÍNEA S.A</t>
  </si>
  <si>
    <t>Número contratos de arrendamientos de buses con mantenimiento</t>
  </si>
  <si>
    <t>Metrolínea</t>
  </si>
  <si>
    <t>Septiembre
de 2025</t>
  </si>
  <si>
    <t>Diciembre
de 2025</t>
  </si>
  <si>
    <t>Suscribir un contrato para el suministro de gas natural comprimido vehicular (GNCV) destinado al abastecimiento de la flota de buses arrendados por Metrolínea s.a. para la prestación del servicio público de transporte en la infraestructura del SITM del área metropolitana de Bucaramanga</t>
  </si>
  <si>
    <t>Número de contratos de
suministro de combustible</t>
  </si>
  <si>
    <t>Octubre
de 2025</t>
  </si>
  <si>
    <t>Suscribir un contrato para la prestación de servicios para el suministro de personal de conducción de la flota de buses arrendados por Metrolínea s.a., con el fin de garantizar la adecuada prestación del servicio público de transporte en la infraestructura del SITM del área metropolitana de Bucaramanga</t>
  </si>
  <si>
    <t>Número de contratos de
prestación de servicios para el suministro de
personal, suscritos</t>
  </si>
  <si>
    <t>Suscribir un convenio interadministrativo con el objetivo de aunar esfuerzos técnicos, administrativos y financieros para el acompañamiento técnico a Metrolínea como entidad gestora, en las actividades requeridas para el proceso adaptación del sistema de recaudo centralizado bajo la plataforma RCC_sitme_metrolinea, y la operación de recaudo y control de flota que realiza la entidad</t>
  </si>
  <si>
    <t xml:space="preserve">Número de convenios suscritos </t>
  </si>
  <si>
    <t xml:space="preserve">44. ERWIN CASTELLANOS </t>
  </si>
  <si>
    <t>¿Cuándo se hace la firma de los convenios solidarios que están pendientes corregimiento 3?</t>
  </si>
  <si>
    <t xml:space="preserve">En ese orden de ideas, los convenios solidarios a suscribir con las tres (3) primeras veredas mencionadas en el párrafo anterior se firmarán durante la primera semana del mes de septiembre de 2025. </t>
  </si>
  <si>
    <t>Suscribir cinco (5) convenios solidarios con las veredas Retiro Chiquito, San Pedro Bajo, Balarqui Bajo, Bolarqui Alto, San Ignacio, para el mejoramiento de las vías rurales del corregimiento 3.</t>
  </si>
  <si>
    <t>Número convenios suscritos</t>
  </si>
  <si>
    <t>48. ALBERTO MALAGÓN</t>
  </si>
  <si>
    <t>Alcalde ¿cómo se integrarán cámaras de vigilancia, sistemas de analítica de datos y aplicaciones ciudadanas para mejorar la prevención del delito?</t>
  </si>
  <si>
    <t>En línea con este propósito, el Municipio avanza en un trabajo articulado con otros entes territoriales para presentar al Ministerio del Interior el proyecto CEGES – Centro de Gestión de Emergencias y Seguridad de la Policía Metropolitana de Bucaramanga. Esta iniciativa busca fortalecer la vigilancia urbana mediante la integración de cámaras de seguridad, sistemas de analítica de datos y aplicaciones ciudadanas en un modelo de monitoreo centralizado, dotando a las autoridades de herramientas tecnológicas que permitan abordar de manera más eficiente los delitos y situaciones de riesgo en la ciudadanía.</t>
  </si>
  <si>
    <t>Realizar un seguimiento al proyecto CEGES, liderado por el Departamento de Santander y el Ministerio del Interior.</t>
  </si>
  <si>
    <t>Secretaría del Interior</t>
  </si>
  <si>
    <t>Octubre de 2025</t>
  </si>
  <si>
    <t>49. PEDRO PABLO</t>
  </si>
  <si>
    <t>La carrera de Campo Madrid - María Paz se encuentra en mal estado, ¿la van a arreglar?</t>
  </si>
  <si>
    <t>La vía señalada no es de propiedad municipal, sino que corresponde a un área de cesión bajo la jurisdicción del Instituto de Vivienda de Bucaramanga (INVISBU). Por esta razón, actualmente no es posible ejecutar actividades de mejoramiento o reparación por parte del municipio hasta que se concrete la entrega formal de esta vía para su administración y mantenimiento.</t>
  </si>
  <si>
    <t xml:space="preserve">Tramitar el certificado del título de propiedad de la vía que contempla Campo Madrid - María Paz, ante Departamento Administrativo para la Defensoría del Espacio Público- DADEP. </t>
  </si>
  <si>
    <t>Número de Certificados del   título de propiedad.</t>
  </si>
  <si>
    <t>52. DIEGO PIÑERES</t>
  </si>
  <si>
    <t xml:space="preserve">¿Que programas existen para fomentar la separación en la fuente en hogares, empresas e instituciones? </t>
  </si>
  <si>
    <t>Para la vigencia 2025, la Empresa de Aseo de Bucaramanga estableció como objetivo estratégico la sensibilización de 40.000 personas en temas relacionados con la gestión integral de residuos sólidos. Con corte al 31 de julio, se registra un avance de 20.813 ciudadanos impactados, lo que equivale a un 52% de cumplimiento de la meta anual. Resta por alcanzar el 48% de la proyección, porcentaje que, según las estimaciones técnicas y el cronograma de actividades de sensibilización programadas para el segundo semestre, permitirá cumplir en su totalidad la meta establecida al cierre del año 2025.</t>
  </si>
  <si>
    <t>Sensibilizar a 10.000 personas a través de jornadas integrales en barrios, instituciones educativas y eventos de alta afluencia.</t>
  </si>
  <si>
    <t>Número de personas sensibilizadas</t>
  </si>
  <si>
    <t>Agosto de 2025</t>
  </si>
  <si>
    <t>68. SOCORRO QUITIAN OJEDA</t>
  </si>
  <si>
    <t>¿Que se hace para solucionar el problema de alcantarillado del barrio la juventud carrera 18 A. # 1-08?</t>
  </si>
  <si>
    <t>La Secretaría de Infraestructura programará una visita técnica al sector mencionado con el objetivo de evaluar la problemática del alcantarillado y así determinar las acciones necesarias para su solución.</t>
  </si>
  <si>
    <t xml:space="preserve">Realizar una visita técnica al barrio la juventud, carrera 18 A. # 1-08, con el objetivo de evaluar la problemática del alcantarillado. </t>
  </si>
  <si>
    <t xml:space="preserve">Número de visitas técnica, realizadas </t>
  </si>
  <si>
    <t xml:space="preserve">69. ANÓNIMO </t>
  </si>
  <si>
    <t>¿Cómo se está organizando para la disponibilidad de servicios de agua potable para las veredas?</t>
  </si>
  <si>
    <t>En respuesta a su petición, nos permitimos informar, que Personal Técnico de la Oficina Asesora de Operación de Infraestructura de EMPAS S.A. realizó visita a la carrera 18ª N. 1-08 del Barrio La Juventud, donde se observó hundimiento en la vía peatonal; Debido a esto personal del Distrito I, programó apique para la segunda semana del mes de agosto del año en curso con el fin de determinar las causas del hundimiento.</t>
  </si>
  <si>
    <t>Estructuración, formulación y actualización de proyectos de construcción de acueductos veredales y revisión del convenio con el Acueducto Metropolitano de Bucaramanga.</t>
  </si>
  <si>
    <t>Porcentaje de avance en la estructuración y formulación de proyectos técnicos para el servicio de agua potable rural</t>
  </si>
  <si>
    <t>79. MIREYA MEJÍA TORRADO</t>
  </si>
  <si>
    <t>Quiero preguntarle al director de tránsito y transporte, ¿qué alternativas de solución nos puede generar a la problemática que se presenta en la carrera 30 frente a la institución educativa técnico Dámaso zapata y el teatrino de la UIS, en referencia a el constante estacionamiento de vehículos que obstaculizan el tráfico, y además no se cuenta con la presencia de los agentes de tránsito principalmente cuando se realiza actividades en el estadio?</t>
  </si>
  <si>
    <t>En el sector de la UIS y el colegio Dámaso Zapata, se proyecta como solución a corto plazo, la asignación de unidades para las horas pico de entrada y salida de estudiantes en los centros educativos y a mediano y largo plazo, sensibilización con los estudiantes, frente a la importancia de dar un buen uso al espacio público.</t>
  </si>
  <si>
    <t xml:space="preserve">Realizar un seguimiento de las asignaciones de unidades de transito para el sector </t>
  </si>
  <si>
    <t>80. ISABEL GÓMEZ RIVERA</t>
  </si>
  <si>
    <t xml:space="preserve"> ¿Cómo van las obras del teatro del colegio Tecnológico que fue derribado y no se ha continuado? ¿Se volverá a construir?</t>
  </si>
  <si>
    <t>Así las cosas, actualmente FINDETER se encuentra adelantando el respectivo procedimiento de planeación previo a publicar el proceso de contratación para seleccionar a la persona natural o jurídica encargada de ejecutar los proyectos y se estima estar publicando para septiembre.</t>
  </si>
  <si>
    <t>Realizar seguimiento a la ejecución del proyecto de las IE Dámaso Zapata, INEM y Santander</t>
  </si>
  <si>
    <t>Número de seguimiento realizados</t>
  </si>
  <si>
    <t>Secretaría de Educación</t>
  </si>
  <si>
    <t>86. NANCY TORRES</t>
  </si>
  <si>
    <t xml:space="preserve"> ¿Que en este gobierno nos devuelvan los andenes para la carrera 23 entre calles 30 y 31 que planeación visite el sector y haga efectivos los retrocesos para que devuelvan los andenes?</t>
  </si>
  <si>
    <t>Siendo así, queda en lista de necesidades la elaboración de los estudios y diseños correspondientes, y así una vez se cuenten con estos, proceder a la adquisición de las franjas de predios y posteriormente la ejecución de obras de ampliación vial, donde se contemplaría la ejecución del perfil vial con cumplimiento de normatividad urbanística y de accesibilidad en las franjas de circulación peatonal.</t>
  </si>
  <si>
    <t xml:space="preserve">
Realizar visita técnica en coordinación con la Secretaría de Planeación, para identificar mediante inspección ocular la invasión del área del paramento e infracción del perfil vial.</t>
  </si>
  <si>
    <t xml:space="preserve">Número de Visitas técnicas </t>
  </si>
  <si>
    <r>
      <rPr>
        <b/>
        <sz val="10"/>
        <rFont val="Calibri"/>
        <family val="2"/>
        <scheme val="minor"/>
      </rPr>
      <t>Código:</t>
    </r>
    <r>
      <rPr>
        <sz val="10"/>
        <rFont val="Calibri"/>
        <family val="2"/>
        <scheme val="minor"/>
      </rPr>
      <t xml:space="preserve"> F-DPM-10100-238,37-045</t>
    </r>
  </si>
  <si>
    <r>
      <rPr>
        <b/>
        <sz val="10"/>
        <rFont val="Calibri"/>
        <family val="2"/>
        <scheme val="minor"/>
      </rPr>
      <t>Fecha elaboración del documento:</t>
    </r>
    <r>
      <rPr>
        <sz val="10"/>
        <rFont val="Calibri"/>
        <family val="2"/>
        <scheme val="minor"/>
      </rPr>
      <t xml:space="preserve"> 15/07/2022</t>
    </r>
  </si>
  <si>
    <r>
      <rPr>
        <b/>
        <sz val="10"/>
        <rFont val="Calibri"/>
        <family val="2"/>
        <scheme val="minor"/>
      </rPr>
      <t>Versión</t>
    </r>
    <r>
      <rPr>
        <sz val="10"/>
        <rFont val="Calibri"/>
        <family val="2"/>
        <scheme val="minor"/>
      </rPr>
      <t>: 3.0</t>
    </r>
  </si>
  <si>
    <t>Dependencia</t>
  </si>
  <si>
    <t>Compromisos Primer ejercicio - AGO</t>
  </si>
  <si>
    <t>TOTAL</t>
  </si>
  <si>
    <t>No se realizó durante el segundo semestre de la vigencia 2025.</t>
  </si>
  <si>
    <t>-</t>
  </si>
  <si>
    <t xml:space="preserve">Durante el cuatrimestre septiembre - diciembre 2025 la EMAB realizó el tratamiento al 100% de los lixiviados que ingesan. </t>
  </si>
  <si>
    <t>Informes mensuales de la planta de lixiviados.</t>
  </si>
  <si>
    <t>Durante el cuatrimestre septiembre - diciembre 2025 la EMAB realizó monitoreo mensual a la medición de parámetros de biogás del sitio de disposición final de residuos sólidos El Carrasco.</t>
  </si>
  <si>
    <t>Durante el periodo comprendido agosto - diciembre 2025 la EMAB realizó campañas de educación y cultura ambiental en las cuales se sensibilizó a 19.913 personas</t>
  </si>
  <si>
    <t>Certificaciones de sensibilización realizadas. Matriz de seguimiento a indicadores.</t>
  </si>
  <si>
    <t>Informe "Instalar y dotar un CEGES en la Policia Metropolitana de Bucaramanga"</t>
  </si>
  <si>
    <t>Base de datos de vendedores informales caracterizados</t>
  </si>
  <si>
    <t>En el periodo comprendido septiembre 2025 a diciembre 2025, el DADEP realizó la entrega de 123 locales comerciales para la reubicación de vendedores informales.</t>
  </si>
  <si>
    <t xml:space="preserve">En el periodo comprendido septiembre 2025 a diciembre 2025, el DADEP realizó la caracterización de 165 vendedores informales. </t>
  </si>
  <si>
    <t>Resoluciones de entrega de locales comerciales</t>
  </si>
  <si>
    <t>Matriz de seguimiento
Soportes de Comités Técnicos realizados</t>
  </si>
  <si>
    <t>La Secretaría de Educación continuará participando en los comités técnicos que se realicen con el fin de realizar seguimineto al avance del proyecto de las IE Dámaso Zapata, INEM y Santander</t>
  </si>
  <si>
    <t>En el periodo comprendido septiembre 2025 diciembre 2025 la Secretaría de Educación participó en (4) comités técnicos vituales con el fin de revisar las etapas precontractuales en la IE Dámaso Zapata. Allí se dieron a conocer los documentos técnicos y precontractuales de los procesos. 
La delegación en representación del Municipio la tiene la Secretaría de Infraestructura, por lo tanto, las comunicaciones ante FINDETER las dirige esta Secretaría, así como los reportes de avance que requieren las Instituciones Educativas, por este motivo. desde la Secretaría de Educación se trasladaron por competencia las peticiones de información emitidas por las IEO, en relación con el convenio 166-2023.</t>
  </si>
  <si>
    <t>Durante el periodo septiembre a diciembre de 2025 se suscribió el Contrato 095-2025, mediante el cual Metrolínea S.A. garantizó la disponibilidad de 12 vehículos tipo padrón dual con mantenimiento incluido, destinados a la prestación del servicio público de transporte en la infraestructura del SITM del área metropolitana de Bucaramanga, fortaleciendo la operación transitoria del sistema y la continuidad del servicio.</t>
  </si>
  <si>
    <t>Contrato de arrendamiento 095 del 17 de septiembre 2025 de 12 vehículos tipo padrón dual publicado en SECOP II</t>
  </si>
  <si>
    <t>Durante el periodo octubre a diciembre de 2025 se suscribió el Contrato 107-2025 para el suministro de gas natural comprimido vehicular (GNCV), garantizando el abastecimiento de la flota de buses arrendados por Metrolínea S.A. y asegurando la continuidad operacional del servicio público de transporte en la infraestructura del SITM.</t>
  </si>
  <si>
    <t>Contrato de suministro de combustible GNCV 107 del 15 de octubre 2025 publicado en SECOP II</t>
  </si>
  <si>
    <t>Durante el periodo octubre a diciembre de 2025 se suscribió el Contrato 109-2025 para la prestación de servicios de suministro de personal de conducción, permitiendo contar con talento humano requerido para la operación de los buses arrendados y garantizando la adecuada prestación del servicio público de transporte en el SITM.</t>
  </si>
  <si>
    <t>Durante el periodo octubre a diciembre de 2025 se suscribió el Contrato 108-2025 orientado a aunar esfuerzos técnicos, administrativos y financieros para acompañar a Metrolínea S.A. en las actividades requeridas para la adaptación del sistema de recaudo centralizado bajo la plataforma RCC_SITME_METROLINEA, así como en la operación de recaudo y control de flota de la entidad.</t>
  </si>
  <si>
    <t>Convenio interadministrativo con el Área Metropolitana de Barranquilla Nº 108 del 10 de octubre 2025 para recaudo y control de flota publicado en SECOP II</t>
  </si>
  <si>
    <t>Contrato 109 del 21 de octubre de 2025 para suministro de personal conductor requerido para la operación de la flota arrendada publicado en SECOP II</t>
  </si>
  <si>
    <t>Informes de seguimiento mensual a la medición de parámetros de biogás del sitio de disposición final de residuos sólidos El Carrasco.</t>
  </si>
  <si>
    <t>Para el segundo semestre se realizó seguimiento al proyecto CEGES liderado por el Departamento de Santander y el Ministerior del Interior a través del cual se busca disponer de una prestación del servicio de policía oportuno y eficaz disruptivo frente a las distintas modalidades delictivas de tal manera que las acciones ejercidas de forma conjunta con las administraciones locales, la Policía Nacional y demás autoridades corresponsables permitan mejorar las condiciones de seguridad y convivencia de los habitantes de los municipios de la provincia metopolitana del departamento de Santander.</t>
  </si>
  <si>
    <t>31 de diciembre del 2025</t>
  </si>
  <si>
    <t>La Dirección de Tránsito presentó el documento DIAGNÓSTICO DEL ESTADO ACTUAL DE LA RED SEMAFÓRICA – 2025, en el cual se determinó el estado actual de los componentes de la red semafórica municipal con base en el inventario realizado en 2025, evaluando su funcionalidad, cobertura y condiciones técnicas. el inventario general de la red semafórica municipal, consolidado en el formato FT-PLV-006.</t>
  </si>
  <si>
    <t>Documento diagnostico e Inventario general de semaforización</t>
  </si>
  <si>
    <t>Se da por cumplida la acción establecida</t>
  </si>
  <si>
    <t>La DTB adelantó gestión ante la Subsecretaría de Gestión Corporativa de la Secretaría Distrital de Movilidad de Bogotá, entidad que emitió la Resolución No. 1885145 del 3 de octubre de 2025 “Por medio de la cual se adjudican a título gratuito los bienes ofrecidos mediante la Resolución No. 164382 de 2025”, a través de la cual se formalizó la donación de diez (10) equipos de control C800, tecnología de última generación destinada a fortalecer y apoyar el proceso de modernización de la red semafórica del municipio, contribuyendo al mejoramiento de la gestión del tránsito, la optimización de la movilidad y la actualización de la infraestructura tecnológica semafórica.</t>
  </si>
  <si>
    <t>RESOLUCIÓN NÚMERO 1885145 DE 2025 de la SUBSECRETARÍA DE GESTIÓN CORPORATIVA DE LA SECRETARÍA DISTRITAL DE MOVILIDAD- SDM</t>
  </si>
  <si>
    <t>La DTB presenta mediante Memorando N°0338 de 2025 del 16 de octubre de 2025, la Formulación del Nuevo Plan de Acción del Grupo Control Vial, con las acciones a desarrollar de vigilancia, control y regulación de las normas de tránsito en los establecimientos educativos UIS y Dámaso Zapata, el cual detalla la relación de fechas, horarios, número de unidades asignadas y acciones operativas desarrolladas, orientadas al control y regulación del tránsito en los horarios de mayor flujo vehicular y peatonal. El objetivo principal de estas actividades fue garantizar la seguridad de los estudiantes, optimizar la movilidad en las áreas circundantes y recuperar el espacio público, elemento esencial para el normal desarrollo de las actividades escolares. No obstante, se evidencia la falta de seguimiento de noviembre y diciembre, dado que la acción se formuló para el último trimestre 2025.</t>
  </si>
  <si>
    <t>Memorando N°0338 de 2025 del 16 de octubre de 2025, la Formulación del Nuevo Plan de Acción del Grupo Control Vial</t>
  </si>
  <si>
    <t>Seguimiento noviembre y diciembre</t>
  </si>
  <si>
    <t xml:space="preserve">Atención integral a 6095 adultos mayores en  salud, recreación y buen uso del tiempo libre mediante espacios culturales, artísticos y recreativos:
1. Talleres de prevención de enfermedades y hábitos de vida saludable dirigido a personas mayores en territorio y en los 4 centros vida del municipio de Bucaramanga.
2. Talleres ocupación y manejo del tiempo libre (artes y recreación)
3. Entrega de complemento nutricional tipo mercado (3000 beneficiados), mediante contrato No.215 de 8 septiembre de 2025, cuyo objeto es “Suministro de complementos nutricionales (tipo mercado) para la Secretaría de Desarrollo Social del municipio de Bucaramanga.   </t>
  </si>
  <si>
    <t xml:space="preserve">Contrato de suministros número 215 del 8 septiembre de 2025 y actas al azar de entrega de suministros del 25 de noviembre del 2025, entregados en el centro vida norte, acta del 27 de octubre de 2025 entregados en el Pablón y acta del 24 de septiembre entregados en el centro vida Álvarez.
Formatos de asistencia de actividades con registros fotográficos código F-PDC-6100-238,37-028 
Fichas metodológicas donde se registra como se desarrolló las actividades con código F-PDC-6100-23,30-030
</t>
  </si>
  <si>
    <t>Ninguna</t>
  </si>
  <si>
    <t>N/A</t>
  </si>
  <si>
    <t>La Secretaría de Infraestructura ejecutó el contrato No. 052 del 21 de abril de 2025, con objeto de mantenimiento, mejoramiento y rehabilitación de la red vial urbana del municipio de Bucaramanga. 
Realizó seguimiento técnico mediante informe mensual de interventoría No. 6 del 4 de diciembre de 2025, evidenciando un avance del 95% con corte al 31 de diciembre de 2025.
Suscribió el Acta de ejecución parcial No. 6 del 16 de diciembre de 2025.
Ejecutó el mantenimiento de 24 km de malla vial pavimentada, en 38 puntos estratégicos priorizados.
Realizó la suspensión del contrato mediante Acta No. 1 del 22 de diciembre de 2025, conforme a la solicitud GENPRO-BGA-139.</t>
  </si>
  <si>
    <t xml:space="preserve">Contrato No. 052 de fecha 21 abril de 2025.
- Informe mensual técnico de interventoría No 6 del 4 diciembre de 2025.
- Formato en Excel de seguimiento y ejecución “Resumen ejecución malla vial Bucaramanga”
-Acta de ejecución parcial del contrato No.6 de fecha 16 de diciembre de 2025
-Acta de suspensión No.1 de fecha 22 de diciembre de 2025.
</t>
  </si>
  <si>
    <t xml:space="preserve"> 
- Realizar actos administrativos para levantar la suspensión.
- Reanudar la ejecución del contrato</t>
  </si>
  <si>
    <t xml:space="preserve"> Suspensión del contrato que afecta el cronograma de ejecución.</t>
  </si>
  <si>
    <t>Reanudar la ejecución del contrato No. 052.
Ajustar el cronograma para finalizar las actividades pendientes.</t>
  </si>
  <si>
    <t>La Secretaría de Infraestructura realizó la ejecución del contrato No. 052 de fecha 21 abril de 2025, cuyo objeto: “Mantenimiento, mejoramiento y rehabilitación de la red vial urbana del municipio de Bucaramanga-Santander”. A corte 31 de diciembre de 2025, el contrato logro un porcentaje de ejecución de 95%, tal como consta en INFORME MENSUAL TÉCNICO DE INTERVENTORÍA No 6 del 4 diciembre de 2025. 
Acta de ejecución parcial del contrato No.6 de fecha 16 de diciembre de 2025.
Cabe resaltar que el contrato fue suspendido el día 22 de diciembre de 2025, a través de la solicitud GENPRO-BGA-139 remitida a la Secretaría de Infraestructura por parte del interventor.
Se cuenta con el acta de suspensión No.1 de fecha 22 de diciembre de 2025.</t>
  </si>
  <si>
    <t>Contrato No. 052 de fecha 21 abril de 2025.
 Informe mensual técnico de interventoría No 6 del 4 diciembre de 2025.
Acta de ejecución del contrato, donde se evidencia el avance físico alcanzado.
Solicitud de suspensión GENPRO-BGA-139 remitida a la Secretaría de Infraestructura.
Acta de suspensión No.1 de fecha 22 de diciembre de 2025.</t>
  </si>
  <si>
    <t>Cronograma de trabajo Código F-DPM-1210-238,37-029
Matriz de ejecución malla vial Bucaramanga vigencia 2025.
Plan de Acción PDM diciembre de 2025</t>
  </si>
  <si>
    <t xml:space="preserve">Se ejecutó el Plan Integral de recuperación de la malla vial del Municipio de Bucaramanga ”  según cronograma Código F-DPM-1210-238,37-029.  Así mismo, cuenta con la Matriz de ejecución malla vial Bucaramanga vigencia 2025.
Plan de Acción del Plan de Desarrollo 2024-2027 Bucaramanga Avanza Segura, enmarca la meta con Código 103 “Mejorar 20 Km de Vías urbanas del municipio”, ejecución del Plan Integral.
</t>
  </si>
  <si>
    <t>Se realizó seguimiento al Contrato No. 052 de la vigencia 2025, tal como consta en las actas del 23 de mayo al 30 de junio, del 1 de septiembre al 20 de septiembre, del 5 de octubre al 30 de octubre y del 1 de noviembre al 30 de noviembre de 2025, firmadas por el supervisor.</t>
  </si>
  <si>
    <t xml:space="preserve">
Acta del 23 de mayo al 30 de junio de 2025, Acta del 1 de septiembre al 20 de septiembre de 2025.
-Acta del 5 de octubre al 30 de octubre de 2025 y Acta del 1 de noviembre al 30 de noviembre de 2025. 
-Documento en Excel con el detalle de los puntos intervenidos y su valor.
-Informes y soportes de seguimiento realizados en el marco de la interventoría.</t>
  </si>
  <si>
    <t>Reanudar la ejecución de las actividades del contrato, debido a la suspensión del 22 de diciembre de 2025.</t>
  </si>
  <si>
    <t>Debido al cronograma de mantenimiento y mejoramiento de las vías urbanas se presentaron atrasos en su ejecución</t>
  </si>
  <si>
    <t>Terminar la ejecución del contrato No. 52 y hacer la respectiva liquidación.</t>
  </si>
  <si>
    <t>La Secretaría de Infraestructura, ejecutó el Contrato No. 140 de 2024 cuyo objeto corresponde a la actualización de los estudios y diseños de la intersección vial carrera 9 con calle 45 del municipio de Bucaramanga.
Como resultado de este proceso, se cuenta con los productos técnicos que soportan la actualización:
1. Informes de avance de la consultoría, que evidencian el desarrollo de actividades técnicas tales como levantamientos topográficos, estudios de suelos, análisis de tránsito, así como componentes sociales y ambientales.
2. Entrega de estudios especializados y volúmenes técnicos requeridos para la estructuración del proyecto.
3. Acta de liquidación del contrato, mediante la cual se formaliza la finalización del proceso contractual y la entrega de los productos.</t>
  </si>
  <si>
    <t>Acta de liquidación del contrato No.140 de 2024
Informe actualización de los estudios y diseños de la troncal metropolitana norte sur tramo 3a, intersección vial carrera 9na con calle 45 del municipio de Bucaramanga volumen XVII-informe final ejecutivo, versión 1
Estudio y diseño actualizado, asociado al proyecto del intercambiador vial de la carrera 9 con calle 45.</t>
  </si>
  <si>
    <t>Contrato No 269 del 30 de octubre de 2025, Vereda Bolarquí Bajo.
Contrato No 268 de 2025, Vereda Bolarquí Alto.
Contrato No 029 del 30 de enero de 2026, Vereda San Pedro Bajo (suscripción Extemporánea)</t>
  </si>
  <si>
    <t>•	Veredas Retiro Chiquito y San Ignacio. A la fecha, no cuentan con convenio suscrito.</t>
  </si>
  <si>
    <t xml:space="preserve"> Falta de coordinación  progresiva de las intervenciones en la ejecución de las actividades de los contratos</t>
  </si>
  <si>
    <t>Garantizar condiciones adecuadas de movilidad, el uso eficiente de los recursos y la coordinación con las comunidades</t>
  </si>
  <si>
    <t xml:space="preserve">La Secretaría de Infraestructura,  en el marco del compromiso orientado a la suscripción de cinco (5) convenios solidarios con las veredas realizó en:
•	Vereda Bolarquí Bajo: Contrato No. 269 del 30 de octubre de 2025
•	Vereda Bolarquí Alto: Contrato No 268 de 2025 
•	Vereda San Pedro Bajo: Contrato 029 del 30 de enero de 2026 </t>
  </si>
  <si>
    <t>Dificultad de levantamiento de información, condiciones demograficas, consolidación insumos técnicos.</t>
  </si>
  <si>
    <t>Consolidación y validación de la información para obtener el titulo de propiedad - CERTIFICADO</t>
  </si>
  <si>
    <t>•	Instrumento de recopilación de información sector de Campo Madrid – María Paz.
•	Articulación interinstitucional, radicado No. 1-SA-202506-00121524, (Fecha del requerimiento)
•	Oficio emitido por la EMAB</t>
  </si>
  <si>
    <t>Revisión de antecedentes técnicos y administrativos relacionados con el sector de Campo Madrid – María Paz. 
Estas actuaciones permiten consolidar los insumos técnicos requeridos para la posterior radicación formal de la solicitud ante el DADEP</t>
  </si>
  <si>
    <t>Equipo técnico que consolide la información y realice la consecusión del Certificados del   título de propiedad.</t>
  </si>
  <si>
    <t xml:space="preserve">La actividad fue ejecutada en su totalidad mediante visita técnica realizada el día 7 de abril de 2025, identificando las condiciones del sistema de drenaje pluvial y evidenciando una posible insuficiencia en la capacidad de los sumideros existentes para evacuar el volumen de agua durante eventos de lluvia intensa. </t>
  </si>
  <si>
    <t xml:space="preserve">•	Informe de Visita Técnica el día 7 de agosto de 2025, el cual contiene el análisis de la problemática, registro fotográfico y conclusiones de la inspección realizada (páginas 1 a 3 del informe) </t>
  </si>
  <si>
    <t xml:space="preserve">La Secretaría de Infraestructura realizó Estructuración, formulación y actualización de proyectos de acueductos veredales en el marco del contrato interadministrativo No. 195 de 2022 con el amb.
Revisión del convenio suscrito con el Acueducto Metropolitano de Bucaramanga S.A. E.S.P.
Visitas técnicas de campo para levantamiento de información.
Elaboración de estudios, diagnósticos y formulación de alternativas de solución para la viabilidad de los proyectos.
Ejecución de acciones de articulación institucional para el fortalecimiento de los esquemas de prestación del servicio.
Elaboración de informes técnicos de los acueductos Santa Rita, La Esmeralda, San Ignacio y La Sabana.
Consolidación de entregables como presupuestos, cantidades y fichas técnicas para la formulación de proyectos de agua potable rural. </t>
  </si>
  <si>
    <t xml:space="preserve"> Informe Acueducto Santa Rita de Fecha 8 de octubre de 2025
 Informe Acueducto la Esmeralda, San Ignacio y la Sabana de 23 de octubre de 2025
Contrato interadministrativo No. 195 de 2022 con el amb.
</t>
  </si>
  <si>
    <t>Documento final de la formulación de los proyectos.</t>
  </si>
  <si>
    <t>Terminar al 100% la "estructuración y formulación de proyectos técnicos para el servicio de agua potable rural"</t>
  </si>
  <si>
    <t xml:space="preserve">Durante la inspección ocular se verificaron las condiciones del espacio público, evidenciándose afectaciones en el perfil vial asociadas principalmente al deterioro, inexistencia y ocupación irregular de los andenes, lo cual incide directamente en la funcionalidad del espacio público y la adecuada circulación peatonal. </t>
  </si>
  <si>
    <t>Informe de Visita Técnica, el día 11 de noviembre de 2025 en el sector de la carrera 23 entre calles 30 y 31. (páginas 4 a 9 del informe con registro fotográfico y mediciones), el cual constituye evidencia para efectos de seguimiento y auditoría.</t>
  </si>
  <si>
    <t xml:space="preserve">• Fortalecimiento Tecnológico para el Aprovechamiento de Residuos Sólidos: Consecución de Montacargas y Vehículo de Recolección para la ECA Bello Renacer- resolución 2565 del 11 de diciembre de 2025. Con la organización BELLORENACER.
• Implementación del modelo operativo y logístico de la organización Colombia Recicla para el fortalecimiento del servicio público de aprovechamiento en Bucaramanga. resolución 2563 de 11 de diciembre 2025. Con la organización COLOMBIA RECICLA.
• Proyecto mejora infraestructurales para la prestación del servicio público de aprovechamiento en la ciudad de Bucaramanga. Resolución 2566 del 11 de diciembre de 2025. Con la organización COOPSEREC.
•  Con la organización RECICLA Y MÁS Proyecto mejora infraestructurales para la prestación del servicio público de aprovechamiento en la ciudad de Bucaramanga. Resolución 2562 del 11 de diciembre de 2025
• Adquisición de equipos para mejorar el aprovechamiento de residuos sólidos por la Fundación “REUSOBGA”. resolución 2564 del 11 de diciembre de 2025. Con la organización REUSO
• Estudios de prefactibilidad, factibilidad, diseños, implementación y puesta en marcha de sistemas piloto para el tratamiento térmico de residuos biomasas, podas para la generación de gas y energía eléctrica en sitio o punto de tratamiento. Resolución 2561 del 11 de diciembre de 2025. Con la organización RECICLIN.
</t>
  </si>
  <si>
    <t>• Acta de reunión No.002 14 octubre de 2025 del Segundo comité de Evaluación de proyectos.
• Resolución 2565 del 11 de diciembre de 2025. BELLORENACER.
• Resolución 2563 de 11 de diciembre 2025. COLOMBIA RECICLA.
• Resolución 2562 del 11 de diciembre de 2025. RECICLA Y MÁS
• Resolución 2566 del 11 de diciembre de 2025. COOPSEREC.
• Resolución 2564 del 11 de diciembre de 2025. “REUSOBGA
• Resolución 2561 del 11 de diciembre de 2025. RECICLIN.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</si>
</sst>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sz val="11"/>
      <color theme="1"/>
      <name val="Calibri"/>
      <family val="2"/>
      <scheme val="minor"/>
    </font>
    <font>
      <b/>
      <sz val="10"/>
      <name val="Arial"/>
      <family val="2"/>
    </font>
    <font>
      <sz val="10"/>
      <name val="Arial"/>
      <family val="2"/>
    </font>
    <font>
      <sz val="11"/>
      <color theme="1"/>
      <name val="Arial"/>
      <family val="2"/>
    </font>
    <font>
      <b/>
      <sz val="11"/>
      <color theme="1"/>
      <name val="Arial"/>
      <family val="2"/>
    </font>
    <font>
      <sz val="11"/>
      <color rgb="FFFF0000"/>
      <name val="Arial"/>
      <family val="2"/>
    </font>
    <font>
      <b/>
      <sz val="11"/>
      <color rgb="FF000000"/>
      <name val="Arial"/>
      <family val="2"/>
    </font>
    <font>
      <b/>
      <sz val="12"/>
      <color theme="1"/>
      <name val="Arial"/>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sz val="9"/>
      <color rgb="FF0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top/>
      <bottom/>
      <diagonal/>
    </border>
    <border>
      <left style="double">
        <color indexed="64"/>
      </left>
      <right style="double">
        <color indexed="64"/>
      </right>
      <top style="double">
        <color indexed="64"/>
      </top>
      <bottom style="thin">
        <color auto="1"/>
      </bottom>
      <diagonal/>
    </border>
    <border>
      <left/>
      <right style="thin">
        <color auto="1"/>
      </right>
      <top style="double">
        <color indexed="64"/>
      </top>
      <bottom style="thin">
        <color auto="1"/>
      </bottom>
      <diagonal/>
    </border>
    <border>
      <left style="double">
        <color indexed="64"/>
      </left>
      <right style="double">
        <color indexed="64"/>
      </right>
      <top style="thin">
        <color auto="1"/>
      </top>
      <bottom style="thin">
        <color auto="1"/>
      </bottom>
      <diagonal/>
    </border>
    <border>
      <left style="double">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double">
        <color indexed="64"/>
      </right>
      <top style="thin">
        <color auto="1"/>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auto="1"/>
      </bottom>
      <diagonal/>
    </border>
    <border>
      <left/>
      <right/>
      <top/>
      <bottom style="thin">
        <color auto="1"/>
      </bottom>
      <diagonal/>
    </border>
    <border>
      <left/>
      <right style="double">
        <color indexed="64"/>
      </right>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uble">
        <color indexed="64"/>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style="thin">
        <color auto="1"/>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diagonal/>
    </border>
  </borders>
  <cellStyleXfs count="2">
    <xf numFmtId="0" fontId="0" fillId="0" borderId="0"/>
    <xf numFmtId="9" fontId="2" fillId="0" borderId="0" applyFont="0" applyFill="0" applyBorder="0" applyAlignment="0" applyProtection="0"/>
  </cellStyleXfs>
  <cellXfs count="132">
    <xf numFmtId="0" fontId="0" fillId="0" borderId="0" xfId="0"/>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4" fontId="7" fillId="2" borderId="5"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5" fillId="2" borderId="1" xfId="1" applyFont="1" applyFill="1" applyBorder="1" applyAlignment="1">
      <alignment horizontal="center" vertical="center"/>
    </xf>
    <xf numFmtId="0" fontId="7" fillId="2" borderId="6" xfId="0"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9" fontId="5" fillId="2" borderId="8" xfId="1" applyFont="1" applyFill="1" applyBorder="1" applyAlignment="1">
      <alignment horizontal="center" vertical="center"/>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4" fontId="5" fillId="2" borderId="10" xfId="0" applyNumberFormat="1" applyFont="1" applyFill="1" applyBorder="1" applyAlignment="1">
      <alignment horizontal="center" vertical="center"/>
    </xf>
    <xf numFmtId="14" fontId="12" fillId="2" borderId="0" xfId="0" applyNumberFormat="1"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3" fillId="0" borderId="21" xfId="0" applyFont="1" applyBorder="1" applyAlignment="1">
      <alignment vertical="center" wrapText="1"/>
    </xf>
    <xf numFmtId="0" fontId="13" fillId="0" borderId="36" xfId="0" applyFont="1" applyBorder="1" applyAlignment="1">
      <alignment vertical="center" wrapText="1"/>
    </xf>
    <xf numFmtId="14" fontId="12" fillId="2" borderId="10" xfId="0" applyNumberFormat="1" applyFont="1" applyFill="1" applyBorder="1" applyAlignment="1">
      <alignment horizontal="left" vertical="center"/>
    </xf>
    <xf numFmtId="14" fontId="12" fillId="2" borderId="0" xfId="0" applyNumberFormat="1" applyFont="1" applyFill="1" applyAlignment="1">
      <alignment horizontal="left" vertical="center"/>
    </xf>
    <xf numFmtId="0" fontId="10" fillId="5"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0" fillId="0" borderId="1" xfId="0" applyFont="1" applyBorder="1" applyAlignment="1">
      <alignment horizontal="center"/>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0" borderId="52" xfId="0" applyFont="1" applyBorder="1" applyAlignment="1">
      <alignment horizontal="left" vertical="center" wrapText="1"/>
    </xf>
    <xf numFmtId="0" fontId="12" fillId="0" borderId="27"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3" fillId="4" borderId="1" xfId="0" applyFont="1" applyFill="1" applyBorder="1" applyAlignment="1">
      <alignment horizontal="center" vertical="center" wrapText="1"/>
    </xf>
    <xf numFmtId="0" fontId="12" fillId="0" borderId="41" xfId="0" applyFont="1" applyBorder="1" applyAlignment="1">
      <alignment horizontal="left" vertical="center" wrapText="1"/>
    </xf>
    <xf numFmtId="0" fontId="12" fillId="0" borderId="15" xfId="0" applyFont="1" applyBorder="1" applyAlignment="1">
      <alignment horizontal="left" vertical="center" wrapText="1"/>
    </xf>
    <xf numFmtId="0" fontId="12" fillId="0" borderId="42" xfId="0" applyFont="1" applyBorder="1" applyAlignment="1">
      <alignment horizontal="left" vertical="center" wrapText="1"/>
    </xf>
    <xf numFmtId="0" fontId="13" fillId="4" borderId="3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14" fontId="12" fillId="2" borderId="43" xfId="0" applyNumberFormat="1" applyFont="1" applyFill="1" applyBorder="1" applyAlignment="1">
      <alignment horizontal="center" vertical="center" wrapText="1"/>
    </xf>
    <xf numFmtId="14" fontId="12" fillId="2" borderId="44" xfId="0" applyNumberFormat="1" applyFont="1" applyFill="1" applyBorder="1" applyAlignment="1">
      <alignment horizontal="center" vertical="center" wrapText="1"/>
    </xf>
    <xf numFmtId="14" fontId="12" fillId="2" borderId="45" xfId="0" applyNumberFormat="1"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1" xfId="0" applyFont="1" applyFill="1" applyBorder="1" applyAlignment="1">
      <alignment horizontal="center" vertical="center" wrapText="1"/>
    </xf>
    <xf numFmtId="14" fontId="13" fillId="5" borderId="31" xfId="0" applyNumberFormat="1"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14" fontId="5" fillId="2" borderId="17"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8" fillId="3" borderId="5"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4" fontId="0" fillId="0" borderId="31" xfId="0" applyNumberForma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0" fillId="0" borderId="1" xfId="0" applyFill="1" applyBorder="1" applyAlignment="1">
      <alignment horizontal="center" vertical="center" wrapText="1"/>
    </xf>
    <xf numFmtId="0" fontId="0" fillId="0" borderId="32" xfId="0" applyFill="1" applyBorder="1" applyAlignment="1">
      <alignment horizontal="center" vertical="center" wrapText="1"/>
    </xf>
    <xf numFmtId="0" fontId="12" fillId="0" borderId="2" xfId="0" applyFont="1" applyFill="1" applyBorder="1" applyAlignment="1">
      <alignment horizontal="center" vertical="center" wrapText="1"/>
    </xf>
    <xf numFmtId="9" fontId="12" fillId="0" borderId="1" xfId="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32" xfId="0" applyFont="1" applyFill="1" applyBorder="1" applyAlignment="1">
      <alignment horizontal="center" vertical="center" wrapText="1"/>
    </xf>
    <xf numFmtId="14" fontId="0" fillId="0" borderId="31" xfId="0" applyNumberFormat="1" applyFill="1" applyBorder="1" applyAlignment="1">
      <alignment horizontal="center" vertical="center"/>
    </xf>
    <xf numFmtId="0" fontId="0" fillId="0" borderId="1" xfId="0" applyFill="1" applyBorder="1" applyAlignment="1">
      <alignment horizontal="justify" vertical="center" wrapText="1"/>
    </xf>
    <xf numFmtId="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32" xfId="0" applyNumberForma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14" fontId="0" fillId="0" borderId="31" xfId="0" applyNumberFormat="1" applyFill="1" applyBorder="1" applyAlignment="1">
      <alignment horizontal="center" vertical="center"/>
    </xf>
    <xf numFmtId="0" fontId="0" fillId="0" borderId="1" xfId="0" applyFill="1" applyBorder="1" applyAlignment="1">
      <alignment horizontal="center" vertical="center" wrapText="1"/>
    </xf>
    <xf numFmtId="0" fontId="11" fillId="0" borderId="1" xfId="0" applyFont="1" applyFill="1" applyBorder="1" applyAlignment="1">
      <alignment horizontal="justify" vertical="center" wrapText="1"/>
    </xf>
    <xf numFmtId="0" fontId="16" fillId="0" borderId="0" xfId="0" applyFont="1" applyFill="1" applyAlignment="1">
      <alignment vertical="center" wrapText="1"/>
    </xf>
    <xf numFmtId="0" fontId="11" fillId="0" borderId="1" xfId="0" applyFont="1" applyFill="1" applyBorder="1" applyAlignment="1">
      <alignment horizontal="center" vertical="center" wrapText="1"/>
    </xf>
    <xf numFmtId="3" fontId="0" fillId="0" borderId="1" xfId="0" applyNumberForma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4" fontId="0" fillId="0" borderId="33" xfId="0" applyNumberFormat="1" applyFill="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0" fontId="11" fillId="0" borderId="34" xfId="0" applyFont="1" applyFill="1" applyBorder="1" applyAlignment="1">
      <alignment horizontal="justify" vertical="center" wrapText="1"/>
    </xf>
    <xf numFmtId="14" fontId="0" fillId="0" borderId="34" xfId="0" applyNumberFormat="1" applyFill="1" applyBorder="1" applyAlignment="1">
      <alignment horizontal="center" vertical="center" wrapText="1"/>
    </xf>
    <xf numFmtId="14" fontId="0" fillId="0" borderId="35" xfId="0" applyNumberFormat="1" applyFill="1" applyBorder="1" applyAlignment="1">
      <alignment horizontal="center" vertical="center" wrapText="1"/>
    </xf>
    <xf numFmtId="0" fontId="12" fillId="0" borderId="51" xfId="0" applyFont="1" applyFill="1" applyBorder="1" applyAlignment="1">
      <alignment horizontal="center" vertical="center" wrapText="1"/>
    </xf>
    <xf numFmtId="9" fontId="12" fillId="0" borderId="34" xfId="1" applyFont="1" applyFill="1" applyBorder="1" applyAlignment="1">
      <alignment horizontal="center" vertical="center"/>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334168</xdr:colOff>
      <xdr:row>1</xdr:row>
      <xdr:rowOff>68262</xdr:rowOff>
    </xdr:from>
    <xdr:ext cx="1002018" cy="947737"/>
    <xdr:pic>
      <xdr:nvPicPr>
        <xdr:cNvPr id="2" name="2 Imagen">
          <a:extLst>
            <a:ext uri="{FF2B5EF4-FFF2-40B4-BE49-F238E27FC236}">
              <a16:creationId xmlns:a16="http://schemas.microsoft.com/office/drawing/2014/main" id="{5901F80E-2D42-4829-AC39-39DBDFA79EAA}"/>
            </a:ext>
          </a:extLst>
        </xdr:cNvPr>
        <xdr:cNvPicPr>
          <a:picLocks noChangeAspect="1"/>
        </xdr:cNvPicPr>
      </xdr:nvPicPr>
      <xdr:blipFill>
        <a:blip xmlns:r="http://schemas.openxmlformats.org/officeDocument/2006/relationships" r:embed="rId1"/>
        <a:stretch>
          <a:fillRect/>
        </a:stretch>
      </xdr:blipFill>
      <xdr:spPr>
        <a:xfrm>
          <a:off x="334168" y="274637"/>
          <a:ext cx="1002018" cy="9477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445293</xdr:colOff>
      <xdr:row>1</xdr:row>
      <xdr:rowOff>52388</xdr:rowOff>
    </xdr:from>
    <xdr:ext cx="713569" cy="674914"/>
    <xdr:pic>
      <xdr:nvPicPr>
        <xdr:cNvPr id="2" name="2 Imagen">
          <a:extLst>
            <a:ext uri="{FF2B5EF4-FFF2-40B4-BE49-F238E27FC236}">
              <a16:creationId xmlns:a16="http://schemas.microsoft.com/office/drawing/2014/main" id="{9CEA755C-1EE7-4549-9477-B244AFD4C3B1}"/>
            </a:ext>
          </a:extLst>
        </xdr:cNvPr>
        <xdr:cNvPicPr>
          <a:picLocks noChangeAspect="1"/>
        </xdr:cNvPicPr>
      </xdr:nvPicPr>
      <xdr:blipFill>
        <a:blip xmlns:r="http://schemas.openxmlformats.org/officeDocument/2006/relationships" r:embed="rId1"/>
        <a:stretch>
          <a:fillRect/>
        </a:stretch>
      </xdr:blipFill>
      <xdr:spPr>
        <a:xfrm>
          <a:off x="445293" y="242888"/>
          <a:ext cx="713569" cy="6749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38"/>
  <sheetViews>
    <sheetView showGridLines="0" tabSelected="1" zoomScale="80" zoomScaleNormal="80" zoomScaleSheetLayoutView="40" workbookViewId="0"/>
  </sheetViews>
  <sheetFormatPr baseColWidth="10" defaultColWidth="11.453125" defaultRowHeight="14.5" x14ac:dyDescent="0.35"/>
  <cols>
    <col min="1" max="1" width="24.81640625" style="18" customWidth="1"/>
    <col min="2" max="2" width="31.54296875" style="19" customWidth="1"/>
    <col min="3" max="3" width="27.54296875" style="19" customWidth="1"/>
    <col min="4" max="4" width="35.1796875" style="19" customWidth="1"/>
    <col min="5" max="5" width="51.453125" style="20" customWidth="1"/>
    <col min="6" max="6" width="44.26953125" style="19" customWidth="1"/>
    <col min="7" max="7" width="29.81640625" style="19" customWidth="1"/>
    <col min="8" max="8" width="13.1796875" style="20" customWidth="1"/>
    <col min="9" max="9" width="22.7265625" style="19" customWidth="1"/>
    <col min="10" max="10" width="20.54296875" style="19" customWidth="1"/>
    <col min="11" max="11" width="21.1796875" style="19" customWidth="1"/>
    <col min="12" max="13" width="20.81640625" style="19" customWidth="1"/>
    <col min="14" max="14" width="50.81640625" style="19" customWidth="1"/>
    <col min="15" max="15" width="38" style="19" customWidth="1"/>
    <col min="16" max="16" width="20" style="19" customWidth="1"/>
    <col min="17" max="17" width="22.453125" style="19" customWidth="1"/>
    <col min="18" max="18" width="23" style="19" customWidth="1"/>
    <col min="19" max="16384" width="11.453125" style="19"/>
  </cols>
  <sheetData>
    <row r="1" spans="1:18" ht="15" thickBot="1" x14ac:dyDescent="0.4"/>
    <row r="2" spans="1:18" s="20" customFormat="1" ht="29.25" customHeight="1" x14ac:dyDescent="0.35">
      <c r="A2" s="52"/>
      <c r="B2" s="61" t="s">
        <v>23</v>
      </c>
      <c r="C2" s="62"/>
      <c r="D2" s="62"/>
      <c r="E2" s="62"/>
      <c r="F2" s="62"/>
      <c r="G2" s="62"/>
      <c r="H2" s="62"/>
      <c r="I2" s="62"/>
      <c r="J2" s="62"/>
      <c r="K2" s="62"/>
      <c r="L2" s="62"/>
      <c r="M2" s="62"/>
      <c r="N2" s="62"/>
      <c r="O2" s="63"/>
      <c r="P2" s="30" t="s">
        <v>182</v>
      </c>
      <c r="Q2" s="31"/>
      <c r="R2" s="32"/>
    </row>
    <row r="3" spans="1:18" s="20" customFormat="1" ht="29.25" customHeight="1" x14ac:dyDescent="0.35">
      <c r="A3" s="53"/>
      <c r="B3" s="64"/>
      <c r="C3" s="65"/>
      <c r="D3" s="65"/>
      <c r="E3" s="65"/>
      <c r="F3" s="65"/>
      <c r="G3" s="65"/>
      <c r="H3" s="65"/>
      <c r="I3" s="65"/>
      <c r="J3" s="65"/>
      <c r="K3" s="65"/>
      <c r="L3" s="65"/>
      <c r="M3" s="65"/>
      <c r="N3" s="65"/>
      <c r="O3" s="66"/>
      <c r="P3" s="33" t="s">
        <v>183</v>
      </c>
      <c r="Q3" s="34"/>
      <c r="R3" s="35"/>
    </row>
    <row r="4" spans="1:18" s="20" customFormat="1" ht="29.25" customHeight="1" thickBot="1" x14ac:dyDescent="0.4">
      <c r="A4" s="54"/>
      <c r="B4" s="67" t="s">
        <v>22</v>
      </c>
      <c r="C4" s="68"/>
      <c r="D4" s="68"/>
      <c r="E4" s="68"/>
      <c r="F4" s="68"/>
      <c r="G4" s="68"/>
      <c r="H4" s="68"/>
      <c r="I4" s="68"/>
      <c r="J4" s="68"/>
      <c r="K4" s="68"/>
      <c r="L4" s="68"/>
      <c r="M4" s="68"/>
      <c r="N4" s="68"/>
      <c r="O4" s="69"/>
      <c r="P4" s="36" t="s">
        <v>184</v>
      </c>
      <c r="Q4" s="37"/>
      <c r="R4" s="38"/>
    </row>
    <row r="5" spans="1:18" s="20" customFormat="1" ht="30.75" customHeight="1" x14ac:dyDescent="0.35">
      <c r="A5" s="21" t="s">
        <v>18</v>
      </c>
      <c r="B5" s="44" t="s">
        <v>49</v>
      </c>
      <c r="C5" s="45"/>
      <c r="D5" s="45"/>
      <c r="E5" s="45"/>
      <c r="F5" s="45"/>
      <c r="G5" s="45"/>
      <c r="H5" s="45"/>
      <c r="I5" s="45"/>
      <c r="J5" s="45"/>
      <c r="K5" s="45"/>
      <c r="L5" s="45"/>
      <c r="M5" s="45"/>
      <c r="N5" s="45"/>
      <c r="O5" s="45"/>
      <c r="P5" s="45"/>
      <c r="Q5" s="45"/>
      <c r="R5" s="46"/>
    </row>
    <row r="6" spans="1:18" s="20" customFormat="1" ht="30.75" customHeight="1" thickBot="1" x14ac:dyDescent="0.4">
      <c r="A6" s="22" t="s">
        <v>11</v>
      </c>
      <c r="B6" s="39" t="s">
        <v>213</v>
      </c>
      <c r="C6" s="40"/>
      <c r="D6" s="40"/>
      <c r="E6" s="40"/>
      <c r="F6" s="40"/>
      <c r="G6" s="40"/>
      <c r="H6" s="40"/>
      <c r="I6" s="40"/>
      <c r="J6" s="40"/>
      <c r="K6" s="40"/>
      <c r="L6" s="41"/>
      <c r="M6" s="41"/>
      <c r="N6" s="41"/>
      <c r="O6" s="41"/>
      <c r="P6" s="41"/>
      <c r="Q6" s="41"/>
      <c r="R6" s="42"/>
    </row>
    <row r="7" spans="1:18" s="20" customFormat="1" ht="32.25" customHeight="1" x14ac:dyDescent="0.35">
      <c r="A7" s="58" t="s">
        <v>5</v>
      </c>
      <c r="B7" s="59"/>
      <c r="C7" s="59"/>
      <c r="D7" s="59"/>
      <c r="E7" s="59"/>
      <c r="F7" s="59"/>
      <c r="G7" s="59"/>
      <c r="H7" s="59"/>
      <c r="I7" s="59"/>
      <c r="J7" s="59"/>
      <c r="K7" s="60"/>
      <c r="L7" s="49" t="s">
        <v>24</v>
      </c>
      <c r="M7" s="50"/>
      <c r="N7" s="50"/>
      <c r="O7" s="50"/>
      <c r="P7" s="50"/>
      <c r="Q7" s="50"/>
      <c r="R7" s="51"/>
    </row>
    <row r="8" spans="1:18" s="20" customFormat="1" ht="35.25" customHeight="1" x14ac:dyDescent="0.35">
      <c r="A8" s="57" t="s">
        <v>0</v>
      </c>
      <c r="B8" s="56" t="s">
        <v>12</v>
      </c>
      <c r="C8" s="56" t="s">
        <v>2</v>
      </c>
      <c r="D8" s="56" t="s">
        <v>1</v>
      </c>
      <c r="E8" s="56" t="s">
        <v>20</v>
      </c>
      <c r="F8" s="56" t="s">
        <v>19</v>
      </c>
      <c r="G8" s="56" t="s">
        <v>14</v>
      </c>
      <c r="H8" s="56" t="s">
        <v>15</v>
      </c>
      <c r="I8" s="56" t="s">
        <v>21</v>
      </c>
      <c r="J8" s="56" t="s">
        <v>10</v>
      </c>
      <c r="K8" s="55" t="s">
        <v>9</v>
      </c>
      <c r="L8" s="48" t="s">
        <v>16</v>
      </c>
      <c r="M8" s="43" t="s">
        <v>17</v>
      </c>
      <c r="N8" s="43" t="s">
        <v>3</v>
      </c>
      <c r="O8" s="43" t="s">
        <v>8</v>
      </c>
      <c r="P8" s="43" t="s">
        <v>4</v>
      </c>
      <c r="Q8" s="43" t="s">
        <v>6</v>
      </c>
      <c r="R8" s="47" t="s">
        <v>7</v>
      </c>
    </row>
    <row r="9" spans="1:18" s="20" customFormat="1" ht="19" customHeight="1" x14ac:dyDescent="0.35">
      <c r="A9" s="57"/>
      <c r="B9" s="56"/>
      <c r="C9" s="56"/>
      <c r="D9" s="56"/>
      <c r="E9" s="56"/>
      <c r="F9" s="56"/>
      <c r="G9" s="56"/>
      <c r="H9" s="56"/>
      <c r="I9" s="56"/>
      <c r="J9" s="56"/>
      <c r="K9" s="55"/>
      <c r="L9" s="48"/>
      <c r="M9" s="43"/>
      <c r="N9" s="43"/>
      <c r="O9" s="43"/>
      <c r="P9" s="43"/>
      <c r="Q9" s="43"/>
      <c r="R9" s="47"/>
    </row>
    <row r="10" spans="1:18" ht="217.5" x14ac:dyDescent="0.35">
      <c r="A10" s="100">
        <v>45892</v>
      </c>
      <c r="B10" s="101" t="s">
        <v>50</v>
      </c>
      <c r="C10" s="101" t="s">
        <v>51</v>
      </c>
      <c r="D10" s="102" t="s">
        <v>52</v>
      </c>
      <c r="E10" s="102" t="s">
        <v>53</v>
      </c>
      <c r="F10" s="102" t="s">
        <v>54</v>
      </c>
      <c r="G10" s="102" t="s">
        <v>55</v>
      </c>
      <c r="H10" s="103">
        <v>500</v>
      </c>
      <c r="I10" s="103" t="s">
        <v>56</v>
      </c>
      <c r="J10" s="103" t="s">
        <v>57</v>
      </c>
      <c r="K10" s="104" t="s">
        <v>58</v>
      </c>
      <c r="L10" s="105">
        <v>6095</v>
      </c>
      <c r="M10" s="106">
        <v>1</v>
      </c>
      <c r="N10" s="107" t="s">
        <v>222</v>
      </c>
      <c r="O10" s="107" t="s">
        <v>223</v>
      </c>
      <c r="P10" s="107" t="s">
        <v>224</v>
      </c>
      <c r="Q10" s="107" t="s">
        <v>224</v>
      </c>
      <c r="R10" s="108" t="s">
        <v>225</v>
      </c>
    </row>
    <row r="11" spans="1:18" ht="217.5" x14ac:dyDescent="0.35">
      <c r="A11" s="109">
        <v>45892</v>
      </c>
      <c r="B11" s="103" t="s">
        <v>50</v>
      </c>
      <c r="C11" s="102" t="s">
        <v>59</v>
      </c>
      <c r="D11" s="102" t="s">
        <v>60</v>
      </c>
      <c r="E11" s="102" t="s">
        <v>61</v>
      </c>
      <c r="F11" s="110" t="s">
        <v>62</v>
      </c>
      <c r="G11" s="110" t="s">
        <v>63</v>
      </c>
      <c r="H11" s="111">
        <v>1</v>
      </c>
      <c r="I11" s="103" t="s">
        <v>64</v>
      </c>
      <c r="J11" s="112" t="s">
        <v>65</v>
      </c>
      <c r="K11" s="113" t="s">
        <v>58</v>
      </c>
      <c r="L11" s="114">
        <v>0.95</v>
      </c>
      <c r="M11" s="106">
        <v>0.95</v>
      </c>
      <c r="N11" s="107" t="s">
        <v>226</v>
      </c>
      <c r="O11" s="107" t="s">
        <v>227</v>
      </c>
      <c r="P11" s="107" t="s">
        <v>228</v>
      </c>
      <c r="Q11" s="107" t="s">
        <v>229</v>
      </c>
      <c r="R11" s="108" t="s">
        <v>230</v>
      </c>
    </row>
    <row r="12" spans="1:18" ht="232" x14ac:dyDescent="0.35">
      <c r="A12" s="109">
        <v>45892</v>
      </c>
      <c r="B12" s="103" t="s">
        <v>50</v>
      </c>
      <c r="C12" s="103" t="s">
        <v>66</v>
      </c>
      <c r="D12" s="102" t="s">
        <v>67</v>
      </c>
      <c r="E12" s="102" t="s">
        <v>68</v>
      </c>
      <c r="F12" s="110" t="s">
        <v>69</v>
      </c>
      <c r="G12" s="110" t="s">
        <v>70</v>
      </c>
      <c r="H12" s="111">
        <v>1</v>
      </c>
      <c r="I12" s="103" t="s">
        <v>64</v>
      </c>
      <c r="J12" s="112" t="s">
        <v>65</v>
      </c>
      <c r="K12" s="113" t="s">
        <v>58</v>
      </c>
      <c r="L12" s="114">
        <v>0.95</v>
      </c>
      <c r="M12" s="106">
        <v>0.95</v>
      </c>
      <c r="N12" s="107" t="s">
        <v>231</v>
      </c>
      <c r="O12" s="107" t="s">
        <v>232</v>
      </c>
      <c r="P12" s="107" t="s">
        <v>228</v>
      </c>
      <c r="Q12" s="107" t="s">
        <v>229</v>
      </c>
      <c r="R12" s="108" t="s">
        <v>230</v>
      </c>
    </row>
    <row r="13" spans="1:18" ht="145" x14ac:dyDescent="0.35">
      <c r="A13" s="115">
        <v>45892</v>
      </c>
      <c r="B13" s="116" t="s">
        <v>50</v>
      </c>
      <c r="C13" s="116" t="s">
        <v>71</v>
      </c>
      <c r="D13" s="117" t="s">
        <v>72</v>
      </c>
      <c r="E13" s="117" t="s">
        <v>73</v>
      </c>
      <c r="F13" s="110" t="s">
        <v>74</v>
      </c>
      <c r="G13" s="110" t="s">
        <v>75</v>
      </c>
      <c r="H13" s="111">
        <v>1</v>
      </c>
      <c r="I13" s="103" t="s">
        <v>64</v>
      </c>
      <c r="J13" s="112" t="s">
        <v>65</v>
      </c>
      <c r="K13" s="113" t="s">
        <v>58</v>
      </c>
      <c r="L13" s="114">
        <v>1</v>
      </c>
      <c r="M13" s="106">
        <v>1</v>
      </c>
      <c r="N13" s="107" t="s">
        <v>234</v>
      </c>
      <c r="O13" s="107" t="s">
        <v>233</v>
      </c>
      <c r="P13" s="107" t="s">
        <v>224</v>
      </c>
      <c r="Q13" s="107" t="s">
        <v>224</v>
      </c>
      <c r="R13" s="108" t="s">
        <v>225</v>
      </c>
    </row>
    <row r="14" spans="1:18" ht="203" x14ac:dyDescent="0.35">
      <c r="A14" s="115"/>
      <c r="B14" s="116"/>
      <c r="C14" s="116"/>
      <c r="D14" s="117"/>
      <c r="E14" s="117"/>
      <c r="F14" s="110" t="s">
        <v>76</v>
      </c>
      <c r="G14" s="110" t="s">
        <v>77</v>
      </c>
      <c r="H14" s="103">
        <v>1</v>
      </c>
      <c r="I14" s="103" t="s">
        <v>64</v>
      </c>
      <c r="J14" s="112" t="s">
        <v>65</v>
      </c>
      <c r="K14" s="113" t="s">
        <v>58</v>
      </c>
      <c r="L14" s="105">
        <v>1</v>
      </c>
      <c r="M14" s="106">
        <v>1</v>
      </c>
      <c r="N14" s="107" t="s">
        <v>235</v>
      </c>
      <c r="O14" s="107" t="s">
        <v>236</v>
      </c>
      <c r="P14" s="107" t="s">
        <v>237</v>
      </c>
      <c r="Q14" s="107" t="s">
        <v>238</v>
      </c>
      <c r="R14" s="108" t="s">
        <v>239</v>
      </c>
    </row>
    <row r="15" spans="1:18" ht="217.5" x14ac:dyDescent="0.35">
      <c r="A15" s="115"/>
      <c r="B15" s="116"/>
      <c r="C15" s="116"/>
      <c r="D15" s="117"/>
      <c r="E15" s="117"/>
      <c r="F15" s="110" t="s">
        <v>78</v>
      </c>
      <c r="G15" s="110" t="s">
        <v>79</v>
      </c>
      <c r="H15" s="103">
        <v>1</v>
      </c>
      <c r="I15" s="103" t="s">
        <v>64</v>
      </c>
      <c r="J15" s="112" t="s">
        <v>80</v>
      </c>
      <c r="K15" s="113" t="s">
        <v>58</v>
      </c>
      <c r="L15" s="105">
        <v>1</v>
      </c>
      <c r="M15" s="106">
        <v>1</v>
      </c>
      <c r="N15" s="107" t="s">
        <v>240</v>
      </c>
      <c r="O15" s="107" t="s">
        <v>241</v>
      </c>
      <c r="P15" s="107" t="s">
        <v>224</v>
      </c>
      <c r="Q15" s="107" t="s">
        <v>224</v>
      </c>
      <c r="R15" s="108" t="s">
        <v>225</v>
      </c>
    </row>
    <row r="16" spans="1:18" ht="170.25" customHeight="1" x14ac:dyDescent="0.35">
      <c r="A16" s="109">
        <v>45892</v>
      </c>
      <c r="B16" s="103" t="s">
        <v>50</v>
      </c>
      <c r="C16" s="103" t="s">
        <v>81</v>
      </c>
      <c r="D16" s="102" t="s">
        <v>82</v>
      </c>
      <c r="E16" s="102" t="s">
        <v>83</v>
      </c>
      <c r="F16" s="102" t="s">
        <v>84</v>
      </c>
      <c r="G16" s="102" t="s">
        <v>85</v>
      </c>
      <c r="H16" s="103">
        <v>1</v>
      </c>
      <c r="I16" s="103" t="s">
        <v>86</v>
      </c>
      <c r="J16" s="103" t="s">
        <v>87</v>
      </c>
      <c r="K16" s="104" t="s">
        <v>57</v>
      </c>
      <c r="L16" s="105">
        <v>1</v>
      </c>
      <c r="M16" s="106">
        <f>L16/H16</f>
        <v>1</v>
      </c>
      <c r="N16" s="107" t="s">
        <v>214</v>
      </c>
      <c r="O16" s="118" t="s">
        <v>215</v>
      </c>
      <c r="P16" s="107" t="s">
        <v>216</v>
      </c>
      <c r="Q16" s="107"/>
      <c r="R16" s="108"/>
    </row>
    <row r="17" spans="1:18" ht="43.5" x14ac:dyDescent="0.35">
      <c r="A17" s="109"/>
      <c r="B17" s="103"/>
      <c r="C17" s="116" t="s">
        <v>88</v>
      </c>
      <c r="D17" s="119" t="s">
        <v>89</v>
      </c>
      <c r="E17" s="119" t="s">
        <v>90</v>
      </c>
      <c r="F17" s="102" t="s">
        <v>91</v>
      </c>
      <c r="G17" s="102" t="s">
        <v>92</v>
      </c>
      <c r="H17" s="103">
        <v>150</v>
      </c>
      <c r="I17" s="103" t="s">
        <v>93</v>
      </c>
      <c r="J17" s="103" t="s">
        <v>57</v>
      </c>
      <c r="K17" s="104" t="s">
        <v>58</v>
      </c>
      <c r="L17" s="105">
        <v>165</v>
      </c>
      <c r="M17" s="106">
        <v>1</v>
      </c>
      <c r="N17" s="107" t="s">
        <v>198</v>
      </c>
      <c r="O17" s="107" t="s">
        <v>196</v>
      </c>
      <c r="P17" s="107" t="s">
        <v>189</v>
      </c>
      <c r="Q17" s="107" t="s">
        <v>189</v>
      </c>
      <c r="R17" s="108" t="s">
        <v>189</v>
      </c>
    </row>
    <row r="18" spans="1:18" ht="43.5" x14ac:dyDescent="0.35">
      <c r="A18" s="109">
        <v>45892</v>
      </c>
      <c r="B18" s="103" t="s">
        <v>50</v>
      </c>
      <c r="C18" s="116"/>
      <c r="D18" s="119"/>
      <c r="E18" s="119"/>
      <c r="F18" s="102" t="s">
        <v>94</v>
      </c>
      <c r="G18" s="102" t="s">
        <v>95</v>
      </c>
      <c r="H18" s="103">
        <v>30</v>
      </c>
      <c r="I18" s="103" t="s">
        <v>93</v>
      </c>
      <c r="J18" s="103" t="s">
        <v>57</v>
      </c>
      <c r="K18" s="104" t="s">
        <v>58</v>
      </c>
      <c r="L18" s="105">
        <v>123</v>
      </c>
      <c r="M18" s="106">
        <v>1</v>
      </c>
      <c r="N18" s="107" t="s">
        <v>197</v>
      </c>
      <c r="O18" s="107" t="s">
        <v>199</v>
      </c>
      <c r="P18" s="107" t="s">
        <v>189</v>
      </c>
      <c r="Q18" s="107" t="s">
        <v>189</v>
      </c>
      <c r="R18" s="108" t="s">
        <v>189</v>
      </c>
    </row>
    <row r="19" spans="1:18" ht="287.25" customHeight="1" x14ac:dyDescent="0.35">
      <c r="A19" s="109">
        <v>45892</v>
      </c>
      <c r="B19" s="103" t="s">
        <v>50</v>
      </c>
      <c r="C19" s="103" t="s">
        <v>96</v>
      </c>
      <c r="D19" s="102" t="s">
        <v>97</v>
      </c>
      <c r="E19" s="102" t="s">
        <v>98</v>
      </c>
      <c r="F19" s="102" t="s">
        <v>99</v>
      </c>
      <c r="G19" s="102" t="s">
        <v>100</v>
      </c>
      <c r="H19" s="103">
        <v>1</v>
      </c>
      <c r="I19" s="103" t="s">
        <v>86</v>
      </c>
      <c r="J19" s="103" t="s">
        <v>101</v>
      </c>
      <c r="K19" s="104" t="s">
        <v>58</v>
      </c>
      <c r="L19" s="105">
        <v>1</v>
      </c>
      <c r="M19" s="106">
        <f t="shared" ref="M19:M36" si="0">L19/H19</f>
        <v>1</v>
      </c>
      <c r="N19" s="107" t="s">
        <v>217</v>
      </c>
      <c r="O19" s="107" t="s">
        <v>218</v>
      </c>
      <c r="P19" s="107"/>
      <c r="Q19" s="107"/>
      <c r="R19" s="108"/>
    </row>
    <row r="20" spans="1:18" ht="58" x14ac:dyDescent="0.35">
      <c r="A20" s="115">
        <v>45892</v>
      </c>
      <c r="B20" s="116" t="s">
        <v>50</v>
      </c>
      <c r="C20" s="116" t="s">
        <v>102</v>
      </c>
      <c r="D20" s="117" t="s">
        <v>103</v>
      </c>
      <c r="E20" s="117" t="s">
        <v>104</v>
      </c>
      <c r="F20" s="102" t="s">
        <v>105</v>
      </c>
      <c r="G20" s="102" t="s">
        <v>106</v>
      </c>
      <c r="H20" s="103">
        <v>1</v>
      </c>
      <c r="I20" s="103" t="s">
        <v>107</v>
      </c>
      <c r="J20" s="103" t="s">
        <v>57</v>
      </c>
      <c r="K20" s="104" t="s">
        <v>58</v>
      </c>
      <c r="L20" s="105">
        <v>0</v>
      </c>
      <c r="M20" s="106">
        <f t="shared" si="0"/>
        <v>0</v>
      </c>
      <c r="N20" s="107" t="s">
        <v>188</v>
      </c>
      <c r="O20" s="107" t="s">
        <v>189</v>
      </c>
      <c r="P20" s="107" t="s">
        <v>189</v>
      </c>
      <c r="Q20" s="107" t="s">
        <v>189</v>
      </c>
      <c r="R20" s="108" t="s">
        <v>189</v>
      </c>
    </row>
    <row r="21" spans="1:18" ht="43.5" x14ac:dyDescent="0.35">
      <c r="A21" s="115"/>
      <c r="B21" s="116"/>
      <c r="C21" s="116"/>
      <c r="D21" s="117"/>
      <c r="E21" s="117"/>
      <c r="F21" s="102" t="s">
        <v>108</v>
      </c>
      <c r="G21" s="102" t="s">
        <v>109</v>
      </c>
      <c r="H21" s="111">
        <v>1</v>
      </c>
      <c r="I21" s="103" t="s">
        <v>107</v>
      </c>
      <c r="J21" s="103" t="s">
        <v>57</v>
      </c>
      <c r="K21" s="104" t="s">
        <v>58</v>
      </c>
      <c r="L21" s="114">
        <v>1</v>
      </c>
      <c r="M21" s="106">
        <f t="shared" si="0"/>
        <v>1</v>
      </c>
      <c r="N21" s="107" t="s">
        <v>190</v>
      </c>
      <c r="O21" s="107" t="s">
        <v>191</v>
      </c>
      <c r="P21" s="107" t="s">
        <v>189</v>
      </c>
      <c r="Q21" s="107" t="s">
        <v>189</v>
      </c>
      <c r="R21" s="108" t="s">
        <v>189</v>
      </c>
    </row>
    <row r="22" spans="1:18" ht="87" x14ac:dyDescent="0.35">
      <c r="A22" s="115"/>
      <c r="B22" s="116"/>
      <c r="C22" s="116"/>
      <c r="D22" s="117"/>
      <c r="E22" s="117"/>
      <c r="F22" s="102" t="s">
        <v>110</v>
      </c>
      <c r="G22" s="102" t="s">
        <v>111</v>
      </c>
      <c r="H22" s="103">
        <v>3</v>
      </c>
      <c r="I22" s="103" t="s">
        <v>107</v>
      </c>
      <c r="J22" s="103" t="s">
        <v>57</v>
      </c>
      <c r="K22" s="104" t="s">
        <v>58</v>
      </c>
      <c r="L22" s="105">
        <v>3</v>
      </c>
      <c r="M22" s="106">
        <f t="shared" si="0"/>
        <v>1</v>
      </c>
      <c r="N22" s="107" t="s">
        <v>192</v>
      </c>
      <c r="O22" s="107" t="s">
        <v>211</v>
      </c>
      <c r="P22" s="107" t="s">
        <v>189</v>
      </c>
      <c r="Q22" s="107" t="s">
        <v>189</v>
      </c>
      <c r="R22" s="108" t="s">
        <v>189</v>
      </c>
    </row>
    <row r="23" spans="1:18" ht="409.5" x14ac:dyDescent="0.35">
      <c r="A23" s="109">
        <v>45892</v>
      </c>
      <c r="B23" s="103" t="s">
        <v>50</v>
      </c>
      <c r="C23" s="103" t="s">
        <v>112</v>
      </c>
      <c r="D23" s="102" t="s">
        <v>113</v>
      </c>
      <c r="E23" s="102" t="s">
        <v>114</v>
      </c>
      <c r="F23" s="110" t="s">
        <v>115</v>
      </c>
      <c r="G23" s="110" t="s">
        <v>116</v>
      </c>
      <c r="H23" s="103">
        <v>6</v>
      </c>
      <c r="I23" s="103" t="s">
        <v>117</v>
      </c>
      <c r="J23" s="112" t="s">
        <v>118</v>
      </c>
      <c r="K23" s="113" t="s">
        <v>119</v>
      </c>
      <c r="L23" s="105">
        <v>6</v>
      </c>
      <c r="M23" s="106">
        <v>1</v>
      </c>
      <c r="N23" s="107" t="s">
        <v>260</v>
      </c>
      <c r="O23" s="107" t="s">
        <v>261</v>
      </c>
      <c r="P23" s="107" t="s">
        <v>224</v>
      </c>
      <c r="Q23" s="107" t="s">
        <v>224</v>
      </c>
      <c r="R23" s="108" t="s">
        <v>225</v>
      </c>
    </row>
    <row r="24" spans="1:18" ht="116" x14ac:dyDescent="0.35">
      <c r="A24" s="115">
        <v>45892</v>
      </c>
      <c r="B24" s="116" t="s">
        <v>50</v>
      </c>
      <c r="C24" s="116" t="s">
        <v>120</v>
      </c>
      <c r="D24" s="119" t="s">
        <v>121</v>
      </c>
      <c r="E24" s="119" t="s">
        <v>122</v>
      </c>
      <c r="F24" s="102" t="s">
        <v>123</v>
      </c>
      <c r="G24" s="102" t="s">
        <v>124</v>
      </c>
      <c r="H24" s="103">
        <v>12</v>
      </c>
      <c r="I24" s="103" t="s">
        <v>125</v>
      </c>
      <c r="J24" s="103" t="s">
        <v>126</v>
      </c>
      <c r="K24" s="104" t="s">
        <v>127</v>
      </c>
      <c r="L24" s="105">
        <v>12</v>
      </c>
      <c r="M24" s="106">
        <f t="shared" si="0"/>
        <v>1</v>
      </c>
      <c r="N24" s="107" t="s">
        <v>203</v>
      </c>
      <c r="O24" s="107" t="s">
        <v>204</v>
      </c>
      <c r="P24" s="107" t="s">
        <v>189</v>
      </c>
      <c r="Q24" s="107" t="s">
        <v>189</v>
      </c>
      <c r="R24" s="108" t="s">
        <v>189</v>
      </c>
    </row>
    <row r="25" spans="1:18" ht="101.5" x14ac:dyDescent="0.35">
      <c r="A25" s="115"/>
      <c r="B25" s="116"/>
      <c r="C25" s="116"/>
      <c r="D25" s="119"/>
      <c r="E25" s="119"/>
      <c r="F25" s="102" t="s">
        <v>128</v>
      </c>
      <c r="G25" s="102" t="s">
        <v>129</v>
      </c>
      <c r="H25" s="103">
        <v>1</v>
      </c>
      <c r="I25" s="103" t="s">
        <v>125</v>
      </c>
      <c r="J25" s="103" t="s">
        <v>130</v>
      </c>
      <c r="K25" s="104" t="s">
        <v>127</v>
      </c>
      <c r="L25" s="105">
        <v>1</v>
      </c>
      <c r="M25" s="106">
        <f t="shared" si="0"/>
        <v>1</v>
      </c>
      <c r="N25" s="107" t="s">
        <v>205</v>
      </c>
      <c r="O25" s="107" t="s">
        <v>206</v>
      </c>
      <c r="P25" s="107" t="s">
        <v>189</v>
      </c>
      <c r="Q25" s="107" t="s">
        <v>189</v>
      </c>
      <c r="R25" s="108" t="s">
        <v>189</v>
      </c>
    </row>
    <row r="26" spans="1:18" ht="101.5" x14ac:dyDescent="0.35">
      <c r="A26" s="115"/>
      <c r="B26" s="116"/>
      <c r="C26" s="116"/>
      <c r="D26" s="119"/>
      <c r="E26" s="119"/>
      <c r="F26" s="102" t="s">
        <v>131</v>
      </c>
      <c r="G26" s="102" t="s">
        <v>132</v>
      </c>
      <c r="H26" s="103">
        <v>1</v>
      </c>
      <c r="I26" s="103" t="s">
        <v>125</v>
      </c>
      <c r="J26" s="103" t="s">
        <v>130</v>
      </c>
      <c r="K26" s="104" t="s">
        <v>127</v>
      </c>
      <c r="L26" s="105">
        <v>1</v>
      </c>
      <c r="M26" s="106">
        <f t="shared" si="0"/>
        <v>1</v>
      </c>
      <c r="N26" s="107" t="s">
        <v>207</v>
      </c>
      <c r="O26" s="107" t="s">
        <v>210</v>
      </c>
      <c r="P26" s="107" t="s">
        <v>189</v>
      </c>
      <c r="Q26" s="107" t="s">
        <v>189</v>
      </c>
      <c r="R26" s="108" t="s">
        <v>189</v>
      </c>
    </row>
    <row r="27" spans="1:18" ht="130.5" x14ac:dyDescent="0.35">
      <c r="A27" s="115"/>
      <c r="B27" s="116"/>
      <c r="C27" s="116"/>
      <c r="D27" s="119"/>
      <c r="E27" s="119"/>
      <c r="F27" s="102" t="s">
        <v>133</v>
      </c>
      <c r="G27" s="102" t="s">
        <v>134</v>
      </c>
      <c r="H27" s="103">
        <v>1</v>
      </c>
      <c r="I27" s="103" t="s">
        <v>125</v>
      </c>
      <c r="J27" s="103" t="s">
        <v>130</v>
      </c>
      <c r="K27" s="104" t="s">
        <v>127</v>
      </c>
      <c r="L27" s="105">
        <v>1</v>
      </c>
      <c r="M27" s="106">
        <f t="shared" si="0"/>
        <v>1</v>
      </c>
      <c r="N27" s="107" t="s">
        <v>208</v>
      </c>
      <c r="O27" s="107" t="s">
        <v>209</v>
      </c>
      <c r="P27" s="107" t="s">
        <v>189</v>
      </c>
      <c r="Q27" s="107" t="s">
        <v>189</v>
      </c>
      <c r="R27" s="108" t="s">
        <v>189</v>
      </c>
    </row>
    <row r="28" spans="1:18" ht="130.5" x14ac:dyDescent="0.35">
      <c r="A28" s="109">
        <v>45892</v>
      </c>
      <c r="B28" s="103" t="s">
        <v>50</v>
      </c>
      <c r="C28" s="103" t="s">
        <v>135</v>
      </c>
      <c r="D28" s="102" t="s">
        <v>136</v>
      </c>
      <c r="E28" s="102" t="s">
        <v>137</v>
      </c>
      <c r="F28" s="110" t="s">
        <v>138</v>
      </c>
      <c r="G28" s="110" t="s">
        <v>139</v>
      </c>
      <c r="H28" s="103">
        <v>5</v>
      </c>
      <c r="I28" s="103" t="s">
        <v>64</v>
      </c>
      <c r="J28" s="112" t="s">
        <v>57</v>
      </c>
      <c r="K28" s="113" t="s">
        <v>119</v>
      </c>
      <c r="L28" s="105">
        <v>2.5</v>
      </c>
      <c r="M28" s="106">
        <v>0.5</v>
      </c>
      <c r="N28" s="107" t="s">
        <v>246</v>
      </c>
      <c r="O28" s="107" t="s">
        <v>242</v>
      </c>
      <c r="P28" s="107" t="s">
        <v>243</v>
      </c>
      <c r="Q28" s="107" t="s">
        <v>244</v>
      </c>
      <c r="R28" s="108" t="s">
        <v>245</v>
      </c>
    </row>
    <row r="29" spans="1:18" ht="174" x14ac:dyDescent="0.35">
      <c r="A29" s="109">
        <v>45892</v>
      </c>
      <c r="B29" s="103" t="s">
        <v>50</v>
      </c>
      <c r="C29" s="103" t="s">
        <v>140</v>
      </c>
      <c r="D29" s="102" t="s">
        <v>141</v>
      </c>
      <c r="E29" s="102" t="s">
        <v>142</v>
      </c>
      <c r="F29" s="102" t="s">
        <v>143</v>
      </c>
      <c r="G29" s="102" t="s">
        <v>100</v>
      </c>
      <c r="H29" s="103">
        <v>1</v>
      </c>
      <c r="I29" s="103" t="s">
        <v>144</v>
      </c>
      <c r="J29" s="103" t="s">
        <v>145</v>
      </c>
      <c r="K29" s="104" t="s">
        <v>58</v>
      </c>
      <c r="L29" s="105">
        <v>1</v>
      </c>
      <c r="M29" s="106">
        <f t="shared" si="0"/>
        <v>1</v>
      </c>
      <c r="N29" s="107" t="s">
        <v>212</v>
      </c>
      <c r="O29" s="107" t="s">
        <v>195</v>
      </c>
      <c r="P29" s="107" t="s">
        <v>189</v>
      </c>
      <c r="Q29" s="107" t="s">
        <v>189</v>
      </c>
      <c r="R29" s="108" t="s">
        <v>189</v>
      </c>
    </row>
    <row r="30" spans="1:18" ht="130.5" x14ac:dyDescent="0.35">
      <c r="A30" s="109">
        <v>45892</v>
      </c>
      <c r="B30" s="103" t="s">
        <v>50</v>
      </c>
      <c r="C30" s="103" t="s">
        <v>146</v>
      </c>
      <c r="D30" s="102" t="s">
        <v>147</v>
      </c>
      <c r="E30" s="102" t="s">
        <v>148</v>
      </c>
      <c r="F30" s="110" t="s">
        <v>149</v>
      </c>
      <c r="G30" s="110" t="s">
        <v>150</v>
      </c>
      <c r="H30" s="103">
        <v>1</v>
      </c>
      <c r="I30" s="103" t="s">
        <v>64</v>
      </c>
      <c r="J30" s="112" t="s">
        <v>145</v>
      </c>
      <c r="K30" s="113" t="s">
        <v>119</v>
      </c>
      <c r="L30" s="105">
        <v>0.3</v>
      </c>
      <c r="M30" s="106">
        <v>0.3</v>
      </c>
      <c r="N30" s="107" t="s">
        <v>250</v>
      </c>
      <c r="O30" s="107" t="s">
        <v>249</v>
      </c>
      <c r="P30" s="107" t="s">
        <v>248</v>
      </c>
      <c r="Q30" s="107" t="s">
        <v>247</v>
      </c>
      <c r="R30" s="108" t="s">
        <v>251</v>
      </c>
    </row>
    <row r="31" spans="1:18" ht="159.5" x14ac:dyDescent="0.35">
      <c r="A31" s="109">
        <v>45892</v>
      </c>
      <c r="B31" s="103" t="s">
        <v>50</v>
      </c>
      <c r="C31" s="103" t="s">
        <v>151</v>
      </c>
      <c r="D31" s="102" t="s">
        <v>152</v>
      </c>
      <c r="E31" s="102" t="s">
        <v>153</v>
      </c>
      <c r="F31" s="102" t="s">
        <v>154</v>
      </c>
      <c r="G31" s="102" t="s">
        <v>155</v>
      </c>
      <c r="H31" s="120">
        <v>10000</v>
      </c>
      <c r="I31" s="103" t="s">
        <v>107</v>
      </c>
      <c r="J31" s="103" t="s">
        <v>156</v>
      </c>
      <c r="K31" s="104" t="s">
        <v>58</v>
      </c>
      <c r="L31" s="121">
        <v>19913</v>
      </c>
      <c r="M31" s="106">
        <v>1</v>
      </c>
      <c r="N31" s="107" t="s">
        <v>193</v>
      </c>
      <c r="O31" s="107" t="s">
        <v>194</v>
      </c>
      <c r="P31" s="107" t="s">
        <v>189</v>
      </c>
      <c r="Q31" s="107" t="s">
        <v>189</v>
      </c>
      <c r="R31" s="108" t="s">
        <v>189</v>
      </c>
    </row>
    <row r="32" spans="1:18" ht="87" x14ac:dyDescent="0.35">
      <c r="A32" s="109">
        <v>45892</v>
      </c>
      <c r="B32" s="103" t="s">
        <v>50</v>
      </c>
      <c r="C32" s="103" t="s">
        <v>157</v>
      </c>
      <c r="D32" s="102" t="s">
        <v>158</v>
      </c>
      <c r="E32" s="102" t="s">
        <v>159</v>
      </c>
      <c r="F32" s="110" t="s">
        <v>160</v>
      </c>
      <c r="G32" s="110" t="s">
        <v>161</v>
      </c>
      <c r="H32" s="103">
        <v>1</v>
      </c>
      <c r="I32" s="103" t="s">
        <v>64</v>
      </c>
      <c r="J32" s="112" t="s">
        <v>145</v>
      </c>
      <c r="K32" s="113" t="s">
        <v>119</v>
      </c>
      <c r="L32" s="105">
        <v>1</v>
      </c>
      <c r="M32" s="106">
        <v>1</v>
      </c>
      <c r="N32" s="107" t="s">
        <v>252</v>
      </c>
      <c r="O32" s="107" t="s">
        <v>253</v>
      </c>
      <c r="P32" s="107" t="s">
        <v>224</v>
      </c>
      <c r="Q32" s="107" t="s">
        <v>224</v>
      </c>
      <c r="R32" s="108" t="s">
        <v>225</v>
      </c>
    </row>
    <row r="33" spans="1:18" ht="246.5" x14ac:dyDescent="0.35">
      <c r="A33" s="109">
        <v>45892</v>
      </c>
      <c r="B33" s="103" t="s">
        <v>50</v>
      </c>
      <c r="C33" s="103" t="s">
        <v>162</v>
      </c>
      <c r="D33" s="102" t="s">
        <v>163</v>
      </c>
      <c r="E33" s="102" t="s">
        <v>164</v>
      </c>
      <c r="F33" s="110" t="s">
        <v>165</v>
      </c>
      <c r="G33" s="110" t="s">
        <v>166</v>
      </c>
      <c r="H33" s="111">
        <v>1</v>
      </c>
      <c r="I33" s="103" t="s">
        <v>64</v>
      </c>
      <c r="J33" s="112" t="s">
        <v>80</v>
      </c>
      <c r="K33" s="113" t="s">
        <v>58</v>
      </c>
      <c r="L33" s="105">
        <v>0.9</v>
      </c>
      <c r="M33" s="106">
        <v>0.9</v>
      </c>
      <c r="N33" s="107" t="s">
        <v>254</v>
      </c>
      <c r="O33" s="107" t="s">
        <v>255</v>
      </c>
      <c r="P33" s="107" t="s">
        <v>256</v>
      </c>
      <c r="Q33" s="107" t="s">
        <v>224</v>
      </c>
      <c r="R33" s="108" t="s">
        <v>257</v>
      </c>
    </row>
    <row r="34" spans="1:18" ht="288" customHeight="1" x14ac:dyDescent="0.35">
      <c r="A34" s="109">
        <v>45892</v>
      </c>
      <c r="B34" s="103" t="s">
        <v>50</v>
      </c>
      <c r="C34" s="103" t="s">
        <v>167</v>
      </c>
      <c r="D34" s="102" t="s">
        <v>168</v>
      </c>
      <c r="E34" s="102" t="s">
        <v>169</v>
      </c>
      <c r="F34" s="102" t="s">
        <v>170</v>
      </c>
      <c r="G34" s="102" t="s">
        <v>100</v>
      </c>
      <c r="H34" s="103">
        <v>1</v>
      </c>
      <c r="I34" s="103" t="s">
        <v>86</v>
      </c>
      <c r="J34" s="103" t="s">
        <v>101</v>
      </c>
      <c r="K34" s="104" t="s">
        <v>58</v>
      </c>
      <c r="L34" s="105">
        <v>0.33</v>
      </c>
      <c r="M34" s="106">
        <f t="shared" si="0"/>
        <v>0.33</v>
      </c>
      <c r="N34" s="107" t="s">
        <v>219</v>
      </c>
      <c r="O34" s="107" t="s">
        <v>220</v>
      </c>
      <c r="P34" s="107" t="s">
        <v>221</v>
      </c>
      <c r="Q34" s="107"/>
      <c r="R34" s="108"/>
    </row>
    <row r="35" spans="1:18" ht="217.5" x14ac:dyDescent="0.35">
      <c r="A35" s="109">
        <v>45892</v>
      </c>
      <c r="B35" s="103" t="s">
        <v>50</v>
      </c>
      <c r="C35" s="102" t="s">
        <v>171</v>
      </c>
      <c r="D35" s="102" t="s">
        <v>172</v>
      </c>
      <c r="E35" s="102" t="s">
        <v>173</v>
      </c>
      <c r="F35" s="102" t="s">
        <v>174</v>
      </c>
      <c r="G35" s="102" t="s">
        <v>175</v>
      </c>
      <c r="H35" s="103">
        <v>2</v>
      </c>
      <c r="I35" s="103" t="s">
        <v>176</v>
      </c>
      <c r="J35" s="103" t="s">
        <v>57</v>
      </c>
      <c r="K35" s="104" t="s">
        <v>58</v>
      </c>
      <c r="L35" s="105">
        <v>2</v>
      </c>
      <c r="M35" s="106">
        <f t="shared" si="0"/>
        <v>1</v>
      </c>
      <c r="N35" s="107" t="s">
        <v>202</v>
      </c>
      <c r="O35" s="107" t="s">
        <v>200</v>
      </c>
      <c r="P35" s="107" t="s">
        <v>201</v>
      </c>
      <c r="Q35" s="107" t="s">
        <v>189</v>
      </c>
      <c r="R35" s="108" t="s">
        <v>189</v>
      </c>
    </row>
    <row r="36" spans="1:18" ht="102" thickBot="1" x14ac:dyDescent="0.4">
      <c r="A36" s="122">
        <v>45892</v>
      </c>
      <c r="B36" s="123" t="s">
        <v>50</v>
      </c>
      <c r="C36" s="124" t="s">
        <v>177</v>
      </c>
      <c r="D36" s="125" t="s">
        <v>178</v>
      </c>
      <c r="E36" s="125" t="s">
        <v>179</v>
      </c>
      <c r="F36" s="125" t="s">
        <v>180</v>
      </c>
      <c r="G36" s="125" t="s">
        <v>181</v>
      </c>
      <c r="H36" s="123">
        <v>1</v>
      </c>
      <c r="I36" s="123" t="s">
        <v>64</v>
      </c>
      <c r="J36" s="126" t="s">
        <v>145</v>
      </c>
      <c r="K36" s="127" t="s">
        <v>58</v>
      </c>
      <c r="L36" s="128">
        <v>1</v>
      </c>
      <c r="M36" s="129">
        <v>1</v>
      </c>
      <c r="N36" s="130" t="s">
        <v>258</v>
      </c>
      <c r="O36" s="130" t="s">
        <v>259</v>
      </c>
      <c r="P36" s="130" t="s">
        <v>224</v>
      </c>
      <c r="Q36" s="130" t="s">
        <v>224</v>
      </c>
      <c r="R36" s="131" t="s">
        <v>225</v>
      </c>
    </row>
    <row r="37" spans="1:18" x14ac:dyDescent="0.35">
      <c r="A37" s="23" t="s">
        <v>25</v>
      </c>
    </row>
    <row r="38" spans="1:18" x14ac:dyDescent="0.35">
      <c r="A38" s="24" t="s">
        <v>26</v>
      </c>
    </row>
  </sheetData>
  <autoFilter ref="A8:R38" xr:uid="{00000000-0009-0000-0000-000000000000}"/>
  <mergeCells count="46">
    <mergeCell ref="A24:A27"/>
    <mergeCell ref="B24:B27"/>
    <mergeCell ref="C24:C27"/>
    <mergeCell ref="D24:D27"/>
    <mergeCell ref="E24:E27"/>
    <mergeCell ref="C17:C18"/>
    <mergeCell ref="D17:D18"/>
    <mergeCell ref="E17:E18"/>
    <mergeCell ref="A20:A22"/>
    <mergeCell ref="B20:B22"/>
    <mergeCell ref="C20:C22"/>
    <mergeCell ref="D20:D22"/>
    <mergeCell ref="E20:E22"/>
    <mergeCell ref="A13:A15"/>
    <mergeCell ref="B13:B15"/>
    <mergeCell ref="C13:C15"/>
    <mergeCell ref="D13:D15"/>
    <mergeCell ref="E13:E15"/>
    <mergeCell ref="A2:A4"/>
    <mergeCell ref="K8:K9"/>
    <mergeCell ref="H8:H9"/>
    <mergeCell ref="F8:F9"/>
    <mergeCell ref="E8:E9"/>
    <mergeCell ref="D8:D9"/>
    <mergeCell ref="C8:C9"/>
    <mergeCell ref="B8:B9"/>
    <mergeCell ref="A8:A9"/>
    <mergeCell ref="I8:I9"/>
    <mergeCell ref="J8:J9"/>
    <mergeCell ref="G8:G9"/>
    <mergeCell ref="A7:K7"/>
    <mergeCell ref="B2:O3"/>
    <mergeCell ref="B4:O4"/>
    <mergeCell ref="P2:R2"/>
    <mergeCell ref="P3:R3"/>
    <mergeCell ref="P4:R4"/>
    <mergeCell ref="B6:R6"/>
    <mergeCell ref="P8:P9"/>
    <mergeCell ref="N8:N9"/>
    <mergeCell ref="O8:O9"/>
    <mergeCell ref="M8:M9"/>
    <mergeCell ref="B5:R5"/>
    <mergeCell ref="Q8:Q9"/>
    <mergeCell ref="R8:R9"/>
    <mergeCell ref="L8:L9"/>
    <mergeCell ref="L7:R7"/>
  </mergeCells>
  <phoneticPr fontId="1" type="noConversion"/>
  <pageMargins left="1.1811023622047243" right="1.1811023622047243" top="1.0629921259842521" bottom="1.0629921259842521" header="0.51181102362204722" footer="0.51181102362204722"/>
  <pageSetup paperSize="258"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
  <sheetViews>
    <sheetView view="pageBreakPreview" topLeftCell="A2" zoomScale="85" zoomScaleNormal="80" zoomScaleSheetLayoutView="85" workbookViewId="0">
      <selection activeCell="J10" sqref="J10"/>
    </sheetView>
  </sheetViews>
  <sheetFormatPr baseColWidth="10" defaultColWidth="11.453125" defaultRowHeight="14" x14ac:dyDescent="0.35"/>
  <cols>
    <col min="1" max="1" width="24.81640625" style="1" customWidth="1"/>
    <col min="2" max="2" width="31.54296875" style="2" customWidth="1"/>
    <col min="3" max="3" width="27.54296875" style="2" customWidth="1"/>
    <col min="4" max="4" width="27" style="2" customWidth="1"/>
    <col min="5" max="5" width="22.453125" style="3" customWidth="1"/>
    <col min="6" max="6" width="27.54296875" style="2" customWidth="1"/>
    <col min="7" max="7" width="18.1796875" style="2" customWidth="1"/>
    <col min="8" max="8" width="14.81640625" style="3" customWidth="1"/>
    <col min="9" max="9" width="19.54296875" style="2" customWidth="1"/>
    <col min="10" max="10" width="15.54296875" style="2" customWidth="1"/>
    <col min="11" max="11" width="19" style="2" customWidth="1"/>
    <col min="12" max="12" width="23.453125" style="2" customWidth="1"/>
    <col min="13" max="13" width="20.81640625" style="2" customWidth="1"/>
    <col min="14" max="14" width="20.54296875" style="2" customWidth="1"/>
    <col min="15" max="15" width="23.54296875" style="2" customWidth="1"/>
    <col min="16" max="17" width="20" style="2" customWidth="1"/>
    <col min="18" max="18" width="20.54296875" style="2" customWidth="1"/>
    <col min="19" max="16384" width="11.453125" style="2"/>
  </cols>
  <sheetData>
    <row r="1" spans="1:18" ht="14.5" thickBot="1" x14ac:dyDescent="0.4"/>
    <row r="2" spans="1:18" s="3" customFormat="1" ht="19.75" customHeight="1" thickTop="1" x14ac:dyDescent="0.35">
      <c r="A2" s="70"/>
      <c r="B2" s="73" t="s">
        <v>23</v>
      </c>
      <c r="C2" s="74"/>
      <c r="D2" s="74"/>
      <c r="E2" s="74"/>
      <c r="F2" s="74"/>
      <c r="G2" s="74"/>
      <c r="H2" s="74"/>
      <c r="I2" s="74"/>
      <c r="J2" s="74"/>
      <c r="K2" s="74"/>
      <c r="L2" s="74"/>
      <c r="M2" s="74"/>
      <c r="N2" s="74"/>
      <c r="O2" s="75"/>
      <c r="P2" s="79" t="s">
        <v>45</v>
      </c>
      <c r="Q2" s="80"/>
      <c r="R2" s="81"/>
    </row>
    <row r="3" spans="1:18" s="3" customFormat="1" ht="23.5" customHeight="1" x14ac:dyDescent="0.35">
      <c r="A3" s="71"/>
      <c r="B3" s="76"/>
      <c r="C3" s="77"/>
      <c r="D3" s="77"/>
      <c r="E3" s="77"/>
      <c r="F3" s="77"/>
      <c r="G3" s="77"/>
      <c r="H3" s="77"/>
      <c r="I3" s="77"/>
      <c r="J3" s="77"/>
      <c r="K3" s="77"/>
      <c r="L3" s="77"/>
      <c r="M3" s="77"/>
      <c r="N3" s="77"/>
      <c r="O3" s="78"/>
      <c r="P3" s="82" t="s">
        <v>46</v>
      </c>
      <c r="Q3" s="83"/>
      <c r="R3" s="84"/>
    </row>
    <row r="4" spans="1:18" s="3" customFormat="1" ht="16.5" customHeight="1" thickBot="1" x14ac:dyDescent="0.4">
      <c r="A4" s="72"/>
      <c r="B4" s="85" t="s">
        <v>22</v>
      </c>
      <c r="C4" s="86"/>
      <c r="D4" s="86"/>
      <c r="E4" s="86"/>
      <c r="F4" s="86"/>
      <c r="G4" s="86"/>
      <c r="H4" s="86"/>
      <c r="I4" s="86"/>
      <c r="J4" s="86"/>
      <c r="K4" s="86"/>
      <c r="L4" s="86"/>
      <c r="M4" s="86"/>
      <c r="N4" s="86"/>
      <c r="O4" s="87"/>
      <c r="P4" s="88" t="s">
        <v>48</v>
      </c>
      <c r="Q4" s="89"/>
      <c r="R4" s="90"/>
    </row>
    <row r="5" spans="1:18" s="3" customFormat="1" ht="25" customHeight="1" thickTop="1" x14ac:dyDescent="0.35">
      <c r="A5" s="11" t="s">
        <v>18</v>
      </c>
      <c r="B5" s="91" t="s">
        <v>27</v>
      </c>
      <c r="C5" s="91"/>
      <c r="D5" s="91"/>
      <c r="E5" s="91"/>
      <c r="F5" s="91"/>
      <c r="G5" s="91"/>
      <c r="H5" s="91"/>
      <c r="I5" s="91"/>
      <c r="J5" s="91"/>
      <c r="K5" s="91"/>
      <c r="L5" s="91"/>
      <c r="M5" s="91"/>
      <c r="N5" s="91"/>
      <c r="O5" s="91"/>
      <c r="P5" s="91"/>
      <c r="Q5" s="91"/>
      <c r="R5" s="92"/>
    </row>
    <row r="6" spans="1:18" s="3" customFormat="1" ht="25" customHeight="1" x14ac:dyDescent="0.35">
      <c r="A6" s="12" t="s">
        <v>11</v>
      </c>
      <c r="B6" s="93" t="s">
        <v>28</v>
      </c>
      <c r="C6" s="93"/>
      <c r="D6" s="93"/>
      <c r="E6" s="93"/>
      <c r="F6" s="93"/>
      <c r="G6" s="93"/>
      <c r="H6" s="93"/>
      <c r="I6" s="93"/>
      <c r="J6" s="93"/>
      <c r="K6" s="93"/>
      <c r="L6" s="93"/>
      <c r="M6" s="93"/>
      <c r="N6" s="93"/>
      <c r="O6" s="93"/>
      <c r="P6" s="93"/>
      <c r="Q6" s="93"/>
      <c r="R6" s="94"/>
    </row>
    <row r="7" spans="1:18" s="3" customFormat="1" ht="18" customHeight="1" x14ac:dyDescent="0.35">
      <c r="A7" s="95" t="s">
        <v>5</v>
      </c>
      <c r="B7" s="96"/>
      <c r="C7" s="96"/>
      <c r="D7" s="96"/>
      <c r="E7" s="96"/>
      <c r="F7" s="96"/>
      <c r="G7" s="96"/>
      <c r="H7" s="96"/>
      <c r="I7" s="96"/>
      <c r="J7" s="96"/>
      <c r="K7" s="96"/>
      <c r="L7" s="96" t="s">
        <v>13</v>
      </c>
      <c r="M7" s="96"/>
      <c r="N7" s="96"/>
      <c r="O7" s="96"/>
      <c r="P7" s="96"/>
      <c r="Q7" s="96"/>
      <c r="R7" s="97"/>
    </row>
    <row r="8" spans="1:18" s="3" customFormat="1" ht="28.5" customHeight="1" x14ac:dyDescent="0.35">
      <c r="A8" s="98" t="s">
        <v>0</v>
      </c>
      <c r="B8" s="99" t="s">
        <v>12</v>
      </c>
      <c r="C8" s="99" t="s">
        <v>2</v>
      </c>
      <c r="D8" s="99" t="s">
        <v>1</v>
      </c>
      <c r="E8" s="99" t="s">
        <v>20</v>
      </c>
      <c r="F8" s="99" t="s">
        <v>19</v>
      </c>
      <c r="G8" s="99" t="s">
        <v>14</v>
      </c>
      <c r="H8" s="99" t="s">
        <v>15</v>
      </c>
      <c r="I8" s="99" t="s">
        <v>21</v>
      </c>
      <c r="J8" s="99" t="s">
        <v>10</v>
      </c>
      <c r="K8" s="99" t="s">
        <v>9</v>
      </c>
      <c r="L8" s="99" t="s">
        <v>16</v>
      </c>
      <c r="M8" s="99" t="s">
        <v>17</v>
      </c>
      <c r="N8" s="96" t="s">
        <v>3</v>
      </c>
      <c r="O8" s="96" t="s">
        <v>8</v>
      </c>
      <c r="P8" s="96" t="s">
        <v>4</v>
      </c>
      <c r="Q8" s="96" t="s">
        <v>6</v>
      </c>
      <c r="R8" s="97" t="s">
        <v>7</v>
      </c>
    </row>
    <row r="9" spans="1:18" s="3" customFormat="1" ht="19.5" customHeight="1" x14ac:dyDescent="0.35">
      <c r="A9" s="98"/>
      <c r="B9" s="99"/>
      <c r="C9" s="99"/>
      <c r="D9" s="99"/>
      <c r="E9" s="99"/>
      <c r="F9" s="99"/>
      <c r="G9" s="99"/>
      <c r="H9" s="99"/>
      <c r="I9" s="99"/>
      <c r="J9" s="99"/>
      <c r="K9" s="99"/>
      <c r="L9" s="99"/>
      <c r="M9" s="99"/>
      <c r="N9" s="96"/>
      <c r="O9" s="96"/>
      <c r="P9" s="96"/>
      <c r="Q9" s="96"/>
      <c r="R9" s="97"/>
    </row>
    <row r="10" spans="1:18" ht="84" x14ac:dyDescent="0.35">
      <c r="A10" s="4" t="s">
        <v>29</v>
      </c>
      <c r="B10" s="4" t="s">
        <v>30</v>
      </c>
      <c r="C10" s="5" t="s">
        <v>31</v>
      </c>
      <c r="D10" s="5" t="s">
        <v>32</v>
      </c>
      <c r="E10" s="5" t="s">
        <v>34</v>
      </c>
      <c r="F10" s="5" t="s">
        <v>33</v>
      </c>
      <c r="G10" s="5" t="s">
        <v>35</v>
      </c>
      <c r="H10" s="5" t="s">
        <v>36</v>
      </c>
      <c r="I10" s="5" t="s">
        <v>37</v>
      </c>
      <c r="J10" s="5" t="s">
        <v>38</v>
      </c>
      <c r="K10" s="5" t="s">
        <v>39</v>
      </c>
      <c r="L10" s="5" t="s">
        <v>47</v>
      </c>
      <c r="M10" s="6" t="e">
        <f>L10/H10</f>
        <v>#VALUE!</v>
      </c>
      <c r="N10" s="5" t="s">
        <v>40</v>
      </c>
      <c r="O10" s="5" t="s">
        <v>41</v>
      </c>
      <c r="P10" s="5" t="s">
        <v>42</v>
      </c>
      <c r="Q10" s="5" t="s">
        <v>43</v>
      </c>
      <c r="R10" s="7" t="s">
        <v>44</v>
      </c>
    </row>
    <row r="11" spans="1:18" x14ac:dyDescent="0.35">
      <c r="A11" s="4"/>
      <c r="B11" s="5"/>
      <c r="C11" s="5"/>
      <c r="D11" s="5"/>
      <c r="E11" s="5"/>
      <c r="F11" s="5"/>
      <c r="G11" s="5"/>
      <c r="H11" s="5"/>
      <c r="I11" s="5"/>
      <c r="J11" s="5"/>
      <c r="K11" s="5"/>
      <c r="L11" s="5"/>
      <c r="M11" s="6" t="e">
        <f t="shared" ref="M11:M24" si="0">L11/H11</f>
        <v>#DIV/0!</v>
      </c>
      <c r="N11" s="13"/>
      <c r="O11" s="13"/>
      <c r="P11" s="13"/>
      <c r="Q11" s="13"/>
      <c r="R11" s="14"/>
    </row>
    <row r="12" spans="1:18" x14ac:dyDescent="0.35">
      <c r="A12" s="4"/>
      <c r="B12" s="5"/>
      <c r="C12" s="5"/>
      <c r="D12" s="5"/>
      <c r="E12" s="5"/>
      <c r="F12" s="5"/>
      <c r="G12" s="5"/>
      <c r="H12" s="5"/>
      <c r="I12" s="5"/>
      <c r="J12" s="5"/>
      <c r="K12" s="5"/>
      <c r="L12" s="5"/>
      <c r="M12" s="6" t="e">
        <f t="shared" si="0"/>
        <v>#DIV/0!</v>
      </c>
      <c r="N12" s="13"/>
      <c r="O12" s="13"/>
      <c r="P12" s="13"/>
      <c r="Q12" s="13"/>
      <c r="R12" s="14"/>
    </row>
    <row r="13" spans="1:18" x14ac:dyDescent="0.35">
      <c r="A13" s="4"/>
      <c r="B13" s="5"/>
      <c r="C13" s="5"/>
      <c r="D13" s="5"/>
      <c r="E13" s="5"/>
      <c r="F13" s="5"/>
      <c r="G13" s="5"/>
      <c r="H13" s="5"/>
      <c r="I13" s="5"/>
      <c r="J13" s="5"/>
      <c r="K13" s="5"/>
      <c r="L13" s="5"/>
      <c r="M13" s="6" t="e">
        <f t="shared" si="0"/>
        <v>#DIV/0!</v>
      </c>
      <c r="N13" s="13"/>
      <c r="O13" s="13"/>
      <c r="P13" s="13"/>
      <c r="Q13" s="13"/>
      <c r="R13" s="14"/>
    </row>
    <row r="14" spans="1:18" x14ac:dyDescent="0.35">
      <c r="A14" s="4"/>
      <c r="B14" s="5"/>
      <c r="C14" s="5"/>
      <c r="D14" s="5"/>
      <c r="E14" s="5"/>
      <c r="F14" s="5"/>
      <c r="G14" s="5"/>
      <c r="H14" s="5"/>
      <c r="I14" s="5"/>
      <c r="J14" s="5"/>
      <c r="K14" s="5"/>
      <c r="L14" s="5"/>
      <c r="M14" s="6" t="e">
        <f t="shared" si="0"/>
        <v>#DIV/0!</v>
      </c>
      <c r="N14" s="13"/>
      <c r="O14" s="13"/>
      <c r="P14" s="13"/>
      <c r="Q14" s="13"/>
      <c r="R14" s="14"/>
    </row>
    <row r="15" spans="1:18" x14ac:dyDescent="0.35">
      <c r="A15" s="4"/>
      <c r="B15" s="5"/>
      <c r="C15" s="5"/>
      <c r="D15" s="5"/>
      <c r="E15" s="5"/>
      <c r="F15" s="5"/>
      <c r="G15" s="5"/>
      <c r="H15" s="5"/>
      <c r="I15" s="5"/>
      <c r="J15" s="5"/>
      <c r="K15" s="5"/>
      <c r="L15" s="5"/>
      <c r="M15" s="6" t="e">
        <f t="shared" si="0"/>
        <v>#DIV/0!</v>
      </c>
      <c r="N15" s="13"/>
      <c r="O15" s="13"/>
      <c r="P15" s="13"/>
      <c r="Q15" s="13"/>
      <c r="R15" s="14"/>
    </row>
    <row r="16" spans="1:18" x14ac:dyDescent="0.35">
      <c r="A16" s="4"/>
      <c r="B16" s="5"/>
      <c r="C16" s="5"/>
      <c r="D16" s="5"/>
      <c r="E16" s="5"/>
      <c r="F16" s="5"/>
      <c r="G16" s="5"/>
      <c r="H16" s="5"/>
      <c r="I16" s="5"/>
      <c r="J16" s="5"/>
      <c r="K16" s="5"/>
      <c r="L16" s="5"/>
      <c r="M16" s="6" t="e">
        <f t="shared" si="0"/>
        <v>#DIV/0!</v>
      </c>
      <c r="N16" s="13"/>
      <c r="O16" s="13"/>
      <c r="P16" s="13"/>
      <c r="Q16" s="13"/>
      <c r="R16" s="14"/>
    </row>
    <row r="17" spans="1:18" x14ac:dyDescent="0.35">
      <c r="A17" s="4"/>
      <c r="B17" s="5"/>
      <c r="C17" s="5"/>
      <c r="D17" s="5"/>
      <c r="E17" s="5"/>
      <c r="F17" s="5"/>
      <c r="G17" s="5"/>
      <c r="H17" s="5"/>
      <c r="I17" s="5"/>
      <c r="J17" s="5"/>
      <c r="K17" s="5"/>
      <c r="L17" s="5"/>
      <c r="M17" s="6" t="e">
        <f t="shared" si="0"/>
        <v>#DIV/0!</v>
      </c>
      <c r="N17" s="13"/>
      <c r="O17" s="13"/>
      <c r="P17" s="13"/>
      <c r="Q17" s="13"/>
      <c r="R17" s="14"/>
    </row>
    <row r="18" spans="1:18" x14ac:dyDescent="0.35">
      <c r="A18" s="4"/>
      <c r="B18" s="5"/>
      <c r="C18" s="5"/>
      <c r="D18" s="5"/>
      <c r="E18" s="5"/>
      <c r="F18" s="5"/>
      <c r="G18" s="5"/>
      <c r="H18" s="5"/>
      <c r="I18" s="5"/>
      <c r="J18" s="5"/>
      <c r="K18" s="5"/>
      <c r="L18" s="5"/>
      <c r="M18" s="6" t="e">
        <f t="shared" si="0"/>
        <v>#DIV/0!</v>
      </c>
      <c r="N18" s="13"/>
      <c r="O18" s="13"/>
      <c r="P18" s="13"/>
      <c r="Q18" s="13"/>
      <c r="R18" s="14"/>
    </row>
    <row r="19" spans="1:18" x14ac:dyDescent="0.35">
      <c r="A19" s="4"/>
      <c r="B19" s="5"/>
      <c r="C19" s="5"/>
      <c r="D19" s="5"/>
      <c r="E19" s="5"/>
      <c r="F19" s="5"/>
      <c r="G19" s="5"/>
      <c r="H19" s="5"/>
      <c r="I19" s="5"/>
      <c r="J19" s="5"/>
      <c r="K19" s="5"/>
      <c r="L19" s="5"/>
      <c r="M19" s="6" t="e">
        <f t="shared" si="0"/>
        <v>#DIV/0!</v>
      </c>
      <c r="N19" s="13"/>
      <c r="O19" s="13"/>
      <c r="P19" s="13"/>
      <c r="Q19" s="13"/>
      <c r="R19" s="14"/>
    </row>
    <row r="20" spans="1:18" x14ac:dyDescent="0.35">
      <c r="A20" s="4"/>
      <c r="B20" s="5"/>
      <c r="C20" s="5"/>
      <c r="D20" s="5"/>
      <c r="E20" s="5"/>
      <c r="F20" s="5"/>
      <c r="G20" s="5"/>
      <c r="H20" s="5"/>
      <c r="I20" s="5"/>
      <c r="J20" s="5"/>
      <c r="K20" s="5"/>
      <c r="L20" s="5"/>
      <c r="M20" s="6" t="e">
        <f t="shared" si="0"/>
        <v>#DIV/0!</v>
      </c>
      <c r="N20" s="13"/>
      <c r="O20" s="13"/>
      <c r="P20" s="13"/>
      <c r="Q20" s="13"/>
      <c r="R20" s="14"/>
    </row>
    <row r="21" spans="1:18" x14ac:dyDescent="0.35">
      <c r="A21" s="4"/>
      <c r="B21" s="5"/>
      <c r="C21" s="5"/>
      <c r="D21" s="5"/>
      <c r="E21" s="5"/>
      <c r="F21" s="5"/>
      <c r="G21" s="5"/>
      <c r="H21" s="5"/>
      <c r="I21" s="5"/>
      <c r="J21" s="5"/>
      <c r="K21" s="5"/>
      <c r="L21" s="5"/>
      <c r="M21" s="6" t="e">
        <f t="shared" si="0"/>
        <v>#DIV/0!</v>
      </c>
      <c r="N21" s="13"/>
      <c r="O21" s="13"/>
      <c r="P21" s="13"/>
      <c r="Q21" s="13"/>
      <c r="R21" s="14"/>
    </row>
    <row r="22" spans="1:18" x14ac:dyDescent="0.35">
      <c r="A22" s="4"/>
      <c r="B22" s="5"/>
      <c r="C22" s="5"/>
      <c r="D22" s="5"/>
      <c r="E22" s="5"/>
      <c r="F22" s="5"/>
      <c r="G22" s="5"/>
      <c r="H22" s="5"/>
      <c r="I22" s="5"/>
      <c r="J22" s="5"/>
      <c r="K22" s="5"/>
      <c r="L22" s="5"/>
      <c r="M22" s="6" t="e">
        <f t="shared" si="0"/>
        <v>#DIV/0!</v>
      </c>
      <c r="N22" s="13"/>
      <c r="O22" s="13"/>
      <c r="P22" s="13"/>
      <c r="Q22" s="13"/>
      <c r="R22" s="14"/>
    </row>
    <row r="23" spans="1:18" x14ac:dyDescent="0.35">
      <c r="A23" s="4"/>
      <c r="B23" s="5"/>
      <c r="C23" s="5"/>
      <c r="D23" s="5"/>
      <c r="E23" s="5"/>
      <c r="F23" s="5"/>
      <c r="G23" s="5"/>
      <c r="H23" s="5"/>
      <c r="I23" s="5"/>
      <c r="J23" s="5"/>
      <c r="K23" s="5"/>
      <c r="L23" s="5"/>
      <c r="M23" s="6" t="e">
        <f t="shared" si="0"/>
        <v>#DIV/0!</v>
      </c>
      <c r="N23" s="13"/>
      <c r="O23" s="13"/>
      <c r="P23" s="13"/>
      <c r="Q23" s="13"/>
      <c r="R23" s="14"/>
    </row>
    <row r="24" spans="1:18" ht="14.5" thickBot="1" x14ac:dyDescent="0.4">
      <c r="A24" s="8"/>
      <c r="B24" s="9"/>
      <c r="C24" s="9"/>
      <c r="D24" s="9"/>
      <c r="E24" s="9"/>
      <c r="F24" s="9"/>
      <c r="G24" s="9"/>
      <c r="H24" s="9"/>
      <c r="I24" s="9"/>
      <c r="J24" s="9"/>
      <c r="K24" s="9"/>
      <c r="L24" s="9"/>
      <c r="M24" s="10" t="e">
        <f t="shared" si="0"/>
        <v>#DIV/0!</v>
      </c>
      <c r="N24" s="15"/>
      <c r="O24" s="15"/>
      <c r="P24" s="15"/>
      <c r="Q24" s="15"/>
      <c r="R24" s="16"/>
    </row>
    <row r="25" spans="1:18" ht="14.5" thickTop="1" x14ac:dyDescent="0.35">
      <c r="A25" s="17"/>
    </row>
  </sheetData>
  <mergeCells count="28">
    <mergeCell ref="Q8:Q9"/>
    <mergeCell ref="L8:L9"/>
    <mergeCell ref="M8:M9"/>
    <mergeCell ref="N8:N9"/>
    <mergeCell ref="O8:O9"/>
    <mergeCell ref="P8:P9"/>
    <mergeCell ref="B5:R5"/>
    <mergeCell ref="B6:R6"/>
    <mergeCell ref="A7:K7"/>
    <mergeCell ref="L7:R7"/>
    <mergeCell ref="A8:A9"/>
    <mergeCell ref="B8:B9"/>
    <mergeCell ref="C8:C9"/>
    <mergeCell ref="D8:D9"/>
    <mergeCell ref="E8:E9"/>
    <mergeCell ref="F8:F9"/>
    <mergeCell ref="R8:R9"/>
    <mergeCell ref="G8:G9"/>
    <mergeCell ref="H8:H9"/>
    <mergeCell ref="I8:I9"/>
    <mergeCell ref="J8:J9"/>
    <mergeCell ref="K8:K9"/>
    <mergeCell ref="A2:A4"/>
    <mergeCell ref="B2:O3"/>
    <mergeCell ref="P2:R2"/>
    <mergeCell ref="P3:R3"/>
    <mergeCell ref="B4:O4"/>
    <mergeCell ref="P4:R4"/>
  </mergeCells>
  <pageMargins left="1.1811023622047245" right="1.1811023622047245" top="1.0629921259842521" bottom="1.0629921259842521" header="0.51181102362204722" footer="0.51181102362204722"/>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2"/>
  <sheetViews>
    <sheetView workbookViewId="0">
      <selection activeCell="C16" sqref="C16"/>
    </sheetView>
  </sheetViews>
  <sheetFormatPr baseColWidth="10" defaultRowHeight="14.5" x14ac:dyDescent="0.35"/>
  <cols>
    <col min="2" max="2" width="28.81640625" bestFit="1" customWidth="1"/>
    <col min="3" max="3" width="37.81640625" bestFit="1" customWidth="1"/>
    <col min="4" max="4" width="14.1796875" style="26" customWidth="1"/>
  </cols>
  <sheetData>
    <row r="2" spans="2:3" x14ac:dyDescent="0.35">
      <c r="B2" s="25" t="s">
        <v>185</v>
      </c>
      <c r="C2" s="25" t="s">
        <v>186</v>
      </c>
    </row>
    <row r="3" spans="2:3" x14ac:dyDescent="0.35">
      <c r="B3" s="27" t="s">
        <v>64</v>
      </c>
      <c r="C3" s="27">
        <v>10</v>
      </c>
    </row>
    <row r="4" spans="2:3" x14ac:dyDescent="0.35">
      <c r="B4" s="27" t="s">
        <v>86</v>
      </c>
      <c r="C4" s="27">
        <v>3</v>
      </c>
    </row>
    <row r="5" spans="2:3" x14ac:dyDescent="0.35">
      <c r="B5" s="27" t="s">
        <v>107</v>
      </c>
      <c r="C5" s="27">
        <v>4</v>
      </c>
    </row>
    <row r="6" spans="2:3" x14ac:dyDescent="0.35">
      <c r="B6" s="27" t="s">
        <v>56</v>
      </c>
      <c r="C6" s="27">
        <v>1</v>
      </c>
    </row>
    <row r="7" spans="2:3" x14ac:dyDescent="0.35">
      <c r="B7" s="27" t="s">
        <v>93</v>
      </c>
      <c r="C7" s="27">
        <v>2</v>
      </c>
    </row>
    <row r="8" spans="2:3" x14ac:dyDescent="0.35">
      <c r="B8" s="28" t="s">
        <v>117</v>
      </c>
      <c r="C8" s="27">
        <v>1</v>
      </c>
    </row>
    <row r="9" spans="2:3" x14ac:dyDescent="0.35">
      <c r="B9" s="28" t="s">
        <v>125</v>
      </c>
      <c r="C9" s="27">
        <v>4</v>
      </c>
    </row>
    <row r="10" spans="2:3" x14ac:dyDescent="0.35">
      <c r="B10" s="28" t="s">
        <v>144</v>
      </c>
      <c r="C10" s="27">
        <v>1</v>
      </c>
    </row>
    <row r="11" spans="2:3" x14ac:dyDescent="0.35">
      <c r="B11" s="28" t="s">
        <v>176</v>
      </c>
      <c r="C11" s="27">
        <v>1</v>
      </c>
    </row>
    <row r="12" spans="2:3" x14ac:dyDescent="0.35">
      <c r="B12" s="29" t="s">
        <v>187</v>
      </c>
      <c r="C12" s="29">
        <f>SUM(C3:C11)</f>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Acción RC</vt:lpstr>
      <vt:lpstr>Instructivo</vt:lpstr>
      <vt:lpstr>Dependencias</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Prada♡</dc:creator>
  <cp:lastModifiedBy>Yuli Prada</cp:lastModifiedBy>
  <cp:lastPrinted>2025-10-29T13:55:53Z</cp:lastPrinted>
  <dcterms:created xsi:type="dcterms:W3CDTF">2022-02-25T13:17:34Z</dcterms:created>
  <dcterms:modified xsi:type="dcterms:W3CDTF">2026-05-13T22:57:51Z</dcterms:modified>
</cp:coreProperties>
</file>