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Downloads\"/>
    </mc:Choice>
  </mc:AlternateContent>
  <xr:revisionPtr revIDLastSave="0" documentId="13_ncr:1_{A7CEE56D-41C0-48D2-8C0A-B277DBEBD0D3}" xr6:coauthVersionLast="47" xr6:coauthVersionMax="47" xr10:uidLastSave="{00000000-0000-0000-0000-000000000000}"/>
  <bookViews>
    <workbookView xWindow="-120" yWindow="-120" windowWidth="20730" windowHeight="11160" xr2:uid="{3BE91FDC-0C50-4DB6-A6C0-50806E65C54D}"/>
  </bookViews>
  <sheets>
    <sheet name="Plan de Acción RC" sheetId="1" r:id="rId1"/>
    <sheet name="Instructivo" sheetId="2" r:id="rId2"/>
    <sheet name="Dependencias" sheetId="4" state="hidden" r:id="rId3"/>
  </sheets>
  <definedNames>
    <definedName name="_xlnm._FilterDatabase" localSheetId="0" hidden="1">'Plan de Acción RC'!$A$9:$R$36</definedName>
    <definedName name="_xlnm.Print_Area" localSheetId="1">Instructivo!$A$2:$R$24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4" l="1"/>
  <c r="M14" i="1"/>
  <c r="M15" i="1"/>
  <c r="M16" i="1"/>
  <c r="M17" i="1"/>
  <c r="M18" i="1"/>
  <c r="M19" i="1"/>
  <c r="M20" i="1"/>
  <c r="M21" i="1"/>
  <c r="M22" i="1"/>
  <c r="M23" i="1"/>
  <c r="M24" i="1"/>
  <c r="M25" i="1"/>
  <c r="M26" i="1"/>
  <c r="M11" i="1"/>
  <c r="M12" i="1"/>
  <c r="M13" i="1"/>
  <c r="M27" i="1"/>
  <c r="M28" i="1"/>
  <c r="M29" i="1"/>
  <c r="M30" i="1"/>
  <c r="M31" i="1"/>
  <c r="M32" i="1"/>
  <c r="M33" i="1"/>
  <c r="M34" i="1"/>
  <c r="M35" i="1"/>
  <c r="M36" i="1"/>
  <c r="M24" i="2"/>
  <c r="M23" i="2"/>
  <c r="M22" i="2"/>
  <c r="M21" i="2"/>
  <c r="M20" i="2"/>
  <c r="M19" i="2"/>
  <c r="M18" i="2"/>
  <c r="M17" i="2"/>
  <c r="M16" i="2"/>
  <c r="M15" i="2"/>
  <c r="M14" i="2"/>
  <c r="M13" i="2"/>
  <c r="M12" i="2"/>
  <c r="M11" i="2"/>
  <c r="M10" i="2"/>
  <c r="M10" i="1"/>
</calcChain>
</file>

<file path=xl/sharedStrings.xml><?xml version="1.0" encoding="utf-8"?>
<sst xmlns="http://schemas.openxmlformats.org/spreadsheetml/2006/main" count="299" uniqueCount="188">
  <si>
    <t>FECHA</t>
  </si>
  <si>
    <t>PREGUNTA</t>
  </si>
  <si>
    <t>PETICIONARIO</t>
  </si>
  <si>
    <t>ACCIÓN ADELANTADA</t>
  </si>
  <si>
    <t>ACCIONES PENDIENTES</t>
  </si>
  <si>
    <t>COMPROMISOS RENDICIÓN DE CUENTAS</t>
  </si>
  <si>
    <t>DIFICULTADES</t>
  </si>
  <si>
    <t>ALTERNATIVAS DE SOLUCIÓN</t>
  </si>
  <si>
    <t>EVIDENCIAS</t>
  </si>
  <si>
    <t>FECHA DE FINALIZACIÓN</t>
  </si>
  <si>
    <t>FECHA DE INICIO</t>
  </si>
  <si>
    <t xml:space="preserve">FECHA DE CORTE: </t>
  </si>
  <si>
    <t>LUGAR DEL EVENTO</t>
  </si>
  <si>
    <t>MONITOREO A COMPROMISOS</t>
  </si>
  <si>
    <t>INDICADOR</t>
  </si>
  <si>
    <t>META</t>
  </si>
  <si>
    <t>LOGRO</t>
  </si>
  <si>
    <t>PORCENTAJE DE AVANCE</t>
  </si>
  <si>
    <t>FECHA DE ELABORACIÓN:</t>
  </si>
  <si>
    <t>ACCIÓN</t>
  </si>
  <si>
    <t>COMPROMISO DADO EN RESPUESTA</t>
  </si>
  <si>
    <t>DEPENDENCIA RESPONSABLE</t>
  </si>
  <si>
    <t>PLAN DE ACCIÓN - SEGUIMIENTO COMPROMISOS RENDICIÓN DE CUENTAS ALCALDÍA DE BUCARAMANGA</t>
  </si>
  <si>
    <t>PROCESO DE PLANIFICACIÓN Y DIRECCIONAMIENTO ESTRATÉGICO</t>
  </si>
  <si>
    <t>MONITOREO A COMPROMISOS*</t>
  </si>
  <si>
    <t>Nota 1: * La Secretaría de Planeación realiza el monitoreo de los compromisos, y la Oficina de Control Interno de Gestión efectúa su seguimiento y evaluación.</t>
  </si>
  <si>
    <t>Nota 2: Según sea pertinente, se pueden anexar las filas que sean necesarias, sin que esto signifique cambio de versión</t>
  </si>
  <si>
    <t>Fecha elaboración del plan</t>
  </si>
  <si>
    <t>Fecha del monitoreo</t>
  </si>
  <si>
    <t>Fecha del evento de rendición de cuentas</t>
  </si>
  <si>
    <t>Lugar del evento de rendición de cuentas</t>
  </si>
  <si>
    <t>Nombre de la persona que hace una pregunta en el evento</t>
  </si>
  <si>
    <t>Registrar la Pregunta del peticionario</t>
  </si>
  <si>
    <t>Registrar la acción para dar cumplimiento al compromiso establecido en la respuesta dada al peticionario</t>
  </si>
  <si>
    <t>Registrar el compromiso establecido en la respuesta dada al peticionario</t>
  </si>
  <si>
    <t xml:space="preserve">Registrar el indicador según la acción  </t>
  </si>
  <si>
    <t>Registrar el  numero que da cumplimiento a la acción</t>
  </si>
  <si>
    <t>Registrar el nombre de la dependencia que da cumplimiento a la acción</t>
  </si>
  <si>
    <t>Registrar la fecha en que se inicia el desarrolla la acción</t>
  </si>
  <si>
    <t>Registrar la fecha proyectada en que se finaliza la desarrolla la acción</t>
  </si>
  <si>
    <t>Registrar de manera cualitativa el avance del indicador a la fecha de corte</t>
  </si>
  <si>
    <t>Relacionar los soportes de las actividades que se llevaron a cabo a la fecha de corte</t>
  </si>
  <si>
    <t>Relacionar qué falta para lograr con el
cumplimiento del indicador</t>
  </si>
  <si>
    <t>Relacionar las dificultades presentadas en caso que no se logre el cumplimiento del
compromiso</t>
  </si>
  <si>
    <t>Relacionar la (s) alternativa (s) para lograr cumplir con el compromiso.</t>
  </si>
  <si>
    <r>
      <rPr>
        <b/>
        <sz val="10"/>
        <rFont val="Arial"/>
        <family val="2"/>
      </rPr>
      <t>Código:</t>
    </r>
    <r>
      <rPr>
        <sz val="10"/>
        <rFont val="Arial"/>
        <family val="2"/>
      </rPr>
      <t xml:space="preserve"> F-DPM-1210-238,37-045</t>
    </r>
  </si>
  <si>
    <r>
      <rPr>
        <b/>
        <sz val="10"/>
        <rFont val="Arial"/>
        <family val="2"/>
      </rPr>
      <t>Fecha elaboración del documento:</t>
    </r>
    <r>
      <rPr>
        <sz val="10"/>
        <rFont val="Arial"/>
        <family val="2"/>
      </rPr>
      <t xml:space="preserve"> 15/07/2022</t>
    </r>
  </si>
  <si>
    <t>Registrar el avance del indicador a la fecha de corte</t>
  </si>
  <si>
    <r>
      <rPr>
        <b/>
        <sz val="10"/>
        <rFont val="Arial"/>
        <family val="2"/>
      </rPr>
      <t xml:space="preserve">Versión: </t>
    </r>
    <r>
      <rPr>
        <sz val="10"/>
        <rFont val="Arial"/>
        <family val="2"/>
      </rPr>
      <t>3.0</t>
    </r>
  </si>
  <si>
    <t>OCTUBRE -- 2025</t>
  </si>
  <si>
    <t>Centro Juvenil Padres Somascos</t>
  </si>
  <si>
    <t>1. VÍCTOR PINTO</t>
  </si>
  <si>
    <t>¿Qué garantías le va a seguir dando al adulto mayor ya que su gestión ha sido excelente?</t>
  </si>
  <si>
    <t>Bajo la administración del alcalde Jaime Andrés Beltrán Martínez, se mantiene el firme compromiso de fortalecer y humanizar la atención a las personas mayores, garantizando el acceso efectivo a los servicios y mitigando las barreras derivadas de la distancia frente a la oferta institucional.</t>
  </si>
  <si>
    <t>Atender a 500 adultos mayores con atención integral; en salud, recreación y buen uso del tiempo libre mediante espacios culturales, artísticos y recreativos.</t>
  </si>
  <si>
    <t>Número de adultos mayores atendidos integralmente</t>
  </si>
  <si>
    <t>Secretaría de Desarrollo Social</t>
  </si>
  <si>
    <t>Septiembre de 2025</t>
  </si>
  <si>
    <t>Diciembre de 2025</t>
  </si>
  <si>
    <t>8. LILIA AMPARO QUINTERO</t>
  </si>
  <si>
    <t>¿Qué avances se han logrado en la rehabilitación de la malla vial y en qué sectores de la ciudad se concentrarán las próximas intervenciones?</t>
  </si>
  <si>
    <t>El porcentaje actual de ejecución de las labores de rehabilitación se encuentra en un 51%. Se tiene previsto continuar con trabajos de rehabilitación en todas las comunas del municipio, en diferentes puntos que han sido socializados previamente con los ediles y presidentes comunales, garantizando así una distribución equitativa y atendiendo las prioridades establecidas por las comunidades locales.</t>
  </si>
  <si>
    <t>Ejecutar el 100% del contrato No 052 de 2025, cuyo objeto es mantenimiento, mejoramiento y rehabilitación de la red vial urbana del municipio de Bucaramanga Santander, priorizando los puntos previamente socializados con ediles y presidentes comunales, garantizando una distribución equitativa de las intervenciones.</t>
  </si>
  <si>
    <t>Porcentaje de avance del Contrato No 052, de 2025 en la ejecución de las labores de rehabilitación vial programadas para el segundo semestre de 2025.</t>
  </si>
  <si>
    <t>Secretaría de Infraestructura</t>
  </si>
  <si>
    <t>Mayo de 2025</t>
  </si>
  <si>
    <t xml:space="preserve">11. MARÍA ISABEL ROJAS </t>
  </si>
  <si>
    <t>¿Se podrán tapar la mayoría de los huecos en la ciudad? Además, le piden que siga trabajando por la ciudad aún si sale en estos días</t>
  </si>
  <si>
    <t>No obstante, se continuará con la ejecución del contrato No. 052 de 2025, cuyo objeto es el “Mantenimiento, Mejoramiento y Rehabilitación de la red vial urbana del municipio de Bucaramanga”, garantizando la continuidad de las obras en beneficio de la comunidad, atendiendo las necesidades sin distinción de ciclos electorales, en concordancia con el compromiso institucional con la ciudadanía.</t>
  </si>
  <si>
    <t>Ejecutar el 100% del contrato No. 052 de 2025 para el mantenimiento, mejoramiento y rehabilitación de la red vial urbana de Bucaramanga, garantizando la continuidad de las obras.</t>
  </si>
  <si>
    <t>Porcentaje de Avance de la ejecución del Contrato No 052 de 2025.</t>
  </si>
  <si>
    <t>13. DANIEL CASTRO</t>
  </si>
  <si>
    <t>¿Qué mecanismos de control y veeduría ciudadana existen para garantizar la transparencia en la contratación y ejecución de estas obras? ¿Qué impacto han tenido las obras viales en la movilidad, seguridad y desarrollo económico del municipio de Bucaramanga?</t>
  </si>
  <si>
    <t>Durante 2025, la Alcaldía de Bucaramanga ejecuta un plan integral de recuperación de la malla vial, que incluye actividades de bacheo, fresado, reposición asfáltica y cambio de losas en corredores estratégicos como la Transversal Oriental, la carrera 15, la calle 61 y varias vías secundarias en diferentes barrios. Estas intervenciones tienen como propósito optimizar el flujo vehicular, mejorar las condiciones de conducción y reducir la probabilidad de incidentes en la vía. De manera complementaria, se proyectan dos megaobras de alto impacto: la construcción del intercambiador en la carrera 9 con calle 45 y la ampliación de la vía 2W en el sector del Mutis. Se estima que estas intervenciones permitirán descongestionar puntos críticos de la ciudad, logrando reducciones aproximadas de 12 minutos por trayecto, lo que equivale a un ahorro de hasta hora y media semanal en tiempos de desplazamiento para los ciudadanos.</t>
  </si>
  <si>
    <t>Ejecutar el 100% del Plan Integral de recuperación de la malla vial del Municipio de Bucaramanga, que incluye actividades de bacheo, fresado, reposición asfáltica y cambio de losas en corredores estratégicos y vías secundarias.</t>
  </si>
  <si>
    <t>Porcentaje de Avance de la ejecución del Plan Integral</t>
  </si>
  <si>
    <t>Seguimiento al contrato No. 052 de 2025 a través del Contrato de la interventoría No. 061 del 02 de mayo del 2025 cuyo objeto es “INTERVENTORÍA INTEGRAL PARA LA OBRA PÚBLICA DE MANTENIMIENTO, MEJORAMIENTO Y REHABILITACIÓN DE LA RED VIAL URBANA DEL MUNICIPIO DE BUCARAMANGA, SANTANDER”</t>
  </si>
  <si>
    <t>Numero de seguimientos, realizados</t>
  </si>
  <si>
    <t>Actualizar estudios y diseños de la megaobra: Construcción del intercambiador en la carrera 9 con calle 45 y la ampliación de la vía 2W en el sector del Mutis.</t>
  </si>
  <si>
    <t>Número de estudios y diseños, actualizados.</t>
  </si>
  <si>
    <t>Marzo de 2025</t>
  </si>
  <si>
    <t xml:space="preserve">14. JORGE DIAZ
</t>
  </si>
  <si>
    <t>¿Qué acciones concretas se están implementando para modernizar el sistema de semaforización y hacerlo más eficiente y seguro?</t>
  </si>
  <si>
    <t>Finalmente, se proyecta la realización de un estudio técnico especializado que permita definir la prefactibilidad técnica y presupuestal para un proceso integral de mantenimiento y modernización de toda la red semafórica de Bucaramanga.</t>
  </si>
  <si>
    <t>Realizar un documento diagnostico que defina el estado actual de los componentes de la red semafórica</t>
  </si>
  <si>
    <t>Número de documentos de diagnóstico realizados</t>
  </si>
  <si>
    <t>Dirección de Tránsito</t>
  </si>
  <si>
    <t xml:space="preserve">Agosto de 2025 </t>
  </si>
  <si>
    <t xml:space="preserve">23. ABEL BARRIOS </t>
  </si>
  <si>
    <t>¿Que van a hacer sobre los vendedores ambulantes queremos su ayuda?</t>
  </si>
  <si>
    <t>Esta estrategia contempla no solo la regulación y recuperación del espacio público, sino también la provisión de alternativas viables para los vendedores informales. Entre estas medidas se incluyen la reubicación, una oferta institucional complementaria, el permiso para el uso temporal de áreas específicas, y la implementación de mesas de concertación. Además, se continúa llevando a cabo una caracterización y actualización de los vendedores para diseñar rutas de formalización que permitan su acceso a programas sociales, garantizando periodos de transición y una adecuada socialización de las decisiones.</t>
  </si>
  <si>
    <t xml:space="preserve">Caracterizar 150 nuevos vendedores informales </t>
  </si>
  <si>
    <t>Número de vendedores informales caracterizados</t>
  </si>
  <si>
    <t>DADEP</t>
  </si>
  <si>
    <t xml:space="preserve">Entregar 30 locales comerciales para la reubicación de vendedores informales </t>
  </si>
  <si>
    <t xml:space="preserve">Número de locales comerciales </t>
  </si>
  <si>
    <t>24. GIOVANNA ALVARADO</t>
  </si>
  <si>
    <t xml:space="preserve"> Señor alcalde, ¿hay un cronograma para actualizar los semáforos con tecnología inteligente que permita mejorar la movilidad?</t>
  </si>
  <si>
    <t>...por lo cual habría que hacer una reestructuración de los componentes tecnológicos casi en su totalidad lo cual requiere una inversión cuantiosa, recursos los cuales se están gestionando en aras de poder modernizar el sistema, por lo cual el mismo está sujeto a la viabilidad de estos recursos y su ejecución se estima en tres años a partir de la autorización de los mismos. Con esto se lograría reducir los tiempos de movilidad hasta en un 30%, mejorando la calidad de vida y movilidad cada uno de nuestros habitantes.</t>
  </si>
  <si>
    <t xml:space="preserve">Realizar un seguimiento de la gestión de recursos adelantada para la modernización de la red semafórica ante las entidades competentes </t>
  </si>
  <si>
    <t>Número de seguimientos realizados</t>
  </si>
  <si>
    <t xml:space="preserve">Octubre de 2025 </t>
  </si>
  <si>
    <t>36. JULIETH MATEUS</t>
  </si>
  <si>
    <t>Señor Alcalde, ¿cómo se está preparando Bucaramanga para reducir la dependencia del relleno sanitario El Carrasco y avanzar hacia nuevas alternativas de disposición?</t>
  </si>
  <si>
    <t>...la alcaldía de Bucaramanga y EMAB S.A E.S.P. han trazado una hoja de ruta para la transformación del predio El Carrasco, en la cual se proyecta:
	Aumento de la capacidad de tratamiento Planta de compostaje.
	Valorización de residuos aprovechables por medio de técnicas como el pirólisis en el caso puntual del plástico.
	Valorización de residuos no clasificados, generando insumos como combustibles CDR.
	Tratamiento de lixiviados generados de la antigua disposición hasta finalizar la generación.
	Aprovechamiento de Biogás.
Esta transformación en conjunto con las medidas implementadas en el PGIRS, permitirán disminuir la dependencia a la técnica de enterramiento de residuos, que actualmente se ejecuta en el predio El Carrasco.</t>
  </si>
  <si>
    <t>Establecer alianzas con empresas y/o entidades para optimizar la generación del compost diario, con el fin de aumentar la capacidad operativa de la planta de tratamiento.</t>
  </si>
  <si>
    <t xml:space="preserve">Número de alianzas </t>
  </si>
  <si>
    <t>EMAB</t>
  </si>
  <si>
    <t>Realizar el 100% del tratamiento de los lixiviados generados de la antigua disposición hasta finalizar la generación.</t>
  </si>
  <si>
    <t>Porcentaje de lixiviados tratados</t>
  </si>
  <si>
    <t>Realizar monitoreo mensual de la composición del biogás.</t>
  </si>
  <si>
    <t>Numero de monitoreos realizados</t>
  </si>
  <si>
    <t>41. SILVIA MARTÍNEZ</t>
  </si>
  <si>
    <t>¿Existen proyectos de reciclaje o economía circular que la Alcaldía esté impulsando de manera prioritaria?</t>
  </si>
  <si>
    <t>A corte de 30 de julio de 2025, se presentaron 9 proyecto de los cuales 8 fueron presentados por recicladores formalizados ante la SSPD, los cuales se encuentran en revisión por parte del comité evaluador, estos proyectos buscan incorporar a los recicladores en el sistema de gestión de residuos, formalizando su trabajo y mejorando sus condiciones laborales, cumpliendo con el artículo primero del Decreto nacional 1381 de 2024, el cual indica que por 15 años el reciclaje es exclusivo de estos actores.</t>
  </si>
  <si>
    <t>Impulsar y acompañar proyectos de reciclaje y economía circular de recicladores formalizados para fortalecer su participación en la gestión de residuos en el marco del Decreto 1381 de 2024 y el Decreto 802 de 2022 del Ministerio de Vivienda, Cuidad y Territorio, así como el cumplimiento del Decreto 510 del 2025.</t>
  </si>
  <si>
    <t>Número de Proyectos de reciclaje y economía circular impulsados y acompañados.</t>
  </si>
  <si>
    <t>Subsecretaría de Ambiente</t>
  </si>
  <si>
    <t>Enero de 2025</t>
  </si>
  <si>
    <t>Noviembre de 2025</t>
  </si>
  <si>
    <t>43. EDGAR CASTRO SIERRA</t>
  </si>
  <si>
    <t>¿Como va lo del metro línea?</t>
  </si>
  <si>
    <t>El 16 de junio de 2025, la Alcaldía de Bucaramanga y el AMB suscribieron el Convenio 119, que inició la Fase 1 del plan de transición. Esta contempla la incorporación de 15 buses padrones a gas natural, con capacidad aproximada para 80 pasajeros cada uno, que circularán en carriles exclusivos para reactivar parcialmente el uso de estaciones y la integración del sistema. Estos vehículos, impulsados con gas natural vehicular, buscan reducir la contaminación y mejorar la eficiencia energética.
El Municipio de Bucaramanga destinará en 2025 un total de $8.331 millones para financiar esta fase, recursos que cubrirán el arrendamiento y mantenimiento de los buses, el pago de conductores, combustible, tecnología, subsidios y acciones de control a la evasión del pago del pasaje. Paralelamente, se mantendrán los acuerdos con empresas de transporte convencional para asegurar la cobertura del servicio, mientras se avanza en la estructuración integral del SITME.</t>
  </si>
  <si>
    <t>Suscribir un contrato de arrendamiento de 12 vehículos tipo padrón dual con mantenimiento incluido para la prestación del servicio público de transporte en la
infraestructura del SITM del área
metropolitana de Bucaramanga, a cargo de METROLÍNEA S.A</t>
  </si>
  <si>
    <t>Número contratos de arrendamientos de buses con mantenimiento</t>
  </si>
  <si>
    <t>Metrolínea</t>
  </si>
  <si>
    <t>Septiembre
de 2025</t>
  </si>
  <si>
    <t>Diciembre
de 2025</t>
  </si>
  <si>
    <t>Suscribir un contrato para el suministro de gas natural comprimido vehicular (GNCV) destinado al abastecimiento de la flota de buses arrendados por Metrolínea s.a. para la prestación del servicio público de transporte en la infraestructura del SITM del área metropolitana de Bucaramanga</t>
  </si>
  <si>
    <t>Número de contratos de
suministro de combustible</t>
  </si>
  <si>
    <t>Octubre
de 2025</t>
  </si>
  <si>
    <t>Suscribir un contrato para la prestación de servicios para el suministro de personal de conducción de la flota de buses arrendados por Metrolínea s.a., con el fin de garantizar la adecuada prestación del servicio público de transporte en la infraestructura del SITM del área metropolitana de Bucaramanga</t>
  </si>
  <si>
    <t>Número de contratos de
prestación de servicios para el suministro de
personal, suscritos</t>
  </si>
  <si>
    <t>Suscribir un convenio interadministrativo con el objetivo de aunar esfuerzos técnicos, administrativos y financieros para el acompañamiento técnico a Metrolínea como entidad gestora, en las actividades requeridas para el proceso adaptación del sistema de recaudo centralizado bajo la plataforma RCC_sitme_metrolinea, y la operación de recaudo y control de flota que realiza la entidad</t>
  </si>
  <si>
    <t xml:space="preserve">Número de convenios suscritos </t>
  </si>
  <si>
    <t xml:space="preserve">44. ERWIN CASTELLANOS </t>
  </si>
  <si>
    <t>¿Cuándo se hace la firma de los convenios solidarios que están pendientes corregimiento 3?</t>
  </si>
  <si>
    <t xml:space="preserve">En ese orden de ideas, los convenios solidarios a suscribir con las tres (3) primeras veredas mencionadas en el párrafo anterior se firmarán durante la primera semana del mes de septiembre de 2025. </t>
  </si>
  <si>
    <t>Suscribir cinco (5) convenios solidarios con las veredas Retiro Chiquito, San Pedro Bajo, Balarqui Bajo, Bolarqui Alto, San Ignacio, para el mejoramiento de las vías rurales del corregimiento 3.</t>
  </si>
  <si>
    <t>Número convenios suscritos</t>
  </si>
  <si>
    <t>48. ALBERTO MALAGÓN</t>
  </si>
  <si>
    <t>Alcalde ¿cómo se integrarán cámaras de vigilancia, sistemas de analítica de datos y aplicaciones ciudadanas para mejorar la prevención del delito?</t>
  </si>
  <si>
    <t>En línea con este propósito, el Municipio avanza en un trabajo articulado con otros entes territoriales para presentar al Ministerio del Interior el proyecto CEGES – Centro de Gestión de Emergencias y Seguridad de la Policía Metropolitana de Bucaramanga. Esta iniciativa busca fortalecer la vigilancia urbana mediante la integración de cámaras de seguridad, sistemas de analítica de datos y aplicaciones ciudadanas en un modelo de monitoreo centralizado, dotando a las autoridades de herramientas tecnológicas que permitan abordar de manera más eficiente los delitos y situaciones de riesgo en la ciudadanía.</t>
  </si>
  <si>
    <t>Realizar un seguimiento al proyecto CEGES, liderado por el Departamento de Santander y el Ministerio del Interior.</t>
  </si>
  <si>
    <t>Secretaría del Interior</t>
  </si>
  <si>
    <t>Octubre de 2025</t>
  </si>
  <si>
    <t>49. PEDRO PABLO</t>
  </si>
  <si>
    <t>La carrera de Campo Madrid - María Paz se encuentra en mal estado, ¿la van a arreglar?</t>
  </si>
  <si>
    <t>La vía señalada no es de propiedad municipal, sino que corresponde a un área de cesión bajo la jurisdicción del Instituto de Vivienda de Bucaramanga (INVISBU). Por esta razón, actualmente no es posible ejecutar actividades de mejoramiento o reparación por parte del municipio hasta que se concrete la entrega formal de esta vía para su administración y mantenimiento.</t>
  </si>
  <si>
    <t xml:space="preserve">Tramitar el certificado del título de propiedad de la vía que contempla Campo Madrid - María Paz, ante Departamento Administrativo para la Defensoría del Espacio Público- DADEP. </t>
  </si>
  <si>
    <t>Número de Certificados del   título de propiedad.</t>
  </si>
  <si>
    <t>52. DIEGO PIÑERES</t>
  </si>
  <si>
    <t xml:space="preserve">¿Que programas existen para fomentar la separación en la fuente en hogares, empresas e instituciones? </t>
  </si>
  <si>
    <t>Para la vigencia 2025, la Empresa de Aseo de Bucaramanga estableció como objetivo estratégico la sensibilización de 40.000 personas en temas relacionados con la gestión integral de residuos sólidos. Con corte al 31 de julio, se registra un avance de 20.813 ciudadanos impactados, lo que equivale a un 52% de cumplimiento de la meta anual. Resta por alcanzar el 48% de la proyección, porcentaje que, según las estimaciones técnicas y el cronograma de actividades de sensibilización programadas para el segundo semestre, permitirá cumplir en su totalidad la meta establecida al cierre del año 2025.</t>
  </si>
  <si>
    <t>Sensibilizar a 10.000 personas a través de jornadas integrales en barrios, instituciones educativas y eventos de alta afluencia.</t>
  </si>
  <si>
    <t>Número de personas sensibilizadas</t>
  </si>
  <si>
    <t>Agosto de 2025</t>
  </si>
  <si>
    <t>68. SOCORRO QUITIAN OJEDA</t>
  </si>
  <si>
    <t>¿Que se hace para solucionar el problema de alcantarillado del barrio la juventud carrera 18 A. # 1-08?</t>
  </si>
  <si>
    <t>La Secretaría de Infraestructura programará una visita técnica al sector mencionado con el objetivo de evaluar la problemática del alcantarillado y así determinar las acciones necesarias para su solución.</t>
  </si>
  <si>
    <t xml:space="preserve">Realizar una visita técnica al barrio la juventud, carrera 18 A. # 1-08, con el objetivo de evaluar la problemática del alcantarillado. </t>
  </si>
  <si>
    <t xml:space="preserve">Número de visitas técnica, realizadas </t>
  </si>
  <si>
    <t xml:space="preserve">69. ANÓNIMO </t>
  </si>
  <si>
    <t>¿Cómo se está organizando para la disponibilidad de servicios de agua potable para las veredas?</t>
  </si>
  <si>
    <t>En respuesta a su petición, nos permitimos informar, que Personal Técnico de la Oficina Asesora de Operación de Infraestructura de EMPAS S.A. realizó visita a la carrera 18ª N. 1-08 del Barrio La Juventud, donde se observó hundimiento en la vía peatonal; Debido a esto personal del Distrito I, programó apique para la segunda semana del mes de agosto del año en curso con el fin de determinar las causas del hundimiento.</t>
  </si>
  <si>
    <t>Estructuración, formulación y actualización de proyectos de construcción de acueductos veredales y revisión del convenio con el Acueducto Metropolitano de Bucaramanga.</t>
  </si>
  <si>
    <t>Porcentaje de avance en la estructuración y formulación de proyectos técnicos para el servicio de agua potable rural</t>
  </si>
  <si>
    <t>79. MIREYA MEJÍA TORRADO</t>
  </si>
  <si>
    <t>Quiero preguntarle al director de tránsito y transporte, ¿qué alternativas de solución nos puede generar a la problemática que se presenta en la carrera 30 frente a la institución educativa técnico Dámaso zapata y el teatrino de la UIS, en referencia a el constante estacionamiento de vehículos que obstaculizan el tráfico, y además no se cuenta con la presencia de los agentes de tránsito principalmente cuando se realiza actividades en el estadio?</t>
  </si>
  <si>
    <t>En el sector de la UIS y el colegio Dámaso Zapata, se proyecta como solución a corto plazo, la asignación de unidades para las horas pico de entrada y salida de estudiantes en los centros educativos y a mediano y largo plazo, sensibilización con los estudiantes, frente a la importancia de dar un buen uso al espacio público.</t>
  </si>
  <si>
    <t xml:space="preserve">Realizar un seguimiento de las asignaciones de unidades de transito para el sector </t>
  </si>
  <si>
    <t>80. ISABEL GÓMEZ RIVERA</t>
  </si>
  <si>
    <t xml:space="preserve"> ¿Cómo van las obras del teatro del colegio Tecnológico que fue derribado y no se ha continuado? ¿Se volverá a construir?</t>
  </si>
  <si>
    <t>Así las cosas, actualmente FINDETER se encuentra adelantando el respectivo procedimiento de planeación previo a publicar el proceso de contratación para seleccionar a la persona natural o jurídica encargada de ejecutar los proyectos y se estima estar publicando para septiembre.</t>
  </si>
  <si>
    <t>Realizar seguimiento a la ejecución del proyecto de las IE Dámaso Zapata, INEM y Santander</t>
  </si>
  <si>
    <t>Número de seguimiento realizados</t>
  </si>
  <si>
    <t>Secretaría de Educación</t>
  </si>
  <si>
    <t>86. NANCY TORRES</t>
  </si>
  <si>
    <t xml:space="preserve"> ¿Que en este gobierno nos devuelvan los andenes para la carrera 23 entre calles 30 y 31 que planeación visite el sector y haga efectivos los retrocesos para que devuelvan los andenes?</t>
  </si>
  <si>
    <t>Siendo así, queda en lista de necesidades la elaboración de los estudios y diseños correspondientes, y así una vez se cuenten con estos, proceder a la adquisición de las franjas de predios y posteriormente la ejecución de obras de ampliación vial, donde se contemplaría la ejecución del perfil vial con cumplimiento de normatividad urbanística y de accesibilidad en las franjas de circulación peatonal.</t>
  </si>
  <si>
    <t xml:space="preserve">
Realizar visita técnica en coordinación con la Secretaría de Planeación, para identificar mediante inspección ocular la invasión del área del paramento e infracción del perfil vial.</t>
  </si>
  <si>
    <t xml:space="preserve">Número de Visitas técnicas </t>
  </si>
  <si>
    <r>
      <rPr>
        <b/>
        <sz val="10"/>
        <rFont val="Calibri"/>
        <family val="2"/>
        <scheme val="minor"/>
      </rPr>
      <t>Código:</t>
    </r>
    <r>
      <rPr>
        <sz val="10"/>
        <rFont val="Calibri"/>
        <family val="2"/>
        <scheme val="minor"/>
      </rPr>
      <t xml:space="preserve"> F-DPM-10100-238,37-045</t>
    </r>
  </si>
  <si>
    <r>
      <rPr>
        <b/>
        <sz val="10"/>
        <rFont val="Calibri"/>
        <family val="2"/>
        <scheme val="minor"/>
      </rPr>
      <t>Fecha elaboración del documento:</t>
    </r>
    <r>
      <rPr>
        <sz val="10"/>
        <rFont val="Calibri"/>
        <family val="2"/>
        <scheme val="minor"/>
      </rPr>
      <t xml:space="preserve"> 15/07/2022</t>
    </r>
  </si>
  <si>
    <r>
      <rPr>
        <b/>
        <sz val="10"/>
        <rFont val="Calibri"/>
        <family val="2"/>
        <scheme val="minor"/>
      </rPr>
      <t>Versión</t>
    </r>
    <r>
      <rPr>
        <sz val="10"/>
        <rFont val="Calibri"/>
        <family val="2"/>
        <scheme val="minor"/>
      </rPr>
      <t>: 3.0</t>
    </r>
  </si>
  <si>
    <t>Dependencia</t>
  </si>
  <si>
    <t>Compromisos Primer ejercicio - AGO</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</si>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</sst>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8"/>
      <name val="Calibri"/>
      <family val="2"/>
      <scheme val="minor"/>
    </font>
    <font>
      <sz val="11"/>
      <color theme="1"/>
      <name val="Calibri"/>
      <family val="2"/>
      <scheme val="minor"/>
    </font>
    <font>
      <b/>
      <sz val="10"/>
      <name val="Arial"/>
      <family val="2"/>
    </font>
    <font>
      <sz val="10"/>
      <name val="Arial"/>
      <family val="2"/>
    </font>
    <font>
      <sz val="11"/>
      <color theme="1"/>
      <name val="Arial"/>
      <family val="2"/>
    </font>
    <font>
      <b/>
      <sz val="11"/>
      <color theme="1"/>
      <name val="Arial"/>
      <family val="2"/>
    </font>
    <font>
      <sz val="11"/>
      <color rgb="FFFF0000"/>
      <name val="Arial"/>
      <family val="2"/>
    </font>
    <font>
      <b/>
      <sz val="11"/>
      <color rgb="FF000000"/>
      <name val="Arial"/>
      <family val="2"/>
    </font>
    <font>
      <b/>
      <sz val="12"/>
      <color theme="1"/>
      <name val="Arial"/>
      <family val="2"/>
    </font>
    <font>
      <b/>
      <sz val="11"/>
      <color theme="1"/>
      <name val="Calibri"/>
      <family val="2"/>
      <scheme val="minor"/>
    </font>
    <font>
      <sz val="11"/>
      <color rgb="FF000000"/>
      <name val="Calibri"/>
      <family val="2"/>
      <scheme val="minor"/>
    </font>
    <font>
      <sz val="11"/>
      <name val="Calibri"/>
      <family val="2"/>
      <scheme val="minor"/>
    </font>
    <font>
      <b/>
      <sz val="11"/>
      <name val="Calibri"/>
      <family val="2"/>
      <scheme val="minor"/>
    </font>
    <font>
      <sz val="10"/>
      <name val="Calibri"/>
      <family val="2"/>
      <scheme val="minor"/>
    </font>
    <font>
      <b/>
      <sz val="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9" tint="0.59999389629810485"/>
        <bgColor indexed="64"/>
      </patternFill>
    </fill>
  </fills>
  <borders count="5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double">
        <color indexed="64"/>
      </top>
      <bottom style="thin">
        <color auto="1"/>
      </bottom>
      <diagonal/>
    </border>
    <border>
      <left style="thin">
        <color auto="1"/>
      </left>
      <right style="double">
        <color indexed="64"/>
      </right>
      <top style="double">
        <color indexed="64"/>
      </top>
      <bottom style="thin">
        <color auto="1"/>
      </bottom>
      <diagonal/>
    </border>
    <border>
      <left style="double">
        <color indexed="64"/>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double">
        <color indexed="64"/>
      </right>
      <top style="thin">
        <color auto="1"/>
      </top>
      <bottom style="double">
        <color indexed="64"/>
      </bottom>
      <diagonal/>
    </border>
    <border>
      <left style="double">
        <color indexed="64"/>
      </left>
      <right/>
      <top/>
      <bottom/>
      <diagonal/>
    </border>
    <border>
      <left style="double">
        <color indexed="64"/>
      </left>
      <right style="double">
        <color indexed="64"/>
      </right>
      <top style="double">
        <color indexed="64"/>
      </top>
      <bottom style="thin">
        <color auto="1"/>
      </bottom>
      <diagonal/>
    </border>
    <border>
      <left/>
      <right style="thin">
        <color auto="1"/>
      </right>
      <top style="double">
        <color indexed="64"/>
      </top>
      <bottom style="thin">
        <color auto="1"/>
      </bottom>
      <diagonal/>
    </border>
    <border>
      <left style="double">
        <color indexed="64"/>
      </left>
      <right style="double">
        <color indexed="64"/>
      </right>
      <top style="thin">
        <color auto="1"/>
      </top>
      <bottom style="thin">
        <color auto="1"/>
      </bottom>
      <diagonal/>
    </border>
    <border>
      <left style="double">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indexed="64"/>
      </right>
      <top/>
      <bottom style="thin">
        <color auto="1"/>
      </bottom>
      <diagonal/>
    </border>
    <border>
      <left style="double">
        <color indexed="64"/>
      </left>
      <right style="double">
        <color indexed="64"/>
      </right>
      <top style="thin">
        <color auto="1"/>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auto="1"/>
      </bottom>
      <diagonal/>
    </border>
    <border>
      <left/>
      <right/>
      <top/>
      <bottom style="thin">
        <color auto="1"/>
      </bottom>
      <diagonal/>
    </border>
    <border>
      <left/>
      <right style="double">
        <color indexed="64"/>
      </right>
      <top/>
      <bottom style="thin">
        <color auto="1"/>
      </bottom>
      <diagonal/>
    </border>
    <border>
      <left style="double">
        <color indexed="64"/>
      </left>
      <right/>
      <top style="thin">
        <color auto="1"/>
      </top>
      <bottom style="double">
        <color indexed="64"/>
      </bottom>
      <diagonal/>
    </border>
    <border>
      <left/>
      <right/>
      <top style="thin">
        <color auto="1"/>
      </top>
      <bottom style="double">
        <color indexed="64"/>
      </bottom>
      <diagonal/>
    </border>
    <border>
      <left/>
      <right style="double">
        <color indexed="64"/>
      </right>
      <top style="thin">
        <color auto="1"/>
      </top>
      <bottom style="double">
        <color indexed="64"/>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double">
        <color indexed="64"/>
      </left>
      <right/>
      <top style="thin">
        <color auto="1"/>
      </top>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style="thin">
        <color auto="1"/>
      </bottom>
      <diagonal/>
    </border>
    <border>
      <left style="medium">
        <color indexed="64"/>
      </left>
      <right/>
      <top/>
      <bottom style="thin">
        <color auto="1"/>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style="medium">
        <color indexed="64"/>
      </right>
      <top style="medium">
        <color indexed="64"/>
      </top>
      <bottom/>
      <diagonal/>
    </border>
    <border>
      <left/>
      <right style="medium">
        <color indexed="64"/>
      </right>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auto="1"/>
      </right>
      <top style="thin">
        <color auto="1"/>
      </top>
      <bottom/>
      <diagonal/>
    </border>
  </borders>
  <cellStyleXfs count="2">
    <xf numFmtId="0" fontId="0" fillId="0" borderId="0"/>
    <xf numFmtId="9" fontId="2" fillId="0" borderId="0" applyFont="0" applyFill="0" applyBorder="0" applyAlignment="0" applyProtection="0"/>
  </cellStyleXfs>
  <cellXfs count="131">
    <xf numFmtId="0" fontId="0" fillId="0" borderId="0" xfId="0"/>
    <xf numFmtId="14" fontId="5" fillId="2" borderId="0" xfId="0" applyNumberFormat="1" applyFont="1" applyFill="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horizontal="center" vertical="center" wrapText="1"/>
    </xf>
    <xf numFmtId="14" fontId="7" fillId="2" borderId="5"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9" fontId="5" fillId="2" borderId="1" xfId="1" applyFont="1" applyFill="1" applyBorder="1" applyAlignment="1">
      <alignment horizontal="center" vertical="center"/>
    </xf>
    <xf numFmtId="0" fontId="7" fillId="2" borderId="6" xfId="0" applyFont="1" applyFill="1" applyBorder="1" applyAlignment="1">
      <alignment horizontal="center" vertical="center" wrapText="1"/>
    </xf>
    <xf numFmtId="14" fontId="7" fillId="2" borderId="7" xfId="0" applyNumberFormat="1" applyFont="1" applyFill="1" applyBorder="1" applyAlignment="1">
      <alignment horizontal="center" vertical="center" wrapText="1"/>
    </xf>
    <xf numFmtId="0" fontId="7" fillId="2" borderId="8" xfId="0" applyFont="1" applyFill="1" applyBorder="1" applyAlignment="1">
      <alignment horizontal="center" vertical="center" wrapText="1"/>
    </xf>
    <xf numFmtId="9" fontId="5" fillId="2" borderId="8" xfId="1" applyFont="1" applyFill="1" applyBorder="1" applyAlignment="1">
      <alignment horizontal="center" vertical="center"/>
    </xf>
    <xf numFmtId="0" fontId="6" fillId="3" borderId="14" xfId="0" applyFont="1" applyFill="1" applyBorder="1" applyAlignment="1">
      <alignment vertical="center" wrapText="1"/>
    </xf>
    <xf numFmtId="0" fontId="6" fillId="3" borderId="5" xfId="0" applyFont="1" applyFill="1" applyBorder="1" applyAlignment="1">
      <alignment vertical="center" wrapText="1"/>
    </xf>
    <xf numFmtId="0" fontId="7" fillId="2" borderId="1"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14" fontId="5" fillId="2" borderId="10" xfId="0" applyNumberFormat="1" applyFont="1" applyFill="1" applyBorder="1" applyAlignment="1">
      <alignment horizontal="center" vertical="center"/>
    </xf>
    <xf numFmtId="0" fontId="6"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4" fillId="0" borderId="1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14" fontId="5" fillId="2" borderId="11" xfId="0" applyNumberFormat="1" applyFont="1" applyFill="1" applyBorder="1" applyAlignment="1">
      <alignment horizontal="center" vertical="center" wrapText="1"/>
    </xf>
    <xf numFmtId="14" fontId="5" fillId="2" borderId="13" xfId="0" applyNumberFormat="1" applyFont="1" applyFill="1" applyBorder="1" applyAlignment="1">
      <alignment horizontal="center" vertical="center" wrapText="1"/>
    </xf>
    <xf numFmtId="14" fontId="5" fillId="2" borderId="17" xfId="0" applyNumberFormat="1"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7" fillId="3" borderId="15"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6" xfId="0" applyFont="1" applyFill="1" applyBorder="1" applyAlignment="1">
      <alignment horizontal="left" vertical="center" wrapText="1"/>
    </xf>
    <xf numFmtId="0" fontId="6" fillId="3" borderId="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6" xfId="0" applyFont="1" applyFill="1" applyBorder="1" applyAlignment="1">
      <alignment horizontal="center" vertical="center" wrapText="1"/>
    </xf>
    <xf numFmtId="14" fontId="8" fillId="3" borderId="5"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11"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1" fillId="0" borderId="1" xfId="0" applyFont="1" applyBorder="1" applyAlignment="1">
      <alignment horizontal="center" vertical="center" wrapText="1"/>
    </xf>
    <xf numFmtId="0" fontId="11" fillId="0" borderId="34" xfId="0" applyFont="1" applyBorder="1" applyAlignment="1">
      <alignment horizontal="justify" vertical="center" wrapText="1"/>
    </xf>
    <xf numFmtId="14" fontId="12" fillId="2" borderId="0" xfId="0" applyNumberFormat="1"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14" fontId="12" fillId="2" borderId="43" xfId="0" applyNumberFormat="1" applyFont="1" applyFill="1" applyBorder="1" applyAlignment="1">
      <alignment horizontal="center" vertical="center" wrapText="1"/>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4" fillId="0" borderId="28" xfId="0" applyFont="1" applyBorder="1" applyAlignment="1">
      <alignment horizontal="left"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wrapText="1"/>
    </xf>
    <xf numFmtId="14" fontId="12" fillId="2" borderId="44" xfId="0" applyNumberFormat="1" applyFont="1" applyFill="1" applyBorder="1" applyAlignment="1">
      <alignment horizontal="center" vertical="center" wrapText="1"/>
    </xf>
    <xf numFmtId="0" fontId="13" fillId="2" borderId="40"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4" fillId="0" borderId="31" xfId="0" applyFont="1" applyBorder="1" applyAlignment="1">
      <alignment horizontal="left" vertical="center" wrapText="1"/>
    </xf>
    <xf numFmtId="0" fontId="14" fillId="0" borderId="1" xfId="0" applyFont="1" applyBorder="1" applyAlignment="1">
      <alignment horizontal="left" vertical="center" wrapText="1"/>
    </xf>
    <xf numFmtId="0" fontId="14" fillId="0" borderId="32" xfId="0" applyFont="1" applyBorder="1" applyAlignment="1">
      <alignment horizontal="left" vertical="center" wrapText="1"/>
    </xf>
    <xf numFmtId="14" fontId="12" fillId="2" borderId="45" xfId="0" applyNumberFormat="1"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4" fillId="0" borderId="33" xfId="0" applyFont="1" applyBorder="1" applyAlignment="1">
      <alignment horizontal="left" vertical="center" wrapText="1"/>
    </xf>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0" fontId="13" fillId="0" borderId="21" xfId="0" applyFont="1" applyBorder="1" applyAlignment="1">
      <alignment vertical="center" wrapText="1"/>
    </xf>
    <xf numFmtId="0" fontId="12" fillId="0" borderId="41" xfId="0" applyFont="1" applyBorder="1" applyAlignment="1">
      <alignment horizontal="left" vertical="center" wrapText="1"/>
    </xf>
    <xf numFmtId="0" fontId="12" fillId="0" borderId="15" xfId="0" applyFont="1" applyBorder="1" applyAlignment="1">
      <alignment horizontal="left" vertical="center" wrapText="1"/>
    </xf>
    <xf numFmtId="0" fontId="12" fillId="0" borderId="42" xfId="0" applyFont="1" applyBorder="1" applyAlignment="1">
      <alignment horizontal="left" vertical="center" wrapText="1"/>
    </xf>
    <xf numFmtId="0" fontId="13" fillId="0" borderId="36" xfId="0" applyFont="1" applyBorder="1" applyAlignment="1">
      <alignment vertical="center" wrapText="1"/>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13" fillId="5" borderId="28" xfId="0" applyFont="1" applyFill="1" applyBorder="1" applyAlignment="1">
      <alignment horizontal="center" vertical="center" wrapText="1"/>
    </xf>
    <xf numFmtId="0" fontId="13" fillId="5" borderId="29" xfId="0" applyFont="1" applyFill="1" applyBorder="1" applyAlignment="1">
      <alignment horizontal="center" vertical="center" wrapText="1"/>
    </xf>
    <xf numFmtId="0" fontId="13" fillId="5" borderId="30"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3" fillId="4" borderId="30" xfId="0" applyFont="1" applyFill="1" applyBorder="1" applyAlignment="1">
      <alignment horizontal="center" vertical="center" wrapText="1"/>
    </xf>
    <xf numFmtId="14" fontId="13" fillId="5" borderId="31" xfId="0" applyNumberFormat="1"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5" borderId="32"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32" xfId="0" applyFont="1" applyFill="1" applyBorder="1" applyAlignment="1">
      <alignment horizontal="center" vertical="center" wrapText="1"/>
    </xf>
    <xf numFmtId="9" fontId="12" fillId="2" borderId="1" xfId="1" applyFont="1" applyFill="1" applyBorder="1" applyAlignment="1">
      <alignment horizontal="center" vertical="center"/>
    </xf>
    <xf numFmtId="0" fontId="12" fillId="2" borderId="1" xfId="0" applyFont="1" applyFill="1" applyBorder="1" applyAlignment="1">
      <alignment horizontal="center" vertical="center" wrapText="1"/>
    </xf>
    <xf numFmtId="0" fontId="12" fillId="2" borderId="32" xfId="0" applyFont="1" applyFill="1" applyBorder="1" applyAlignment="1">
      <alignment horizontal="center" vertical="center" wrapText="1"/>
    </xf>
    <xf numFmtId="14" fontId="0" fillId="2" borderId="31" xfId="0" applyNumberFormat="1" applyFont="1" applyFill="1" applyBorder="1" applyAlignment="1">
      <alignment horizontal="center" vertical="center"/>
    </xf>
    <xf numFmtId="0" fontId="0" fillId="2" borderId="1" xfId="0" applyFont="1" applyFill="1" applyBorder="1" applyAlignment="1">
      <alignment horizontal="center" vertical="center" wrapText="1"/>
    </xf>
    <xf numFmtId="0" fontId="0" fillId="0" borderId="1" xfId="0" applyFont="1" applyBorder="1" applyAlignment="1">
      <alignment horizontal="justify" vertical="center" wrapText="1"/>
    </xf>
    <xf numFmtId="9"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14" fontId="0" fillId="2" borderId="31" xfId="0" applyNumberFormat="1" applyFont="1" applyFill="1" applyBorder="1" applyAlignment="1">
      <alignment horizontal="center" vertical="center"/>
    </xf>
    <xf numFmtId="0" fontId="0" fillId="2" borderId="1" xfId="0" applyFont="1" applyFill="1" applyBorder="1" applyAlignment="1">
      <alignment horizontal="center" vertical="center" wrapText="1"/>
    </xf>
    <xf numFmtId="9" fontId="0" fillId="2" borderId="1" xfId="0" applyNumberFormat="1" applyFont="1" applyFill="1" applyBorder="1" applyAlignment="1">
      <alignment horizontal="center" vertical="center" wrapText="1"/>
    </xf>
    <xf numFmtId="3" fontId="0" fillId="2" borderId="1" xfId="0" applyNumberFormat="1" applyFont="1" applyFill="1" applyBorder="1" applyAlignment="1">
      <alignment horizontal="center" vertical="center" wrapText="1"/>
    </xf>
    <xf numFmtId="14" fontId="0" fillId="2" borderId="33" xfId="0" applyNumberFormat="1" applyFont="1" applyFill="1" applyBorder="1" applyAlignment="1">
      <alignment horizontal="center" vertical="center"/>
    </xf>
    <xf numFmtId="0" fontId="0" fillId="2" borderId="34" xfId="0" applyFont="1" applyFill="1" applyBorder="1" applyAlignment="1">
      <alignment horizontal="center" vertical="center" wrapText="1"/>
    </xf>
    <xf numFmtId="0" fontId="0" fillId="2" borderId="34" xfId="0" applyFont="1" applyFill="1" applyBorder="1" applyAlignment="1">
      <alignment horizontal="left" vertical="center" wrapText="1"/>
    </xf>
    <xf numFmtId="14" fontId="0" fillId="0" borderId="34" xfId="0" applyNumberFormat="1" applyFont="1" applyBorder="1" applyAlignment="1">
      <alignment horizontal="center" vertical="center" wrapText="1"/>
    </xf>
    <xf numFmtId="9" fontId="12" fillId="2" borderId="34" xfId="1" applyFont="1" applyFill="1" applyBorder="1" applyAlignment="1">
      <alignment horizontal="center" vertical="center"/>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14" fontId="12" fillId="2" borderId="10" xfId="0" applyNumberFormat="1" applyFont="1" applyFill="1" applyBorder="1" applyAlignment="1">
      <alignment horizontal="left" vertical="center"/>
    </xf>
    <xf numFmtId="14" fontId="12" fillId="2" borderId="0" xfId="0" applyNumberFormat="1" applyFont="1" applyFill="1" applyAlignment="1">
      <alignment horizontal="left" vertical="center"/>
    </xf>
    <xf numFmtId="0" fontId="13" fillId="4" borderId="39"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2" fillId="0" borderId="52" xfId="0" applyFont="1" applyBorder="1" applyAlignment="1">
      <alignment horizontal="left" vertical="center" wrapText="1"/>
    </xf>
    <xf numFmtId="0" fontId="12" fillId="0" borderId="27" xfId="0" applyFont="1" applyBorder="1" applyAlignment="1">
      <alignment horizontal="left" vertical="center" wrapText="1"/>
    </xf>
    <xf numFmtId="0" fontId="11" fillId="0" borderId="1" xfId="0" applyFont="1" applyBorder="1" applyAlignment="1">
      <alignment horizontal="center" vertical="center" wrapText="1"/>
    </xf>
    <xf numFmtId="14" fontId="0" fillId="2" borderId="31" xfId="0" applyNumberFormat="1" applyFont="1" applyFill="1" applyBorder="1" applyAlignment="1">
      <alignment horizontal="center" vertical="center" wrapText="1"/>
    </xf>
    <xf numFmtId="0" fontId="0" fillId="2" borderId="32" xfId="0" applyFont="1" applyFill="1" applyBorder="1" applyAlignment="1">
      <alignment horizontal="center" vertical="center" wrapText="1"/>
    </xf>
    <xf numFmtId="14" fontId="0" fillId="0" borderId="32" xfId="0" applyNumberFormat="1" applyFont="1" applyBorder="1" applyAlignment="1">
      <alignment horizontal="center" vertical="center" wrapText="1"/>
    </xf>
    <xf numFmtId="14" fontId="0" fillId="0" borderId="35" xfId="0" applyNumberFormat="1" applyFont="1" applyBorder="1" applyAlignment="1">
      <alignment horizontal="center" vertical="center" wrapText="1"/>
    </xf>
    <xf numFmtId="0" fontId="10" fillId="5" borderId="1" xfId="0" applyFont="1" applyFill="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0" fontId="10" fillId="0" borderId="1" xfId="0" applyFont="1" applyBorder="1" applyAlignment="1">
      <alignment horizont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334168</xdr:colOff>
      <xdr:row>1</xdr:row>
      <xdr:rowOff>68262</xdr:rowOff>
    </xdr:from>
    <xdr:ext cx="1002018" cy="947737"/>
    <xdr:pic>
      <xdr:nvPicPr>
        <xdr:cNvPr id="2" name="2 Imagen">
          <a:extLst>
            <a:ext uri="{FF2B5EF4-FFF2-40B4-BE49-F238E27FC236}">
              <a16:creationId xmlns:a16="http://schemas.microsoft.com/office/drawing/2014/main" id="{5901F80E-2D42-4829-AC39-39DBDFA79EAA}"/>
            </a:ext>
          </a:extLst>
        </xdr:cNvPr>
        <xdr:cNvPicPr>
          <a:picLocks noChangeAspect="1"/>
        </xdr:cNvPicPr>
      </xdr:nvPicPr>
      <xdr:blipFill>
        <a:blip xmlns:r="http://schemas.openxmlformats.org/officeDocument/2006/relationships" r:embed="rId1"/>
        <a:stretch>
          <a:fillRect/>
        </a:stretch>
      </xdr:blipFill>
      <xdr:spPr>
        <a:xfrm>
          <a:off x="334168" y="274637"/>
          <a:ext cx="1002018" cy="94773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445293</xdr:colOff>
      <xdr:row>1</xdr:row>
      <xdr:rowOff>52388</xdr:rowOff>
    </xdr:from>
    <xdr:ext cx="713569" cy="674914"/>
    <xdr:pic>
      <xdr:nvPicPr>
        <xdr:cNvPr id="2" name="2 Imagen">
          <a:extLst>
            <a:ext uri="{FF2B5EF4-FFF2-40B4-BE49-F238E27FC236}">
              <a16:creationId xmlns:a16="http://schemas.microsoft.com/office/drawing/2014/main" id="{9CEA755C-1EE7-4549-9477-B244AFD4C3B1}"/>
            </a:ext>
          </a:extLst>
        </xdr:cNvPr>
        <xdr:cNvPicPr>
          <a:picLocks noChangeAspect="1"/>
        </xdr:cNvPicPr>
      </xdr:nvPicPr>
      <xdr:blipFill>
        <a:blip xmlns:r="http://schemas.openxmlformats.org/officeDocument/2006/relationships" r:embed="rId1"/>
        <a:stretch>
          <a:fillRect/>
        </a:stretch>
      </xdr:blipFill>
      <xdr:spPr>
        <a:xfrm>
          <a:off x="445293" y="242888"/>
          <a:ext cx="713569" cy="674914"/>
        </a:xfrm>
        <a:prstGeom prst="rect">
          <a:avLst/>
        </a:prstGeom>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487F1-F884-49B1-AEDE-B1436D8AFFC4}">
  <sheetPr>
    <pageSetUpPr autoPageBreaks="0"/>
  </sheetPr>
  <dimension ref="A1:R38"/>
  <sheetViews>
    <sheetView showGridLines="0" tabSelected="1" zoomScale="60" zoomScaleNormal="60" zoomScaleSheetLayoutView="40" workbookViewId="0">
      <selection activeCell="D11" sqref="D11"/>
    </sheetView>
  </sheetViews>
  <sheetFormatPr baseColWidth="10" defaultColWidth="11.42578125" defaultRowHeight="15" x14ac:dyDescent="0.25"/>
  <cols>
    <col min="1" max="1" width="24.85546875" style="52" customWidth="1"/>
    <col min="2" max="2" width="31.5703125" style="53" customWidth="1"/>
    <col min="3" max="3" width="27.5703125" style="53" customWidth="1"/>
    <col min="4" max="4" width="35.140625" style="53" customWidth="1"/>
    <col min="5" max="5" width="51.42578125" style="54" customWidth="1"/>
    <col min="6" max="6" width="44.28515625" style="53" customWidth="1"/>
    <col min="7" max="7" width="29.85546875" style="53" customWidth="1"/>
    <col min="8" max="8" width="13.140625" style="54" customWidth="1"/>
    <col min="9" max="9" width="22.7109375" style="53" customWidth="1"/>
    <col min="10" max="10" width="20.5703125" style="53" customWidth="1"/>
    <col min="11" max="11" width="21.140625" style="53" customWidth="1"/>
    <col min="12" max="13" width="20.85546875" style="53" customWidth="1"/>
    <col min="14" max="14" width="20.5703125" style="53" customWidth="1"/>
    <col min="15" max="15" width="23.5703125" style="53" customWidth="1"/>
    <col min="16" max="16" width="20" style="53" customWidth="1"/>
    <col min="17" max="17" width="22.42578125" style="53" customWidth="1"/>
    <col min="18" max="18" width="23" style="53" customWidth="1"/>
    <col min="19" max="16384" width="11.42578125" style="53"/>
  </cols>
  <sheetData>
    <row r="1" spans="1:18" ht="15.75" thickBot="1" x14ac:dyDescent="0.3"/>
    <row r="2" spans="1:18" s="54" customFormat="1" ht="29.25" customHeight="1" x14ac:dyDescent="0.25">
      <c r="A2" s="55"/>
      <c r="B2" s="56" t="s">
        <v>23</v>
      </c>
      <c r="C2" s="57"/>
      <c r="D2" s="57"/>
      <c r="E2" s="57"/>
      <c r="F2" s="57"/>
      <c r="G2" s="57"/>
      <c r="H2" s="57"/>
      <c r="I2" s="57"/>
      <c r="J2" s="57"/>
      <c r="K2" s="57"/>
      <c r="L2" s="57"/>
      <c r="M2" s="57"/>
      <c r="N2" s="57"/>
      <c r="O2" s="58"/>
      <c r="P2" s="59" t="s">
        <v>182</v>
      </c>
      <c r="Q2" s="60"/>
      <c r="R2" s="61"/>
    </row>
    <row r="3" spans="1:18" s="54" customFormat="1" ht="29.25" customHeight="1" x14ac:dyDescent="0.25">
      <c r="A3" s="62"/>
      <c r="B3" s="63"/>
      <c r="C3" s="64"/>
      <c r="D3" s="64"/>
      <c r="E3" s="64"/>
      <c r="F3" s="64"/>
      <c r="G3" s="64"/>
      <c r="H3" s="64"/>
      <c r="I3" s="64"/>
      <c r="J3" s="64"/>
      <c r="K3" s="64"/>
      <c r="L3" s="64"/>
      <c r="M3" s="64"/>
      <c r="N3" s="64"/>
      <c r="O3" s="65"/>
      <c r="P3" s="66" t="s">
        <v>183</v>
      </c>
      <c r="Q3" s="67"/>
      <c r="R3" s="68"/>
    </row>
    <row r="4" spans="1:18" s="54" customFormat="1" ht="29.25" customHeight="1" thickBot="1" x14ac:dyDescent="0.3">
      <c r="A4" s="69"/>
      <c r="B4" s="70" t="s">
        <v>22</v>
      </c>
      <c r="C4" s="71"/>
      <c r="D4" s="71"/>
      <c r="E4" s="71"/>
      <c r="F4" s="71"/>
      <c r="G4" s="71"/>
      <c r="H4" s="71"/>
      <c r="I4" s="71"/>
      <c r="J4" s="71"/>
      <c r="K4" s="71"/>
      <c r="L4" s="71"/>
      <c r="M4" s="71"/>
      <c r="N4" s="71"/>
      <c r="O4" s="72"/>
      <c r="P4" s="73" t="s">
        <v>184</v>
      </c>
      <c r="Q4" s="74"/>
      <c r="R4" s="75"/>
    </row>
    <row r="5" spans="1:18" s="54" customFormat="1" ht="30.75" customHeight="1" x14ac:dyDescent="0.25">
      <c r="A5" s="76" t="s">
        <v>18</v>
      </c>
      <c r="B5" s="77" t="s">
        <v>49</v>
      </c>
      <c r="C5" s="78"/>
      <c r="D5" s="78"/>
      <c r="E5" s="78"/>
      <c r="F5" s="78"/>
      <c r="G5" s="78"/>
      <c r="H5" s="78"/>
      <c r="I5" s="78"/>
      <c r="J5" s="78"/>
      <c r="K5" s="78"/>
      <c r="L5" s="78"/>
      <c r="M5" s="78"/>
      <c r="N5" s="78"/>
      <c r="O5" s="78"/>
      <c r="P5" s="78"/>
      <c r="Q5" s="78"/>
      <c r="R5" s="79"/>
    </row>
    <row r="6" spans="1:18" s="54" customFormat="1" ht="30.75" customHeight="1" thickBot="1" x14ac:dyDescent="0.3">
      <c r="A6" s="80" t="s">
        <v>11</v>
      </c>
      <c r="B6" s="119"/>
      <c r="C6" s="120"/>
      <c r="D6" s="120"/>
      <c r="E6" s="120"/>
      <c r="F6" s="120"/>
      <c r="G6" s="120"/>
      <c r="H6" s="120"/>
      <c r="I6" s="120"/>
      <c r="J6" s="120"/>
      <c r="K6" s="120"/>
      <c r="L6" s="81"/>
      <c r="M6" s="81"/>
      <c r="N6" s="81"/>
      <c r="O6" s="81"/>
      <c r="P6" s="81"/>
      <c r="Q6" s="81"/>
      <c r="R6" s="82"/>
    </row>
    <row r="7" spans="1:18" s="54" customFormat="1" ht="32.25" customHeight="1" x14ac:dyDescent="0.25">
      <c r="A7" s="83" t="s">
        <v>5</v>
      </c>
      <c r="B7" s="84"/>
      <c r="C7" s="84"/>
      <c r="D7" s="84"/>
      <c r="E7" s="84"/>
      <c r="F7" s="84"/>
      <c r="G7" s="84"/>
      <c r="H7" s="84"/>
      <c r="I7" s="84"/>
      <c r="J7" s="84"/>
      <c r="K7" s="85"/>
      <c r="L7" s="115" t="s">
        <v>24</v>
      </c>
      <c r="M7" s="86"/>
      <c r="N7" s="86"/>
      <c r="O7" s="86"/>
      <c r="P7" s="86"/>
      <c r="Q7" s="86"/>
      <c r="R7" s="87"/>
    </row>
    <row r="8" spans="1:18" s="54" customFormat="1" ht="18.95" customHeight="1" x14ac:dyDescent="0.25">
      <c r="A8" s="88" t="s">
        <v>0</v>
      </c>
      <c r="B8" s="89" t="s">
        <v>12</v>
      </c>
      <c r="C8" s="89" t="s">
        <v>2</v>
      </c>
      <c r="D8" s="89" t="s">
        <v>1</v>
      </c>
      <c r="E8" s="89" t="s">
        <v>20</v>
      </c>
      <c r="F8" s="89" t="s">
        <v>19</v>
      </c>
      <c r="G8" s="89" t="s">
        <v>14</v>
      </c>
      <c r="H8" s="89" t="s">
        <v>15</v>
      </c>
      <c r="I8" s="89" t="s">
        <v>21</v>
      </c>
      <c r="J8" s="89" t="s">
        <v>10</v>
      </c>
      <c r="K8" s="90" t="s">
        <v>9</v>
      </c>
      <c r="L8" s="116" t="s">
        <v>16</v>
      </c>
      <c r="M8" s="91" t="s">
        <v>17</v>
      </c>
      <c r="N8" s="91" t="s">
        <v>3</v>
      </c>
      <c r="O8" s="91" t="s">
        <v>8</v>
      </c>
      <c r="P8" s="91" t="s">
        <v>4</v>
      </c>
      <c r="Q8" s="91" t="s">
        <v>6</v>
      </c>
      <c r="R8" s="92" t="s">
        <v>7</v>
      </c>
    </row>
    <row r="9" spans="1:18" s="54" customFormat="1" ht="18.95" customHeight="1" x14ac:dyDescent="0.25">
      <c r="A9" s="88"/>
      <c r="B9" s="89"/>
      <c r="C9" s="89"/>
      <c r="D9" s="89"/>
      <c r="E9" s="89"/>
      <c r="F9" s="89"/>
      <c r="G9" s="89"/>
      <c r="H9" s="89"/>
      <c r="I9" s="89"/>
      <c r="J9" s="89"/>
      <c r="K9" s="90"/>
      <c r="L9" s="116"/>
      <c r="M9" s="91"/>
      <c r="N9" s="91"/>
      <c r="O9" s="91"/>
      <c r="P9" s="91"/>
      <c r="Q9" s="91"/>
      <c r="R9" s="92"/>
    </row>
    <row r="10" spans="1:18" ht="90" x14ac:dyDescent="0.25">
      <c r="A10" s="122">
        <v>45892</v>
      </c>
      <c r="B10" s="121" t="s">
        <v>50</v>
      </c>
      <c r="C10" s="121" t="s">
        <v>51</v>
      </c>
      <c r="D10" s="48" t="s">
        <v>52</v>
      </c>
      <c r="E10" s="48" t="s">
        <v>53</v>
      </c>
      <c r="F10" s="48" t="s">
        <v>54</v>
      </c>
      <c r="G10" s="48" t="s">
        <v>55</v>
      </c>
      <c r="H10" s="97">
        <v>500</v>
      </c>
      <c r="I10" s="97" t="s">
        <v>56</v>
      </c>
      <c r="J10" s="97" t="s">
        <v>57</v>
      </c>
      <c r="K10" s="123" t="s">
        <v>58</v>
      </c>
      <c r="L10" s="117"/>
      <c r="M10" s="93">
        <f>L10/H10</f>
        <v>0</v>
      </c>
      <c r="N10" s="94"/>
      <c r="O10" s="94"/>
      <c r="P10" s="94"/>
      <c r="Q10" s="94"/>
      <c r="R10" s="95"/>
    </row>
    <row r="11" spans="1:18" ht="120" x14ac:dyDescent="0.25">
      <c r="A11" s="96">
        <v>45892</v>
      </c>
      <c r="B11" s="97" t="s">
        <v>50</v>
      </c>
      <c r="C11" s="48" t="s">
        <v>59</v>
      </c>
      <c r="D11" s="48" t="s">
        <v>60</v>
      </c>
      <c r="E11" s="48" t="s">
        <v>61</v>
      </c>
      <c r="F11" s="98" t="s">
        <v>62</v>
      </c>
      <c r="G11" s="98" t="s">
        <v>63</v>
      </c>
      <c r="H11" s="99">
        <v>1</v>
      </c>
      <c r="I11" s="100" t="s">
        <v>64</v>
      </c>
      <c r="J11" s="101" t="s">
        <v>65</v>
      </c>
      <c r="K11" s="124" t="s">
        <v>58</v>
      </c>
      <c r="L11" s="117"/>
      <c r="M11" s="93">
        <f t="shared" ref="M11:M36" si="0">L11/H11</f>
        <v>0</v>
      </c>
      <c r="N11" s="94"/>
      <c r="O11" s="94"/>
      <c r="P11" s="94"/>
      <c r="Q11" s="94"/>
      <c r="R11" s="95"/>
    </row>
    <row r="12" spans="1:18" ht="120" x14ac:dyDescent="0.25">
      <c r="A12" s="96">
        <v>45892</v>
      </c>
      <c r="B12" s="97" t="s">
        <v>50</v>
      </c>
      <c r="C12" s="97" t="s">
        <v>66</v>
      </c>
      <c r="D12" s="48" t="s">
        <v>67</v>
      </c>
      <c r="E12" s="48" t="s">
        <v>68</v>
      </c>
      <c r="F12" s="98" t="s">
        <v>69</v>
      </c>
      <c r="G12" s="98" t="s">
        <v>70</v>
      </c>
      <c r="H12" s="99">
        <v>1</v>
      </c>
      <c r="I12" s="97" t="s">
        <v>64</v>
      </c>
      <c r="J12" s="101" t="s">
        <v>65</v>
      </c>
      <c r="K12" s="124" t="s">
        <v>58</v>
      </c>
      <c r="L12" s="117"/>
      <c r="M12" s="93">
        <f t="shared" si="0"/>
        <v>0</v>
      </c>
      <c r="N12" s="94"/>
      <c r="O12" s="94"/>
      <c r="P12" s="94"/>
      <c r="Q12" s="94"/>
      <c r="R12" s="95"/>
    </row>
    <row r="13" spans="1:18" ht="90" x14ac:dyDescent="0.25">
      <c r="A13" s="102">
        <v>45892</v>
      </c>
      <c r="B13" s="103" t="s">
        <v>50</v>
      </c>
      <c r="C13" s="103" t="s">
        <v>71</v>
      </c>
      <c r="D13" s="49" t="s">
        <v>72</v>
      </c>
      <c r="E13" s="49" t="s">
        <v>73</v>
      </c>
      <c r="F13" s="98" t="s">
        <v>74</v>
      </c>
      <c r="G13" s="98" t="s">
        <v>75</v>
      </c>
      <c r="H13" s="99">
        <v>1</v>
      </c>
      <c r="I13" s="97" t="s">
        <v>64</v>
      </c>
      <c r="J13" s="101" t="s">
        <v>65</v>
      </c>
      <c r="K13" s="124" t="s">
        <v>58</v>
      </c>
      <c r="L13" s="117"/>
      <c r="M13" s="93">
        <f t="shared" si="0"/>
        <v>0</v>
      </c>
      <c r="N13" s="94"/>
      <c r="O13" s="94"/>
      <c r="P13" s="94"/>
      <c r="Q13" s="94"/>
      <c r="R13" s="95"/>
    </row>
    <row r="14" spans="1:18" ht="105" x14ac:dyDescent="0.25">
      <c r="A14" s="102"/>
      <c r="B14" s="103"/>
      <c r="C14" s="103"/>
      <c r="D14" s="49"/>
      <c r="E14" s="49"/>
      <c r="F14" s="98" t="s">
        <v>76</v>
      </c>
      <c r="G14" s="98" t="s">
        <v>77</v>
      </c>
      <c r="H14" s="100">
        <v>1</v>
      </c>
      <c r="I14" s="97" t="s">
        <v>64</v>
      </c>
      <c r="J14" s="101" t="s">
        <v>65</v>
      </c>
      <c r="K14" s="124" t="s">
        <v>58</v>
      </c>
      <c r="L14" s="117"/>
      <c r="M14" s="93">
        <f t="shared" si="0"/>
        <v>0</v>
      </c>
      <c r="N14" s="94"/>
      <c r="O14" s="94"/>
      <c r="P14" s="94"/>
      <c r="Q14" s="94"/>
      <c r="R14" s="95"/>
    </row>
    <row r="15" spans="1:18" ht="60" x14ac:dyDescent="0.25">
      <c r="A15" s="102"/>
      <c r="B15" s="103"/>
      <c r="C15" s="103"/>
      <c r="D15" s="49"/>
      <c r="E15" s="49"/>
      <c r="F15" s="98" t="s">
        <v>78</v>
      </c>
      <c r="G15" s="98" t="s">
        <v>79</v>
      </c>
      <c r="H15" s="100">
        <v>1</v>
      </c>
      <c r="I15" s="97" t="s">
        <v>64</v>
      </c>
      <c r="J15" s="101" t="s">
        <v>80</v>
      </c>
      <c r="K15" s="124" t="s">
        <v>58</v>
      </c>
      <c r="L15" s="117"/>
      <c r="M15" s="93">
        <f t="shared" si="0"/>
        <v>0</v>
      </c>
      <c r="N15" s="94"/>
      <c r="O15" s="94"/>
      <c r="P15" s="94"/>
      <c r="Q15" s="94"/>
      <c r="R15" s="95"/>
    </row>
    <row r="16" spans="1:18" ht="75" x14ac:dyDescent="0.25">
      <c r="A16" s="96">
        <v>45892</v>
      </c>
      <c r="B16" s="97" t="s">
        <v>50</v>
      </c>
      <c r="C16" s="97" t="s">
        <v>81</v>
      </c>
      <c r="D16" s="48" t="s">
        <v>82</v>
      </c>
      <c r="E16" s="48" t="s">
        <v>83</v>
      </c>
      <c r="F16" s="48" t="s">
        <v>84</v>
      </c>
      <c r="G16" s="48" t="s">
        <v>85</v>
      </c>
      <c r="H16" s="97">
        <v>1</v>
      </c>
      <c r="I16" s="97" t="s">
        <v>86</v>
      </c>
      <c r="J16" s="97" t="s">
        <v>87</v>
      </c>
      <c r="K16" s="123" t="s">
        <v>57</v>
      </c>
      <c r="L16" s="117"/>
      <c r="M16" s="93">
        <f t="shared" si="0"/>
        <v>0</v>
      </c>
      <c r="N16" s="94"/>
      <c r="O16" s="94"/>
      <c r="P16" s="94"/>
      <c r="Q16" s="94"/>
      <c r="R16" s="95"/>
    </row>
    <row r="17" spans="1:18" ht="30" x14ac:dyDescent="0.25">
      <c r="A17" s="96"/>
      <c r="B17" s="97"/>
      <c r="C17" s="103" t="s">
        <v>88</v>
      </c>
      <c r="D17" s="50" t="s">
        <v>89</v>
      </c>
      <c r="E17" s="50" t="s">
        <v>90</v>
      </c>
      <c r="F17" s="48" t="s">
        <v>91</v>
      </c>
      <c r="G17" s="48" t="s">
        <v>92</v>
      </c>
      <c r="H17" s="97">
        <v>150</v>
      </c>
      <c r="I17" s="97" t="s">
        <v>93</v>
      </c>
      <c r="J17" s="97" t="s">
        <v>57</v>
      </c>
      <c r="K17" s="123" t="s">
        <v>58</v>
      </c>
      <c r="L17" s="117"/>
      <c r="M17" s="93">
        <f t="shared" si="0"/>
        <v>0</v>
      </c>
      <c r="N17" s="94"/>
      <c r="O17" s="94"/>
      <c r="P17" s="94"/>
      <c r="Q17" s="94"/>
      <c r="R17" s="95"/>
    </row>
    <row r="18" spans="1:18" ht="30" x14ac:dyDescent="0.25">
      <c r="A18" s="96">
        <v>45892</v>
      </c>
      <c r="B18" s="97" t="s">
        <v>50</v>
      </c>
      <c r="C18" s="103"/>
      <c r="D18" s="50"/>
      <c r="E18" s="50"/>
      <c r="F18" s="48" t="s">
        <v>94</v>
      </c>
      <c r="G18" s="48" t="s">
        <v>95</v>
      </c>
      <c r="H18" s="97">
        <v>30</v>
      </c>
      <c r="I18" s="97" t="s">
        <v>93</v>
      </c>
      <c r="J18" s="97" t="s">
        <v>57</v>
      </c>
      <c r="K18" s="123" t="s">
        <v>58</v>
      </c>
      <c r="L18" s="117"/>
      <c r="M18" s="93">
        <f t="shared" si="0"/>
        <v>0</v>
      </c>
      <c r="N18" s="94"/>
      <c r="O18" s="94"/>
      <c r="P18" s="94"/>
      <c r="Q18" s="94"/>
      <c r="R18" s="95"/>
    </row>
    <row r="19" spans="1:18" ht="150" x14ac:dyDescent="0.25">
      <c r="A19" s="96">
        <v>45892</v>
      </c>
      <c r="B19" s="97" t="s">
        <v>50</v>
      </c>
      <c r="C19" s="97" t="s">
        <v>96</v>
      </c>
      <c r="D19" s="48" t="s">
        <v>97</v>
      </c>
      <c r="E19" s="48" t="s">
        <v>98</v>
      </c>
      <c r="F19" s="48" t="s">
        <v>99</v>
      </c>
      <c r="G19" s="48" t="s">
        <v>100</v>
      </c>
      <c r="H19" s="97">
        <v>1</v>
      </c>
      <c r="I19" s="97" t="s">
        <v>86</v>
      </c>
      <c r="J19" s="97" t="s">
        <v>101</v>
      </c>
      <c r="K19" s="123" t="s">
        <v>58</v>
      </c>
      <c r="L19" s="117"/>
      <c r="M19" s="93">
        <f t="shared" si="0"/>
        <v>0</v>
      </c>
      <c r="N19" s="94"/>
      <c r="O19" s="94"/>
      <c r="P19" s="94"/>
      <c r="Q19" s="94"/>
      <c r="R19" s="95"/>
    </row>
    <row r="20" spans="1:18" ht="60" x14ac:dyDescent="0.25">
      <c r="A20" s="102">
        <v>45892</v>
      </c>
      <c r="B20" s="103" t="s">
        <v>50</v>
      </c>
      <c r="C20" s="103" t="s">
        <v>102</v>
      </c>
      <c r="D20" s="49" t="s">
        <v>103</v>
      </c>
      <c r="E20" s="49" t="s">
        <v>104</v>
      </c>
      <c r="F20" s="48" t="s">
        <v>105</v>
      </c>
      <c r="G20" s="48" t="s">
        <v>106</v>
      </c>
      <c r="H20" s="97">
        <v>1</v>
      </c>
      <c r="I20" s="97" t="s">
        <v>107</v>
      </c>
      <c r="J20" s="97" t="s">
        <v>57</v>
      </c>
      <c r="K20" s="123" t="s">
        <v>58</v>
      </c>
      <c r="L20" s="117"/>
      <c r="M20" s="93">
        <f t="shared" si="0"/>
        <v>0</v>
      </c>
      <c r="N20" s="94"/>
      <c r="O20" s="94"/>
      <c r="P20" s="94"/>
      <c r="Q20" s="94"/>
      <c r="R20" s="95"/>
    </row>
    <row r="21" spans="1:18" ht="45" x14ac:dyDescent="0.25">
      <c r="A21" s="102"/>
      <c r="B21" s="103"/>
      <c r="C21" s="103"/>
      <c r="D21" s="49"/>
      <c r="E21" s="49"/>
      <c r="F21" s="48" t="s">
        <v>108</v>
      </c>
      <c r="G21" s="48" t="s">
        <v>109</v>
      </c>
      <c r="H21" s="104">
        <v>1</v>
      </c>
      <c r="I21" s="97" t="s">
        <v>107</v>
      </c>
      <c r="J21" s="97" t="s">
        <v>57</v>
      </c>
      <c r="K21" s="123" t="s">
        <v>58</v>
      </c>
      <c r="L21" s="117"/>
      <c r="M21" s="93">
        <f t="shared" si="0"/>
        <v>0</v>
      </c>
      <c r="N21" s="94"/>
      <c r="O21" s="94"/>
      <c r="P21" s="94"/>
      <c r="Q21" s="94"/>
      <c r="R21" s="95"/>
    </row>
    <row r="22" spans="1:18" ht="30" x14ac:dyDescent="0.25">
      <c r="A22" s="102"/>
      <c r="B22" s="103"/>
      <c r="C22" s="103"/>
      <c r="D22" s="49"/>
      <c r="E22" s="49"/>
      <c r="F22" s="48" t="s">
        <v>110</v>
      </c>
      <c r="G22" s="48" t="s">
        <v>111</v>
      </c>
      <c r="H22" s="97">
        <v>3</v>
      </c>
      <c r="I22" s="97" t="s">
        <v>107</v>
      </c>
      <c r="J22" s="97" t="s">
        <v>57</v>
      </c>
      <c r="K22" s="123" t="s">
        <v>58</v>
      </c>
      <c r="L22" s="117"/>
      <c r="M22" s="93">
        <f t="shared" si="0"/>
        <v>0</v>
      </c>
      <c r="N22" s="94"/>
      <c r="O22" s="94"/>
      <c r="P22" s="94"/>
      <c r="Q22" s="94"/>
      <c r="R22" s="95"/>
    </row>
    <row r="23" spans="1:18" ht="150" x14ac:dyDescent="0.25">
      <c r="A23" s="96">
        <v>45892</v>
      </c>
      <c r="B23" s="97" t="s">
        <v>50</v>
      </c>
      <c r="C23" s="97" t="s">
        <v>112</v>
      </c>
      <c r="D23" s="48" t="s">
        <v>113</v>
      </c>
      <c r="E23" s="48" t="s">
        <v>114</v>
      </c>
      <c r="F23" s="98" t="s">
        <v>115</v>
      </c>
      <c r="G23" s="98" t="s">
        <v>116</v>
      </c>
      <c r="H23" s="100">
        <v>6</v>
      </c>
      <c r="I23" s="100" t="s">
        <v>117</v>
      </c>
      <c r="J23" s="101" t="s">
        <v>118</v>
      </c>
      <c r="K23" s="124" t="s">
        <v>119</v>
      </c>
      <c r="L23" s="117"/>
      <c r="M23" s="93">
        <f t="shared" si="0"/>
        <v>0</v>
      </c>
      <c r="N23" s="94"/>
      <c r="O23" s="94"/>
      <c r="P23" s="94"/>
      <c r="Q23" s="94"/>
      <c r="R23" s="95"/>
    </row>
    <row r="24" spans="1:18" ht="105" x14ac:dyDescent="0.25">
      <c r="A24" s="102">
        <v>45892</v>
      </c>
      <c r="B24" s="103" t="s">
        <v>50</v>
      </c>
      <c r="C24" s="103" t="s">
        <v>120</v>
      </c>
      <c r="D24" s="50" t="s">
        <v>121</v>
      </c>
      <c r="E24" s="50" t="s">
        <v>122</v>
      </c>
      <c r="F24" s="48" t="s">
        <v>123</v>
      </c>
      <c r="G24" s="48" t="s">
        <v>124</v>
      </c>
      <c r="H24" s="97">
        <v>12</v>
      </c>
      <c r="I24" s="97" t="s">
        <v>125</v>
      </c>
      <c r="J24" s="97" t="s">
        <v>126</v>
      </c>
      <c r="K24" s="123" t="s">
        <v>127</v>
      </c>
      <c r="L24" s="117"/>
      <c r="M24" s="93">
        <f t="shared" si="0"/>
        <v>0</v>
      </c>
      <c r="N24" s="94"/>
      <c r="O24" s="94"/>
      <c r="P24" s="94"/>
      <c r="Q24" s="94"/>
      <c r="R24" s="95"/>
    </row>
    <row r="25" spans="1:18" ht="105" x14ac:dyDescent="0.25">
      <c r="A25" s="102"/>
      <c r="B25" s="103"/>
      <c r="C25" s="103"/>
      <c r="D25" s="50"/>
      <c r="E25" s="50"/>
      <c r="F25" s="48" t="s">
        <v>128</v>
      </c>
      <c r="G25" s="48" t="s">
        <v>129</v>
      </c>
      <c r="H25" s="97">
        <v>1</v>
      </c>
      <c r="I25" s="97" t="s">
        <v>125</v>
      </c>
      <c r="J25" s="97" t="s">
        <v>130</v>
      </c>
      <c r="K25" s="123" t="s">
        <v>127</v>
      </c>
      <c r="L25" s="117"/>
      <c r="M25" s="93">
        <f t="shared" si="0"/>
        <v>0</v>
      </c>
      <c r="N25" s="94"/>
      <c r="O25" s="94"/>
      <c r="P25" s="94"/>
      <c r="Q25" s="94"/>
      <c r="R25" s="95"/>
    </row>
    <row r="26" spans="1:18" ht="105" x14ac:dyDescent="0.25">
      <c r="A26" s="102"/>
      <c r="B26" s="103"/>
      <c r="C26" s="103"/>
      <c r="D26" s="50"/>
      <c r="E26" s="50"/>
      <c r="F26" s="48" t="s">
        <v>131</v>
      </c>
      <c r="G26" s="48" t="s">
        <v>132</v>
      </c>
      <c r="H26" s="97">
        <v>1</v>
      </c>
      <c r="I26" s="97" t="s">
        <v>125</v>
      </c>
      <c r="J26" s="97" t="s">
        <v>130</v>
      </c>
      <c r="K26" s="123" t="s">
        <v>127</v>
      </c>
      <c r="L26" s="117"/>
      <c r="M26" s="93">
        <f t="shared" si="0"/>
        <v>0</v>
      </c>
      <c r="N26" s="94"/>
      <c r="O26" s="94"/>
      <c r="P26" s="94"/>
      <c r="Q26" s="94"/>
      <c r="R26" s="95"/>
    </row>
    <row r="27" spans="1:18" ht="135" x14ac:dyDescent="0.25">
      <c r="A27" s="102"/>
      <c r="B27" s="103"/>
      <c r="C27" s="103"/>
      <c r="D27" s="50"/>
      <c r="E27" s="50"/>
      <c r="F27" s="48" t="s">
        <v>133</v>
      </c>
      <c r="G27" s="48" t="s">
        <v>134</v>
      </c>
      <c r="H27" s="97">
        <v>1</v>
      </c>
      <c r="I27" s="97" t="s">
        <v>125</v>
      </c>
      <c r="J27" s="97" t="s">
        <v>130</v>
      </c>
      <c r="K27" s="123" t="s">
        <v>127</v>
      </c>
      <c r="L27" s="117"/>
      <c r="M27" s="93">
        <f t="shared" si="0"/>
        <v>0</v>
      </c>
      <c r="N27" s="94"/>
      <c r="O27" s="94"/>
      <c r="P27" s="94"/>
      <c r="Q27" s="94"/>
      <c r="R27" s="95"/>
    </row>
    <row r="28" spans="1:18" ht="75" x14ac:dyDescent="0.25">
      <c r="A28" s="96">
        <v>45892</v>
      </c>
      <c r="B28" s="97" t="s">
        <v>50</v>
      </c>
      <c r="C28" s="97" t="s">
        <v>135</v>
      </c>
      <c r="D28" s="48" t="s">
        <v>136</v>
      </c>
      <c r="E28" s="48" t="s">
        <v>137</v>
      </c>
      <c r="F28" s="98" t="s">
        <v>138</v>
      </c>
      <c r="G28" s="98" t="s">
        <v>139</v>
      </c>
      <c r="H28" s="100">
        <v>5</v>
      </c>
      <c r="I28" s="97" t="s">
        <v>64</v>
      </c>
      <c r="J28" s="101" t="s">
        <v>57</v>
      </c>
      <c r="K28" s="124" t="s">
        <v>119</v>
      </c>
      <c r="L28" s="117"/>
      <c r="M28" s="93">
        <f t="shared" si="0"/>
        <v>0</v>
      </c>
      <c r="N28" s="94"/>
      <c r="O28" s="94"/>
      <c r="P28" s="94"/>
      <c r="Q28" s="94"/>
      <c r="R28" s="95"/>
    </row>
    <row r="29" spans="1:18" ht="180" x14ac:dyDescent="0.25">
      <c r="A29" s="96">
        <v>45892</v>
      </c>
      <c r="B29" s="97" t="s">
        <v>50</v>
      </c>
      <c r="C29" s="97" t="s">
        <v>140</v>
      </c>
      <c r="D29" s="48" t="s">
        <v>141</v>
      </c>
      <c r="E29" s="48" t="s">
        <v>142</v>
      </c>
      <c r="F29" s="48" t="s">
        <v>143</v>
      </c>
      <c r="G29" s="48" t="s">
        <v>100</v>
      </c>
      <c r="H29" s="97">
        <v>1</v>
      </c>
      <c r="I29" s="97" t="s">
        <v>144</v>
      </c>
      <c r="J29" s="97" t="s">
        <v>145</v>
      </c>
      <c r="K29" s="123" t="s">
        <v>58</v>
      </c>
      <c r="L29" s="117"/>
      <c r="M29" s="93">
        <f t="shared" si="0"/>
        <v>0</v>
      </c>
      <c r="N29" s="94"/>
      <c r="O29" s="94"/>
      <c r="P29" s="94"/>
      <c r="Q29" s="94"/>
      <c r="R29" s="95"/>
    </row>
    <row r="30" spans="1:18" ht="105" x14ac:dyDescent="0.25">
      <c r="A30" s="96">
        <v>45892</v>
      </c>
      <c r="B30" s="97" t="s">
        <v>50</v>
      </c>
      <c r="C30" s="97" t="s">
        <v>146</v>
      </c>
      <c r="D30" s="48" t="s">
        <v>147</v>
      </c>
      <c r="E30" s="48" t="s">
        <v>148</v>
      </c>
      <c r="F30" s="98" t="s">
        <v>149</v>
      </c>
      <c r="G30" s="98" t="s">
        <v>150</v>
      </c>
      <c r="H30" s="100">
        <v>1</v>
      </c>
      <c r="I30" s="97" t="s">
        <v>64</v>
      </c>
      <c r="J30" s="101" t="s">
        <v>145</v>
      </c>
      <c r="K30" s="124" t="s">
        <v>119</v>
      </c>
      <c r="L30" s="117"/>
      <c r="M30" s="93">
        <f t="shared" si="0"/>
        <v>0</v>
      </c>
      <c r="N30" s="94"/>
      <c r="O30" s="94"/>
      <c r="P30" s="94"/>
      <c r="Q30" s="94"/>
      <c r="R30" s="95"/>
    </row>
    <row r="31" spans="1:18" ht="180" x14ac:dyDescent="0.25">
      <c r="A31" s="96">
        <v>45892</v>
      </c>
      <c r="B31" s="97" t="s">
        <v>50</v>
      </c>
      <c r="C31" s="97" t="s">
        <v>151</v>
      </c>
      <c r="D31" s="48" t="s">
        <v>152</v>
      </c>
      <c r="E31" s="48" t="s">
        <v>153</v>
      </c>
      <c r="F31" s="48" t="s">
        <v>154</v>
      </c>
      <c r="G31" s="48" t="s">
        <v>155</v>
      </c>
      <c r="H31" s="105">
        <v>10000</v>
      </c>
      <c r="I31" s="97" t="s">
        <v>107</v>
      </c>
      <c r="J31" s="97" t="s">
        <v>156</v>
      </c>
      <c r="K31" s="123" t="s">
        <v>58</v>
      </c>
      <c r="L31" s="117"/>
      <c r="M31" s="93">
        <f t="shared" si="0"/>
        <v>0</v>
      </c>
      <c r="N31" s="94"/>
      <c r="O31" s="94"/>
      <c r="P31" s="94"/>
      <c r="Q31" s="94"/>
      <c r="R31" s="95"/>
    </row>
    <row r="32" spans="1:18" ht="60" x14ac:dyDescent="0.25">
      <c r="A32" s="96">
        <v>45892</v>
      </c>
      <c r="B32" s="97" t="s">
        <v>50</v>
      </c>
      <c r="C32" s="97" t="s">
        <v>157</v>
      </c>
      <c r="D32" s="48" t="s">
        <v>158</v>
      </c>
      <c r="E32" s="48" t="s">
        <v>159</v>
      </c>
      <c r="F32" s="98" t="s">
        <v>160</v>
      </c>
      <c r="G32" s="98" t="s">
        <v>161</v>
      </c>
      <c r="H32" s="100">
        <v>1</v>
      </c>
      <c r="I32" s="97" t="s">
        <v>64</v>
      </c>
      <c r="J32" s="101" t="s">
        <v>145</v>
      </c>
      <c r="K32" s="124" t="s">
        <v>119</v>
      </c>
      <c r="L32" s="117"/>
      <c r="M32" s="93">
        <f t="shared" si="0"/>
        <v>0</v>
      </c>
      <c r="N32" s="94"/>
      <c r="O32" s="94"/>
      <c r="P32" s="94"/>
      <c r="Q32" s="94"/>
      <c r="R32" s="95"/>
    </row>
    <row r="33" spans="1:18" ht="135" x14ac:dyDescent="0.25">
      <c r="A33" s="96">
        <v>45892</v>
      </c>
      <c r="B33" s="97" t="s">
        <v>50</v>
      </c>
      <c r="C33" s="97" t="s">
        <v>162</v>
      </c>
      <c r="D33" s="48" t="s">
        <v>163</v>
      </c>
      <c r="E33" s="48" t="s">
        <v>164</v>
      </c>
      <c r="F33" s="98" t="s">
        <v>165</v>
      </c>
      <c r="G33" s="98" t="s">
        <v>166</v>
      </c>
      <c r="H33" s="99">
        <v>1</v>
      </c>
      <c r="I33" s="97" t="s">
        <v>64</v>
      </c>
      <c r="J33" s="101" t="s">
        <v>80</v>
      </c>
      <c r="K33" s="124" t="s">
        <v>58</v>
      </c>
      <c r="L33" s="117"/>
      <c r="M33" s="93">
        <f t="shared" si="0"/>
        <v>0</v>
      </c>
      <c r="N33" s="94"/>
      <c r="O33" s="94"/>
      <c r="P33" s="94"/>
      <c r="Q33" s="94"/>
      <c r="R33" s="95"/>
    </row>
    <row r="34" spans="1:18" ht="210" x14ac:dyDescent="0.25">
      <c r="A34" s="96">
        <v>45892</v>
      </c>
      <c r="B34" s="97" t="s">
        <v>50</v>
      </c>
      <c r="C34" s="97" t="s">
        <v>167</v>
      </c>
      <c r="D34" s="48" t="s">
        <v>168</v>
      </c>
      <c r="E34" s="48" t="s">
        <v>169</v>
      </c>
      <c r="F34" s="48" t="s">
        <v>170</v>
      </c>
      <c r="G34" s="48" t="s">
        <v>100</v>
      </c>
      <c r="H34" s="97">
        <v>1</v>
      </c>
      <c r="I34" s="97" t="s">
        <v>86</v>
      </c>
      <c r="J34" s="97" t="s">
        <v>101</v>
      </c>
      <c r="K34" s="123" t="s">
        <v>58</v>
      </c>
      <c r="L34" s="117"/>
      <c r="M34" s="93">
        <f t="shared" si="0"/>
        <v>0</v>
      </c>
      <c r="N34" s="94"/>
      <c r="O34" s="94"/>
      <c r="P34" s="94"/>
      <c r="Q34" s="94"/>
      <c r="R34" s="95"/>
    </row>
    <row r="35" spans="1:18" ht="90" x14ac:dyDescent="0.25">
      <c r="A35" s="96">
        <v>45892</v>
      </c>
      <c r="B35" s="97" t="s">
        <v>50</v>
      </c>
      <c r="C35" s="48" t="s">
        <v>171</v>
      </c>
      <c r="D35" s="48" t="s">
        <v>172</v>
      </c>
      <c r="E35" s="48" t="s">
        <v>173</v>
      </c>
      <c r="F35" s="48" t="s">
        <v>174</v>
      </c>
      <c r="G35" s="48" t="s">
        <v>175</v>
      </c>
      <c r="H35" s="97">
        <v>2</v>
      </c>
      <c r="I35" s="97" t="s">
        <v>176</v>
      </c>
      <c r="J35" s="97" t="s">
        <v>57</v>
      </c>
      <c r="K35" s="123" t="s">
        <v>58</v>
      </c>
      <c r="L35" s="117"/>
      <c r="M35" s="93">
        <f t="shared" si="0"/>
        <v>0</v>
      </c>
      <c r="N35" s="94"/>
      <c r="O35" s="94"/>
      <c r="P35" s="94"/>
      <c r="Q35" s="94"/>
      <c r="R35" s="95"/>
    </row>
    <row r="36" spans="1:18" ht="120.75" thickBot="1" x14ac:dyDescent="0.3">
      <c r="A36" s="106">
        <v>45892</v>
      </c>
      <c r="B36" s="107" t="s">
        <v>50</v>
      </c>
      <c r="C36" s="108" t="s">
        <v>177</v>
      </c>
      <c r="D36" s="51" t="s">
        <v>178</v>
      </c>
      <c r="E36" s="51" t="s">
        <v>179</v>
      </c>
      <c r="F36" s="51" t="s">
        <v>180</v>
      </c>
      <c r="G36" s="51" t="s">
        <v>181</v>
      </c>
      <c r="H36" s="107">
        <v>1</v>
      </c>
      <c r="I36" s="107" t="s">
        <v>64</v>
      </c>
      <c r="J36" s="109" t="s">
        <v>145</v>
      </c>
      <c r="K36" s="125" t="s">
        <v>58</v>
      </c>
      <c r="L36" s="118"/>
      <c r="M36" s="110">
        <f t="shared" si="0"/>
        <v>0</v>
      </c>
      <c r="N36" s="111"/>
      <c r="O36" s="111"/>
      <c r="P36" s="111"/>
      <c r="Q36" s="111"/>
      <c r="R36" s="112"/>
    </row>
    <row r="37" spans="1:18" x14ac:dyDescent="0.25">
      <c r="A37" s="113" t="s">
        <v>25</v>
      </c>
    </row>
    <row r="38" spans="1:18" x14ac:dyDescent="0.25">
      <c r="A38" s="114" t="s">
        <v>26</v>
      </c>
    </row>
  </sheetData>
  <mergeCells count="46">
    <mergeCell ref="A24:A27"/>
    <mergeCell ref="B24:B27"/>
    <mergeCell ref="C24:C27"/>
    <mergeCell ref="D24:D27"/>
    <mergeCell ref="E24:E27"/>
    <mergeCell ref="C17:C18"/>
    <mergeCell ref="D17:D18"/>
    <mergeCell ref="E17:E18"/>
    <mergeCell ref="A20:A22"/>
    <mergeCell ref="B20:B22"/>
    <mergeCell ref="C20:C22"/>
    <mergeCell ref="D20:D22"/>
    <mergeCell ref="E20:E22"/>
    <mergeCell ref="A13:A15"/>
    <mergeCell ref="B13:B15"/>
    <mergeCell ref="C13:C15"/>
    <mergeCell ref="D13:D15"/>
    <mergeCell ref="E13:E15"/>
    <mergeCell ref="A2:A4"/>
    <mergeCell ref="K8:K9"/>
    <mergeCell ref="H8:H9"/>
    <mergeCell ref="F8:F9"/>
    <mergeCell ref="E8:E9"/>
    <mergeCell ref="D8:D9"/>
    <mergeCell ref="C8:C9"/>
    <mergeCell ref="B8:B9"/>
    <mergeCell ref="A8:A9"/>
    <mergeCell ref="I8:I9"/>
    <mergeCell ref="J8:J9"/>
    <mergeCell ref="G8:G9"/>
    <mergeCell ref="A7:K7"/>
    <mergeCell ref="B2:O3"/>
    <mergeCell ref="B4:O4"/>
    <mergeCell ref="P2:R2"/>
    <mergeCell ref="P3:R3"/>
    <mergeCell ref="P4:R4"/>
    <mergeCell ref="B6:R6"/>
    <mergeCell ref="P8:P9"/>
    <mergeCell ref="N8:N9"/>
    <mergeCell ref="O8:O9"/>
    <mergeCell ref="M8:M9"/>
    <mergeCell ref="B5:R5"/>
    <mergeCell ref="Q8:Q9"/>
    <mergeCell ref="R8:R9"/>
    <mergeCell ref="L8:L9"/>
    <mergeCell ref="L7:R7"/>
  </mergeCells>
  <phoneticPr fontId="1" type="noConversion"/>
  <pageMargins left="1.1811023622047243" right="1.1811023622047243" top="1.0629921259842521" bottom="1.0629921259842521" header="0.51181102362204722" footer="0.51181102362204722"/>
  <pageSetup paperSize="258" scale="3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9BF5E-7521-43FA-95F4-8F5332BB5AB4}">
  <dimension ref="A1:R25"/>
  <sheetViews>
    <sheetView view="pageBreakPreview" topLeftCell="A2" zoomScale="85" zoomScaleNormal="80" zoomScaleSheetLayoutView="85" workbookViewId="0">
      <selection activeCell="J10" sqref="J10"/>
    </sheetView>
  </sheetViews>
  <sheetFormatPr baseColWidth="10" defaultColWidth="11.42578125" defaultRowHeight="14.25" x14ac:dyDescent="0.25"/>
  <cols>
    <col min="1" max="1" width="24.85546875" style="1" customWidth="1"/>
    <col min="2" max="2" width="31.5703125" style="2" customWidth="1"/>
    <col min="3" max="3" width="27.5703125" style="2" customWidth="1"/>
    <col min="4" max="4" width="27" style="2" customWidth="1"/>
    <col min="5" max="5" width="22.42578125" style="3" customWidth="1"/>
    <col min="6" max="6" width="27.5703125" style="2" customWidth="1"/>
    <col min="7" max="7" width="18.140625" style="2" customWidth="1"/>
    <col min="8" max="8" width="14.85546875" style="3" customWidth="1"/>
    <col min="9" max="9" width="19.5703125" style="2" customWidth="1"/>
    <col min="10" max="10" width="15.5703125" style="2" customWidth="1"/>
    <col min="11" max="11" width="19" style="2" customWidth="1"/>
    <col min="12" max="12" width="23.42578125" style="2" customWidth="1"/>
    <col min="13" max="13" width="20.85546875" style="2" customWidth="1"/>
    <col min="14" max="14" width="20.5703125" style="2" customWidth="1"/>
    <col min="15" max="15" width="23.5703125" style="2" customWidth="1"/>
    <col min="16" max="17" width="20" style="2" customWidth="1"/>
    <col min="18" max="18" width="20.5703125" style="2" customWidth="1"/>
    <col min="19" max="16384" width="11.42578125" style="2"/>
  </cols>
  <sheetData>
    <row r="1" spans="1:18" ht="15" thickBot="1" x14ac:dyDescent="0.3"/>
    <row r="2" spans="1:18" s="3" customFormat="1" ht="19.7" customHeight="1" thickTop="1" x14ac:dyDescent="0.25">
      <c r="A2" s="30"/>
      <c r="B2" s="33" t="s">
        <v>23</v>
      </c>
      <c r="C2" s="34"/>
      <c r="D2" s="34"/>
      <c r="E2" s="34"/>
      <c r="F2" s="34"/>
      <c r="G2" s="34"/>
      <c r="H2" s="34"/>
      <c r="I2" s="34"/>
      <c r="J2" s="34"/>
      <c r="K2" s="34"/>
      <c r="L2" s="34"/>
      <c r="M2" s="34"/>
      <c r="N2" s="34"/>
      <c r="O2" s="35"/>
      <c r="P2" s="21" t="s">
        <v>45</v>
      </c>
      <c r="Q2" s="22"/>
      <c r="R2" s="23"/>
    </row>
    <row r="3" spans="1:18" s="3" customFormat="1" ht="23.45" customHeight="1" x14ac:dyDescent="0.25">
      <c r="A3" s="31"/>
      <c r="B3" s="36"/>
      <c r="C3" s="37"/>
      <c r="D3" s="37"/>
      <c r="E3" s="37"/>
      <c r="F3" s="37"/>
      <c r="G3" s="37"/>
      <c r="H3" s="37"/>
      <c r="I3" s="37"/>
      <c r="J3" s="37"/>
      <c r="K3" s="37"/>
      <c r="L3" s="37"/>
      <c r="M3" s="37"/>
      <c r="N3" s="37"/>
      <c r="O3" s="38"/>
      <c r="P3" s="24" t="s">
        <v>46</v>
      </c>
      <c r="Q3" s="25"/>
      <c r="R3" s="26"/>
    </row>
    <row r="4" spans="1:18" s="3" customFormat="1" ht="16.5" customHeight="1" thickBot="1" x14ac:dyDescent="0.3">
      <c r="A4" s="32"/>
      <c r="B4" s="18" t="s">
        <v>22</v>
      </c>
      <c r="C4" s="19"/>
      <c r="D4" s="19"/>
      <c r="E4" s="19"/>
      <c r="F4" s="19"/>
      <c r="G4" s="19"/>
      <c r="H4" s="19"/>
      <c r="I4" s="19"/>
      <c r="J4" s="19"/>
      <c r="K4" s="19"/>
      <c r="L4" s="19"/>
      <c r="M4" s="19"/>
      <c r="N4" s="19"/>
      <c r="O4" s="20"/>
      <c r="P4" s="27" t="s">
        <v>48</v>
      </c>
      <c r="Q4" s="28"/>
      <c r="R4" s="29"/>
    </row>
    <row r="5" spans="1:18" s="3" customFormat="1" ht="24.95" customHeight="1" thickTop="1" x14ac:dyDescent="0.25">
      <c r="A5" s="11" t="s">
        <v>18</v>
      </c>
      <c r="B5" s="39" t="s">
        <v>27</v>
      </c>
      <c r="C5" s="39"/>
      <c r="D5" s="39"/>
      <c r="E5" s="39"/>
      <c r="F5" s="39"/>
      <c r="G5" s="39"/>
      <c r="H5" s="39"/>
      <c r="I5" s="39"/>
      <c r="J5" s="39"/>
      <c r="K5" s="39"/>
      <c r="L5" s="39"/>
      <c r="M5" s="39"/>
      <c r="N5" s="39"/>
      <c r="O5" s="39"/>
      <c r="P5" s="39"/>
      <c r="Q5" s="39"/>
      <c r="R5" s="40"/>
    </row>
    <row r="6" spans="1:18" s="3" customFormat="1" ht="24.95" customHeight="1" x14ac:dyDescent="0.25">
      <c r="A6" s="12" t="s">
        <v>11</v>
      </c>
      <c r="B6" s="41" t="s">
        <v>28</v>
      </c>
      <c r="C6" s="41"/>
      <c r="D6" s="41"/>
      <c r="E6" s="41"/>
      <c r="F6" s="41"/>
      <c r="G6" s="41"/>
      <c r="H6" s="41"/>
      <c r="I6" s="41"/>
      <c r="J6" s="41"/>
      <c r="K6" s="41"/>
      <c r="L6" s="41"/>
      <c r="M6" s="41"/>
      <c r="N6" s="41"/>
      <c r="O6" s="41"/>
      <c r="P6" s="41"/>
      <c r="Q6" s="41"/>
      <c r="R6" s="42"/>
    </row>
    <row r="7" spans="1:18" s="3" customFormat="1" ht="18" customHeight="1" x14ac:dyDescent="0.25">
      <c r="A7" s="43" t="s">
        <v>5</v>
      </c>
      <c r="B7" s="44"/>
      <c r="C7" s="44"/>
      <c r="D7" s="44"/>
      <c r="E7" s="44"/>
      <c r="F7" s="44"/>
      <c r="G7" s="44"/>
      <c r="H7" s="44"/>
      <c r="I7" s="44"/>
      <c r="J7" s="44"/>
      <c r="K7" s="44"/>
      <c r="L7" s="44" t="s">
        <v>13</v>
      </c>
      <c r="M7" s="44"/>
      <c r="N7" s="44"/>
      <c r="O7" s="44"/>
      <c r="P7" s="44"/>
      <c r="Q7" s="44"/>
      <c r="R7" s="45"/>
    </row>
    <row r="8" spans="1:18" s="3" customFormat="1" ht="28.5" customHeight="1" x14ac:dyDescent="0.25">
      <c r="A8" s="46" t="s">
        <v>0</v>
      </c>
      <c r="B8" s="47" t="s">
        <v>12</v>
      </c>
      <c r="C8" s="47" t="s">
        <v>2</v>
      </c>
      <c r="D8" s="47" t="s">
        <v>1</v>
      </c>
      <c r="E8" s="47" t="s">
        <v>20</v>
      </c>
      <c r="F8" s="47" t="s">
        <v>19</v>
      </c>
      <c r="G8" s="47" t="s">
        <v>14</v>
      </c>
      <c r="H8" s="47" t="s">
        <v>15</v>
      </c>
      <c r="I8" s="47" t="s">
        <v>21</v>
      </c>
      <c r="J8" s="47" t="s">
        <v>10</v>
      </c>
      <c r="K8" s="47" t="s">
        <v>9</v>
      </c>
      <c r="L8" s="47" t="s">
        <v>16</v>
      </c>
      <c r="M8" s="47" t="s">
        <v>17</v>
      </c>
      <c r="N8" s="44" t="s">
        <v>3</v>
      </c>
      <c r="O8" s="44" t="s">
        <v>8</v>
      </c>
      <c r="P8" s="44" t="s">
        <v>4</v>
      </c>
      <c r="Q8" s="44" t="s">
        <v>6</v>
      </c>
      <c r="R8" s="45" t="s">
        <v>7</v>
      </c>
    </row>
    <row r="9" spans="1:18" s="3" customFormat="1" ht="19.5" customHeight="1" x14ac:dyDescent="0.25">
      <c r="A9" s="46"/>
      <c r="B9" s="47"/>
      <c r="C9" s="47"/>
      <c r="D9" s="47"/>
      <c r="E9" s="47"/>
      <c r="F9" s="47"/>
      <c r="G9" s="47"/>
      <c r="H9" s="47"/>
      <c r="I9" s="47"/>
      <c r="J9" s="47"/>
      <c r="K9" s="47"/>
      <c r="L9" s="47"/>
      <c r="M9" s="47"/>
      <c r="N9" s="44"/>
      <c r="O9" s="44"/>
      <c r="P9" s="44"/>
      <c r="Q9" s="44"/>
      <c r="R9" s="45"/>
    </row>
    <row r="10" spans="1:18" ht="99.75" x14ac:dyDescent="0.25">
      <c r="A10" s="4" t="s">
        <v>29</v>
      </c>
      <c r="B10" s="4" t="s">
        <v>30</v>
      </c>
      <c r="C10" s="5" t="s">
        <v>31</v>
      </c>
      <c r="D10" s="5" t="s">
        <v>32</v>
      </c>
      <c r="E10" s="5" t="s">
        <v>34</v>
      </c>
      <c r="F10" s="5" t="s">
        <v>33</v>
      </c>
      <c r="G10" s="5" t="s">
        <v>35</v>
      </c>
      <c r="H10" s="5" t="s">
        <v>36</v>
      </c>
      <c r="I10" s="5" t="s">
        <v>37</v>
      </c>
      <c r="J10" s="5" t="s">
        <v>38</v>
      </c>
      <c r="K10" s="5" t="s">
        <v>39</v>
      </c>
      <c r="L10" s="5" t="s">
        <v>47</v>
      </c>
      <c r="M10" s="6" t="e">
        <f>L10/H10</f>
        <v>#VALUE!</v>
      </c>
      <c r="N10" s="5" t="s">
        <v>40</v>
      </c>
      <c r="O10" s="5" t="s">
        <v>41</v>
      </c>
      <c r="P10" s="5" t="s">
        <v>42</v>
      </c>
      <c r="Q10" s="5" t="s">
        <v>43</v>
      </c>
      <c r="R10" s="7" t="s">
        <v>44</v>
      </c>
    </row>
    <row r="11" spans="1:18" x14ac:dyDescent="0.25">
      <c r="A11" s="4"/>
      <c r="B11" s="5"/>
      <c r="C11" s="5"/>
      <c r="D11" s="5"/>
      <c r="E11" s="5"/>
      <c r="F11" s="5"/>
      <c r="G11" s="5"/>
      <c r="H11" s="5"/>
      <c r="I11" s="5"/>
      <c r="J11" s="5"/>
      <c r="K11" s="5"/>
      <c r="L11" s="5"/>
      <c r="M11" s="6" t="e">
        <f t="shared" ref="M11:M24" si="0">L11/H11</f>
        <v>#DIV/0!</v>
      </c>
      <c r="N11" s="13"/>
      <c r="O11" s="13"/>
      <c r="P11" s="13"/>
      <c r="Q11" s="13"/>
      <c r="R11" s="14"/>
    </row>
    <row r="12" spans="1:18" x14ac:dyDescent="0.25">
      <c r="A12" s="4"/>
      <c r="B12" s="5"/>
      <c r="C12" s="5"/>
      <c r="D12" s="5"/>
      <c r="E12" s="5"/>
      <c r="F12" s="5"/>
      <c r="G12" s="5"/>
      <c r="H12" s="5"/>
      <c r="I12" s="5"/>
      <c r="J12" s="5"/>
      <c r="K12" s="5"/>
      <c r="L12" s="5"/>
      <c r="M12" s="6" t="e">
        <f t="shared" si="0"/>
        <v>#DIV/0!</v>
      </c>
      <c r="N12" s="13"/>
      <c r="O12" s="13"/>
      <c r="P12" s="13"/>
      <c r="Q12" s="13"/>
      <c r="R12" s="14"/>
    </row>
    <row r="13" spans="1:18" x14ac:dyDescent="0.25">
      <c r="A13" s="4"/>
      <c r="B13" s="5"/>
      <c r="C13" s="5"/>
      <c r="D13" s="5"/>
      <c r="E13" s="5"/>
      <c r="F13" s="5"/>
      <c r="G13" s="5"/>
      <c r="H13" s="5"/>
      <c r="I13" s="5"/>
      <c r="J13" s="5"/>
      <c r="K13" s="5"/>
      <c r="L13" s="5"/>
      <c r="M13" s="6" t="e">
        <f t="shared" si="0"/>
        <v>#DIV/0!</v>
      </c>
      <c r="N13" s="13"/>
      <c r="O13" s="13"/>
      <c r="P13" s="13"/>
      <c r="Q13" s="13"/>
      <c r="R13" s="14"/>
    </row>
    <row r="14" spans="1:18" x14ac:dyDescent="0.25">
      <c r="A14" s="4"/>
      <c r="B14" s="5"/>
      <c r="C14" s="5"/>
      <c r="D14" s="5"/>
      <c r="E14" s="5"/>
      <c r="F14" s="5"/>
      <c r="G14" s="5"/>
      <c r="H14" s="5"/>
      <c r="I14" s="5"/>
      <c r="J14" s="5"/>
      <c r="K14" s="5"/>
      <c r="L14" s="5"/>
      <c r="M14" s="6" t="e">
        <f t="shared" si="0"/>
        <v>#DIV/0!</v>
      </c>
      <c r="N14" s="13"/>
      <c r="O14" s="13"/>
      <c r="P14" s="13"/>
      <c r="Q14" s="13"/>
      <c r="R14" s="14"/>
    </row>
    <row r="15" spans="1:18" x14ac:dyDescent="0.25">
      <c r="A15" s="4"/>
      <c r="B15" s="5"/>
      <c r="C15" s="5"/>
      <c r="D15" s="5"/>
      <c r="E15" s="5"/>
      <c r="F15" s="5"/>
      <c r="G15" s="5"/>
      <c r="H15" s="5"/>
      <c r="I15" s="5"/>
      <c r="J15" s="5"/>
      <c r="K15" s="5"/>
      <c r="L15" s="5"/>
      <c r="M15" s="6" t="e">
        <f t="shared" si="0"/>
        <v>#DIV/0!</v>
      </c>
      <c r="N15" s="13"/>
      <c r="O15" s="13"/>
      <c r="P15" s="13"/>
      <c r="Q15" s="13"/>
      <c r="R15" s="14"/>
    </row>
    <row r="16" spans="1:18" x14ac:dyDescent="0.25">
      <c r="A16" s="4"/>
      <c r="B16" s="5"/>
      <c r="C16" s="5"/>
      <c r="D16" s="5"/>
      <c r="E16" s="5"/>
      <c r="F16" s="5"/>
      <c r="G16" s="5"/>
      <c r="H16" s="5"/>
      <c r="I16" s="5"/>
      <c r="J16" s="5"/>
      <c r="K16" s="5"/>
      <c r="L16" s="5"/>
      <c r="M16" s="6" t="e">
        <f t="shared" si="0"/>
        <v>#DIV/0!</v>
      </c>
      <c r="N16" s="13"/>
      <c r="O16" s="13"/>
      <c r="P16" s="13"/>
      <c r="Q16" s="13"/>
      <c r="R16" s="14"/>
    </row>
    <row r="17" spans="1:18" x14ac:dyDescent="0.25">
      <c r="A17" s="4"/>
      <c r="B17" s="5"/>
      <c r="C17" s="5"/>
      <c r="D17" s="5"/>
      <c r="E17" s="5"/>
      <c r="F17" s="5"/>
      <c r="G17" s="5"/>
      <c r="H17" s="5"/>
      <c r="I17" s="5"/>
      <c r="J17" s="5"/>
      <c r="K17" s="5"/>
      <c r="L17" s="5"/>
      <c r="M17" s="6" t="e">
        <f t="shared" si="0"/>
        <v>#DIV/0!</v>
      </c>
      <c r="N17" s="13"/>
      <c r="O17" s="13"/>
      <c r="P17" s="13"/>
      <c r="Q17" s="13"/>
      <c r="R17" s="14"/>
    </row>
    <row r="18" spans="1:18" x14ac:dyDescent="0.25">
      <c r="A18" s="4"/>
      <c r="B18" s="5"/>
      <c r="C18" s="5"/>
      <c r="D18" s="5"/>
      <c r="E18" s="5"/>
      <c r="F18" s="5"/>
      <c r="G18" s="5"/>
      <c r="H18" s="5"/>
      <c r="I18" s="5"/>
      <c r="J18" s="5"/>
      <c r="K18" s="5"/>
      <c r="L18" s="5"/>
      <c r="M18" s="6" t="e">
        <f t="shared" si="0"/>
        <v>#DIV/0!</v>
      </c>
      <c r="N18" s="13"/>
      <c r="O18" s="13"/>
      <c r="P18" s="13"/>
      <c r="Q18" s="13"/>
      <c r="R18" s="14"/>
    </row>
    <row r="19" spans="1:18" x14ac:dyDescent="0.25">
      <c r="A19" s="4"/>
      <c r="B19" s="5"/>
      <c r="C19" s="5"/>
      <c r="D19" s="5"/>
      <c r="E19" s="5"/>
      <c r="F19" s="5"/>
      <c r="G19" s="5"/>
      <c r="H19" s="5"/>
      <c r="I19" s="5"/>
      <c r="J19" s="5"/>
      <c r="K19" s="5"/>
      <c r="L19" s="5"/>
      <c r="M19" s="6" t="e">
        <f t="shared" si="0"/>
        <v>#DIV/0!</v>
      </c>
      <c r="N19" s="13"/>
      <c r="O19" s="13"/>
      <c r="P19" s="13"/>
      <c r="Q19" s="13"/>
      <c r="R19" s="14"/>
    </row>
    <row r="20" spans="1:18" x14ac:dyDescent="0.25">
      <c r="A20" s="4"/>
      <c r="B20" s="5"/>
      <c r="C20" s="5"/>
      <c r="D20" s="5"/>
      <c r="E20" s="5"/>
      <c r="F20" s="5"/>
      <c r="G20" s="5"/>
      <c r="H20" s="5"/>
      <c r="I20" s="5"/>
      <c r="J20" s="5"/>
      <c r="K20" s="5"/>
      <c r="L20" s="5"/>
      <c r="M20" s="6" t="e">
        <f t="shared" si="0"/>
        <v>#DIV/0!</v>
      </c>
      <c r="N20" s="13"/>
      <c r="O20" s="13"/>
      <c r="P20" s="13"/>
      <c r="Q20" s="13"/>
      <c r="R20" s="14"/>
    </row>
    <row r="21" spans="1:18" x14ac:dyDescent="0.25">
      <c r="A21" s="4"/>
      <c r="B21" s="5"/>
      <c r="C21" s="5"/>
      <c r="D21" s="5"/>
      <c r="E21" s="5"/>
      <c r="F21" s="5"/>
      <c r="G21" s="5"/>
      <c r="H21" s="5"/>
      <c r="I21" s="5"/>
      <c r="J21" s="5"/>
      <c r="K21" s="5"/>
      <c r="L21" s="5"/>
      <c r="M21" s="6" t="e">
        <f t="shared" si="0"/>
        <v>#DIV/0!</v>
      </c>
      <c r="N21" s="13"/>
      <c r="O21" s="13"/>
      <c r="P21" s="13"/>
      <c r="Q21" s="13"/>
      <c r="R21" s="14"/>
    </row>
    <row r="22" spans="1:18" x14ac:dyDescent="0.25">
      <c r="A22" s="4"/>
      <c r="B22" s="5"/>
      <c r="C22" s="5"/>
      <c r="D22" s="5"/>
      <c r="E22" s="5"/>
      <c r="F22" s="5"/>
      <c r="G22" s="5"/>
      <c r="H22" s="5"/>
      <c r="I22" s="5"/>
      <c r="J22" s="5"/>
      <c r="K22" s="5"/>
      <c r="L22" s="5"/>
      <c r="M22" s="6" t="e">
        <f t="shared" si="0"/>
        <v>#DIV/0!</v>
      </c>
      <c r="N22" s="13"/>
      <c r="O22" s="13"/>
      <c r="P22" s="13"/>
      <c r="Q22" s="13"/>
      <c r="R22" s="14"/>
    </row>
    <row r="23" spans="1:18" x14ac:dyDescent="0.25">
      <c r="A23" s="4"/>
      <c r="B23" s="5"/>
      <c r="C23" s="5"/>
      <c r="D23" s="5"/>
      <c r="E23" s="5"/>
      <c r="F23" s="5"/>
      <c r="G23" s="5"/>
      <c r="H23" s="5"/>
      <c r="I23" s="5"/>
      <c r="J23" s="5"/>
      <c r="K23" s="5"/>
      <c r="L23" s="5"/>
      <c r="M23" s="6" t="e">
        <f t="shared" si="0"/>
        <v>#DIV/0!</v>
      </c>
      <c r="N23" s="13"/>
      <c r="O23" s="13"/>
      <c r="P23" s="13"/>
      <c r="Q23" s="13"/>
      <c r="R23" s="14"/>
    </row>
    <row r="24" spans="1:18" ht="15" thickBot="1" x14ac:dyDescent="0.3">
      <c r="A24" s="8"/>
      <c r="B24" s="9"/>
      <c r="C24" s="9"/>
      <c r="D24" s="9"/>
      <c r="E24" s="9"/>
      <c r="F24" s="9"/>
      <c r="G24" s="9"/>
      <c r="H24" s="9"/>
      <c r="I24" s="9"/>
      <c r="J24" s="9"/>
      <c r="K24" s="9"/>
      <c r="L24" s="9"/>
      <c r="M24" s="10" t="e">
        <f t="shared" si="0"/>
        <v>#DIV/0!</v>
      </c>
      <c r="N24" s="15"/>
      <c r="O24" s="15"/>
      <c r="P24" s="15"/>
      <c r="Q24" s="15"/>
      <c r="R24" s="16"/>
    </row>
    <row r="25" spans="1:18" ht="15" thickTop="1" x14ac:dyDescent="0.25">
      <c r="A25" s="17"/>
    </row>
  </sheetData>
  <mergeCells count="28">
    <mergeCell ref="Q8:Q9"/>
    <mergeCell ref="L8:L9"/>
    <mergeCell ref="M8:M9"/>
    <mergeCell ref="N8:N9"/>
    <mergeCell ref="O8:O9"/>
    <mergeCell ref="P8:P9"/>
    <mergeCell ref="B5:R5"/>
    <mergeCell ref="B6:R6"/>
    <mergeCell ref="A7:K7"/>
    <mergeCell ref="L7:R7"/>
    <mergeCell ref="A8:A9"/>
    <mergeCell ref="B8:B9"/>
    <mergeCell ref="C8:C9"/>
    <mergeCell ref="D8:D9"/>
    <mergeCell ref="E8:E9"/>
    <mergeCell ref="F8:F9"/>
    <mergeCell ref="R8:R9"/>
    <mergeCell ref="G8:G9"/>
    <mergeCell ref="H8:H9"/>
    <mergeCell ref="I8:I9"/>
    <mergeCell ref="J8:J9"/>
    <mergeCell ref="K8:K9"/>
    <mergeCell ref="A2:A4"/>
    <mergeCell ref="B2:O3"/>
    <mergeCell ref="P2:R2"/>
    <mergeCell ref="P3:R3"/>
    <mergeCell ref="B4:O4"/>
    <mergeCell ref="P4:R4"/>
  </mergeCells>
  <pageMargins left="1.1811023622047245" right="1.1811023622047245" top="1.0629921259842521" bottom="1.0629921259842521" header="0.51181102362204722" footer="0.51181102362204722"/>
  <pageSetup paperSize="9" scale="3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1ECDB-C469-4FC0-AF8F-714F960CFF7E}">
  <dimension ref="B2:D12"/>
  <sheetViews>
    <sheetView workbookViewId="0">
      <selection activeCell="C16" sqref="C16"/>
    </sheetView>
  </sheetViews>
  <sheetFormatPr baseColWidth="10" defaultRowHeight="15" x14ac:dyDescent="0.25"/>
  <cols>
    <col min="2" max="2" width="28.85546875" bestFit="1" customWidth="1"/>
    <col min="3" max="3" width="37.85546875" bestFit="1" customWidth="1"/>
    <col min="4" max="4" width="14.140625" style="127" customWidth="1"/>
  </cols>
  <sheetData>
    <row r="2" spans="2:3" x14ac:dyDescent="0.25">
      <c r="B2" s="126" t="s">
        <v>185</v>
      </c>
      <c r="C2" s="126" t="s">
        <v>186</v>
      </c>
    </row>
    <row r="3" spans="2:3" x14ac:dyDescent="0.25">
      <c r="B3" s="128" t="s">
        <v>64</v>
      </c>
      <c r="C3" s="128">
        <v>10</v>
      </c>
    </row>
    <row r="4" spans="2:3" x14ac:dyDescent="0.25">
      <c r="B4" s="128" t="s">
        <v>86</v>
      </c>
      <c r="C4" s="128">
        <v>3</v>
      </c>
    </row>
    <row r="5" spans="2:3" x14ac:dyDescent="0.25">
      <c r="B5" s="128" t="s">
        <v>107</v>
      </c>
      <c r="C5" s="128">
        <v>4</v>
      </c>
    </row>
    <row r="6" spans="2:3" x14ac:dyDescent="0.25">
      <c r="B6" s="128" t="s">
        <v>56</v>
      </c>
      <c r="C6" s="128">
        <v>1</v>
      </c>
    </row>
    <row r="7" spans="2:3" x14ac:dyDescent="0.25">
      <c r="B7" s="128" t="s">
        <v>93</v>
      </c>
      <c r="C7" s="128">
        <v>2</v>
      </c>
    </row>
    <row r="8" spans="2:3" x14ac:dyDescent="0.25">
      <c r="B8" s="129" t="s">
        <v>117</v>
      </c>
      <c r="C8" s="128">
        <v>1</v>
      </c>
    </row>
    <row r="9" spans="2:3" x14ac:dyDescent="0.25">
      <c r="B9" s="129" t="s">
        <v>125</v>
      </c>
      <c r="C9" s="128">
        <v>4</v>
      </c>
    </row>
    <row r="10" spans="2:3" x14ac:dyDescent="0.25">
      <c r="B10" s="129" t="s">
        <v>144</v>
      </c>
      <c r="C10" s="128">
        <v>1</v>
      </c>
    </row>
    <row r="11" spans="2:3" x14ac:dyDescent="0.25">
      <c r="B11" s="129" t="s">
        <v>176</v>
      </c>
      <c r="C11" s="128">
        <v>1</v>
      </c>
    </row>
    <row r="12" spans="2:3" x14ac:dyDescent="0.25">
      <c r="B12" s="130" t="s">
        <v>187</v>
      </c>
      <c r="C12" s="130">
        <f>SUM(C3:C11)</f>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Plan de Acción RC</vt:lpstr>
      <vt:lpstr>Instructivo</vt:lpstr>
      <vt:lpstr>Dependencias</vt:lpstr>
      <vt:lpstr>Instructivo!Área_de_impresión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 Prada♡</dc:creator>
  <cp:lastModifiedBy>MARLYN YULIETH PRADA JAIMES</cp:lastModifiedBy>
  <cp:lastPrinted>2025-10-29T13:55:53Z</cp:lastPrinted>
  <dcterms:created xsi:type="dcterms:W3CDTF">2022-02-25T13:17:34Z</dcterms:created>
  <dcterms:modified xsi:type="dcterms:W3CDTF">2025-10-31T20:13:14Z</dcterms:modified>
</cp:coreProperties>
</file>