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mc:AlternateContent xmlns:mc="http://schemas.openxmlformats.org/markup-compatibility/2006">
    <mc:Choice Requires="x15">
      <x15ac:absPath xmlns:x15ac="http://schemas.microsoft.com/office/spreadsheetml/2010/11/ac" url="d:\Desktop\Alcaldía Bga 2025\Planes de Acción Diciembre 2024\"/>
    </mc:Choice>
  </mc:AlternateContent>
  <xr:revisionPtr revIDLastSave="0" documentId="13_ncr:1_{76DCF4A2-A6E9-494D-A5C7-3BF8AA42AC72}" xr6:coauthVersionLast="45" xr6:coauthVersionMax="47" xr10:uidLastSave="{00000000-0000-0000-0000-000000000000}"/>
  <bookViews>
    <workbookView xWindow="-120" yWindow="-120" windowWidth="20730" windowHeight="11160" xr2:uid="{00000000-000D-0000-FFFF-FFFF00000000}"/>
  </bookViews>
  <sheets>
    <sheet name="Plan de Accion" sheetId="1" r:id="rId1"/>
  </sheets>
  <definedNames>
    <definedName name="_xlnm._FilterDatabase" localSheetId="0" hidden="1">'Plan de Accion'!$A$10:$BJ$10</definedName>
    <definedName name="PA">'Plan de Accion'!$A$9:$BJ$154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O27" i="1" l="1"/>
  <c r="AN21" i="1"/>
  <c r="BC21" i="1"/>
  <c r="AN24" i="1"/>
  <c r="BC24" i="1"/>
  <c r="AN23" i="1"/>
  <c r="BC23" i="1"/>
  <c r="BC19" i="1"/>
  <c r="BC18" i="1"/>
  <c r="AN18" i="1"/>
  <c r="AN19" i="1"/>
  <c r="AN15" i="1"/>
  <c r="BC15" i="1"/>
  <c r="AN16" i="1"/>
  <c r="BC16" i="1"/>
  <c r="AN13" i="1"/>
  <c r="BC13" i="1"/>
  <c r="BD23" i="1" l="1"/>
  <c r="BD21" i="1"/>
  <c r="BD24" i="1"/>
  <c r="BD13" i="1"/>
  <c r="BD18" i="1"/>
  <c r="BD15" i="1"/>
  <c r="BD19" i="1"/>
  <c r="BD16" i="1"/>
  <c r="Q11" i="1" l="1"/>
  <c r="Q12" i="1"/>
  <c r="Q14" i="1"/>
  <c r="Q17" i="1"/>
  <c r="Q20" i="1"/>
  <c r="Q22"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BC11" i="1" l="1"/>
  <c r="BC12" i="1"/>
  <c r="BC14" i="1"/>
  <c r="BC17" i="1"/>
  <c r="BC20" i="1"/>
  <c r="BC22" i="1"/>
  <c r="BC25" i="1"/>
  <c r="BC26" i="1"/>
  <c r="BC27" i="1"/>
  <c r="BC28" i="1"/>
  <c r="BC29" i="1"/>
  <c r="BC30" i="1"/>
  <c r="BC31" i="1"/>
  <c r="BC32" i="1"/>
  <c r="BC33" i="1"/>
  <c r="BC34" i="1"/>
  <c r="BC35" i="1"/>
  <c r="BC36" i="1"/>
  <c r="BC37" i="1"/>
  <c r="BC38" i="1"/>
  <c r="BC39" i="1"/>
  <c r="BC40" i="1"/>
  <c r="BC41" i="1"/>
  <c r="BC42" i="1"/>
  <c r="BC43" i="1"/>
  <c r="BC44" i="1"/>
  <c r="BC45" i="1"/>
  <c r="BC46" i="1"/>
  <c r="BC47" i="1"/>
  <c r="BC48" i="1"/>
  <c r="BC49" i="1"/>
  <c r="BC50" i="1"/>
  <c r="BC51" i="1"/>
  <c r="BC52" i="1"/>
  <c r="BC53" i="1"/>
  <c r="BC54" i="1"/>
  <c r="BC55" i="1"/>
  <c r="BC56" i="1"/>
  <c r="BC57" i="1"/>
  <c r="BC58" i="1"/>
  <c r="BC59" i="1"/>
  <c r="BC60" i="1"/>
  <c r="BC61" i="1"/>
  <c r="BC62" i="1"/>
  <c r="BC63" i="1"/>
  <c r="BC64" i="1"/>
  <c r="BC65" i="1"/>
  <c r="BC66" i="1"/>
  <c r="BC67" i="1"/>
  <c r="BC68" i="1"/>
  <c r="BC69" i="1"/>
  <c r="BC70" i="1"/>
  <c r="BC71" i="1"/>
  <c r="BC72" i="1"/>
  <c r="BC73" i="1"/>
  <c r="BC74" i="1"/>
  <c r="BC75" i="1"/>
  <c r="BC76" i="1"/>
  <c r="BC77" i="1"/>
  <c r="BC78" i="1"/>
  <c r="BC79" i="1"/>
  <c r="BC80" i="1"/>
  <c r="BC81" i="1"/>
  <c r="BC82" i="1"/>
  <c r="BC83" i="1"/>
  <c r="BC84" i="1"/>
  <c r="BC85" i="1"/>
  <c r="BC86" i="1"/>
  <c r="BC87" i="1"/>
  <c r="BC88" i="1"/>
  <c r="BC89" i="1"/>
  <c r="BC90" i="1"/>
  <c r="BC91" i="1"/>
  <c r="BC92" i="1"/>
  <c r="BC93" i="1"/>
  <c r="BC94" i="1"/>
  <c r="BC95" i="1"/>
  <c r="BC96" i="1"/>
  <c r="BC97" i="1"/>
  <c r="BC98" i="1"/>
  <c r="BC99" i="1"/>
  <c r="BC100" i="1"/>
  <c r="BC101" i="1"/>
  <c r="BC102" i="1"/>
  <c r="BC103" i="1"/>
  <c r="BC104" i="1"/>
  <c r="BC105" i="1"/>
  <c r="BC106" i="1"/>
  <c r="BC107" i="1"/>
  <c r="BC108" i="1"/>
  <c r="BC109" i="1"/>
  <c r="BC110" i="1"/>
  <c r="BC111" i="1"/>
  <c r="BC112" i="1"/>
  <c r="BC113" i="1"/>
  <c r="BC114" i="1"/>
  <c r="BC115" i="1"/>
  <c r="BC116" i="1"/>
  <c r="BC117" i="1"/>
  <c r="BC118" i="1"/>
  <c r="BC119" i="1"/>
  <c r="BC120" i="1"/>
  <c r="BC121" i="1"/>
  <c r="BC122" i="1"/>
  <c r="BC123" i="1"/>
  <c r="BC124" i="1"/>
  <c r="BC125" i="1"/>
  <c r="BC126" i="1"/>
  <c r="BC127" i="1"/>
  <c r="BC128" i="1"/>
  <c r="BC129" i="1"/>
  <c r="BC130" i="1"/>
  <c r="BC131" i="1"/>
  <c r="BC132" i="1"/>
  <c r="BC133" i="1"/>
  <c r="BC134" i="1"/>
  <c r="BC135" i="1"/>
  <c r="BC136" i="1"/>
  <c r="BC137" i="1"/>
  <c r="BC138" i="1"/>
  <c r="BC139" i="1"/>
  <c r="BC140" i="1"/>
  <c r="BC141" i="1"/>
  <c r="BC142" i="1"/>
  <c r="BC143" i="1"/>
  <c r="BC144" i="1"/>
  <c r="BC145" i="1"/>
  <c r="BC146" i="1"/>
  <c r="BC147" i="1"/>
  <c r="BC148" i="1"/>
  <c r="BC149" i="1"/>
  <c r="BC150" i="1"/>
  <c r="BC151" i="1"/>
  <c r="BC152" i="1"/>
  <c r="BC153" i="1"/>
  <c r="BC154" i="1"/>
  <c r="BC155" i="1"/>
  <c r="AN11" i="1"/>
  <c r="AN12" i="1"/>
  <c r="AN14" i="1"/>
  <c r="AN17" i="1"/>
  <c r="AN20" i="1"/>
  <c r="AN22"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10" i="1"/>
  <c r="AN111" i="1"/>
  <c r="AN112" i="1"/>
  <c r="AN113" i="1"/>
  <c r="AN114" i="1"/>
  <c r="AN115" i="1"/>
  <c r="AN116" i="1"/>
  <c r="AN117" i="1"/>
  <c r="AN118" i="1"/>
  <c r="AN119" i="1"/>
  <c r="AN120" i="1"/>
  <c r="AN121" i="1"/>
  <c r="AN122" i="1"/>
  <c r="AN123" i="1"/>
  <c r="AN124" i="1"/>
  <c r="AN125" i="1"/>
  <c r="AN126" i="1"/>
  <c r="AN127" i="1"/>
  <c r="AN128" i="1"/>
  <c r="AN129" i="1"/>
  <c r="AN130" i="1"/>
  <c r="AN131" i="1"/>
  <c r="AN132" i="1"/>
  <c r="AN133" i="1"/>
  <c r="AN134" i="1"/>
  <c r="AN135" i="1"/>
  <c r="AN136" i="1"/>
  <c r="AN137" i="1"/>
  <c r="AN138" i="1"/>
  <c r="AN139" i="1"/>
  <c r="AN140" i="1"/>
  <c r="AN141" i="1"/>
  <c r="AN142" i="1"/>
  <c r="AN143" i="1"/>
  <c r="AN144" i="1"/>
  <c r="AN145" i="1"/>
  <c r="AN146" i="1"/>
  <c r="AN147" i="1"/>
  <c r="AN148" i="1"/>
  <c r="AN149" i="1"/>
  <c r="AN150" i="1"/>
  <c r="AN151" i="1"/>
  <c r="AN152" i="1"/>
  <c r="AN153" i="1"/>
  <c r="AN154" i="1"/>
  <c r="AN155"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2" i="1"/>
  <c r="P20" i="1"/>
  <c r="P17" i="1"/>
  <c r="P14" i="1"/>
  <c r="P12" i="1"/>
  <c r="P11" i="1"/>
  <c r="BD146" i="1" l="1"/>
  <c r="BD150" i="1"/>
  <c r="BD138" i="1"/>
  <c r="BD126" i="1"/>
  <c r="BD114" i="1"/>
  <c r="BD102" i="1"/>
  <c r="BD90" i="1"/>
  <c r="BD134" i="1"/>
  <c r="BD122" i="1"/>
  <c r="BD110" i="1"/>
  <c r="BD98" i="1"/>
  <c r="BD86" i="1"/>
  <c r="BD78" i="1"/>
  <c r="BD66" i="1"/>
  <c r="BD54" i="1"/>
  <c r="BD42" i="1"/>
  <c r="BD30" i="1"/>
  <c r="BD74" i="1"/>
  <c r="BD62" i="1"/>
  <c r="BD154" i="1"/>
  <c r="BD142" i="1"/>
  <c r="BD130" i="1"/>
  <c r="BD118" i="1"/>
  <c r="BD106" i="1"/>
  <c r="BD94" i="1"/>
  <c r="BD82" i="1"/>
  <c r="BD50" i="1"/>
  <c r="BD38" i="1"/>
  <c r="BD70" i="1"/>
  <c r="BD58" i="1"/>
  <c r="BD46" i="1"/>
  <c r="BD34" i="1"/>
  <c r="BD26" i="1"/>
  <c r="BD17" i="1"/>
  <c r="BD153" i="1"/>
  <c r="BD149" i="1"/>
  <c r="BD145" i="1"/>
  <c r="BD141" i="1"/>
  <c r="BD137" i="1"/>
  <c r="BD133" i="1"/>
  <c r="BD129" i="1"/>
  <c r="BD125" i="1"/>
  <c r="BD121" i="1"/>
  <c r="BD117" i="1"/>
  <c r="BD113" i="1"/>
  <c r="BD109" i="1"/>
  <c r="BD105" i="1"/>
  <c r="BD101" i="1"/>
  <c r="BD97" i="1"/>
  <c r="BD93" i="1"/>
  <c r="BD89" i="1"/>
  <c r="BD85" i="1"/>
  <c r="BD81" i="1"/>
  <c r="BD77" i="1"/>
  <c r="BD73" i="1"/>
  <c r="BD69" i="1"/>
  <c r="BD65" i="1"/>
  <c r="BD61" i="1"/>
  <c r="BD57" i="1"/>
  <c r="BD53" i="1"/>
  <c r="BD49" i="1"/>
  <c r="BD45" i="1"/>
  <c r="BD41" i="1"/>
  <c r="BD37" i="1"/>
  <c r="BD33" i="1"/>
  <c r="BD29" i="1"/>
  <c r="BD152" i="1"/>
  <c r="BD148" i="1"/>
  <c r="BD144" i="1"/>
  <c r="BD140" i="1"/>
  <c r="BD136" i="1"/>
  <c r="BD132" i="1"/>
  <c r="BD128" i="1"/>
  <c r="BD124" i="1"/>
  <c r="BD120" i="1"/>
  <c r="BD116" i="1"/>
  <c r="BD112" i="1"/>
  <c r="BD108" i="1"/>
  <c r="BD104" i="1"/>
  <c r="BD100" i="1"/>
  <c r="BD96" i="1"/>
  <c r="BD92" i="1"/>
  <c r="BD88" i="1"/>
  <c r="BD84" i="1"/>
  <c r="BD80" i="1"/>
  <c r="BD76" i="1"/>
  <c r="BD72" i="1"/>
  <c r="BD68" i="1"/>
  <c r="BD64" i="1"/>
  <c r="BD60" i="1"/>
  <c r="BD56" i="1"/>
  <c r="BD52" i="1"/>
  <c r="BD48" i="1"/>
  <c r="BD44" i="1"/>
  <c r="BD40" i="1"/>
  <c r="BD36" i="1"/>
  <c r="BD32" i="1"/>
  <c r="BD28" i="1"/>
  <c r="BD155" i="1"/>
  <c r="BD151" i="1"/>
  <c r="BD147" i="1"/>
  <c r="BD143" i="1"/>
  <c r="BD139" i="1"/>
  <c r="BD135" i="1"/>
  <c r="BD131" i="1"/>
  <c r="BD127" i="1"/>
  <c r="BD123" i="1"/>
  <c r="BD119" i="1"/>
  <c r="BD115" i="1"/>
  <c r="BD111" i="1"/>
  <c r="BD107" i="1"/>
  <c r="BD103" i="1"/>
  <c r="BD99" i="1"/>
  <c r="BD95" i="1"/>
  <c r="BD91" i="1"/>
  <c r="BD87" i="1"/>
  <c r="BD83" i="1"/>
  <c r="BD79" i="1"/>
  <c r="BD75" i="1"/>
  <c r="BD71" i="1"/>
  <c r="BD67" i="1"/>
  <c r="BD63" i="1"/>
  <c r="BD59" i="1"/>
  <c r="BD55" i="1"/>
  <c r="BD51" i="1"/>
  <c r="BD47" i="1"/>
  <c r="BD43" i="1"/>
  <c r="BD39" i="1"/>
  <c r="BD35" i="1"/>
  <c r="BD31" i="1"/>
  <c r="BD27" i="1"/>
  <c r="BD20" i="1"/>
  <c r="BD11" i="1"/>
  <c r="BD22" i="1"/>
  <c r="BD12" i="1"/>
  <c r="BD25" i="1"/>
  <c r="BD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MONICA</author>
  </authors>
  <commentList>
    <comment ref="T10" authorId="0" shapeId="0" xr:uid="{1753F782-2441-4F15-81A3-6944DEAE49FE}">
      <text>
        <r>
          <rPr>
            <b/>
            <sz val="9"/>
            <color indexed="81"/>
            <rFont val="Tahoma"/>
            <family val="2"/>
          </rPr>
          <t>MONICA:</t>
        </r>
        <r>
          <rPr>
            <sz val="9"/>
            <color indexed="81"/>
            <rFont val="Tahoma"/>
            <family val="2"/>
          </rPr>
          <t xml:space="preserve">
Valor total del proyecto</t>
        </r>
      </text>
    </comment>
    <comment ref="U10" authorId="0" shapeId="0" xr:uid="{714E9A53-1E1C-4E5E-A361-3C69F7E8D007}">
      <text>
        <r>
          <rPr>
            <b/>
            <sz val="9"/>
            <color indexed="81"/>
            <rFont val="Tahoma"/>
            <family val="2"/>
          </rPr>
          <t>MONICA:</t>
        </r>
        <r>
          <rPr>
            <sz val="9"/>
            <color indexed="81"/>
            <rFont val="Tahoma"/>
            <family val="2"/>
          </rPr>
          <t xml:space="preserve">
Valor vigencia 2024 del proyecto</t>
        </r>
      </text>
    </comment>
    <comment ref="V10" authorId="0" shapeId="0" xr:uid="{40F5576F-7CCA-4E73-ADDE-2C94D0494C69}">
      <text>
        <r>
          <rPr>
            <b/>
            <sz val="9"/>
            <color indexed="81"/>
            <rFont val="Tahoma"/>
            <family val="2"/>
          </rPr>
          <t>MONICA:</t>
        </r>
        <r>
          <rPr>
            <sz val="9"/>
            <color indexed="81"/>
            <rFont val="Tahoma"/>
            <family val="2"/>
          </rPr>
          <t xml:space="preserve">
Si es todo el municipio diligenciar "Municipio de Bucaramanga".
De lo contratio relacionar la comuna o barrio específico.</t>
        </r>
      </text>
    </comment>
    <comment ref="W10" authorId="0" shapeId="0" xr:uid="{34B85D61-3C86-4089-B23B-A993503D6DB2}">
      <text>
        <r>
          <rPr>
            <b/>
            <sz val="9"/>
            <color indexed="81"/>
            <rFont val="Tahoma"/>
            <family val="2"/>
          </rPr>
          <t>MONICA:</t>
        </r>
        <r>
          <rPr>
            <sz val="9"/>
            <color indexed="81"/>
            <rFont val="Tahoma"/>
            <family val="2"/>
          </rPr>
          <t xml:space="preserve">
Enfoque diferencial que apunte directamente el producto.</t>
        </r>
      </text>
    </comment>
    <comment ref="X10" authorId="0" shapeId="0" xr:uid="{7BD5EA44-7891-4366-AB34-D6B380B1B2D9}">
      <text>
        <r>
          <rPr>
            <b/>
            <sz val="9"/>
            <color indexed="81"/>
            <rFont val="Tahoma"/>
            <family val="2"/>
          </rPr>
          <t>MONICA:</t>
        </r>
        <r>
          <rPr>
            <sz val="9"/>
            <color indexed="81"/>
            <rFont val="Tahoma"/>
            <family val="2"/>
          </rPr>
          <t xml:space="preserve">
Cuantitativa</t>
        </r>
      </text>
    </comment>
    <comment ref="Y10" authorId="0" shapeId="0" xr:uid="{6652817F-15B1-491D-92B4-251953F1AA29}">
      <text>
        <r>
          <rPr>
            <b/>
            <sz val="9"/>
            <color indexed="81"/>
            <rFont val="Tahoma"/>
            <family val="2"/>
          </rPr>
          <t>MONICA:</t>
        </r>
        <r>
          <rPr>
            <sz val="9"/>
            <color indexed="81"/>
            <rFont val="Tahoma"/>
            <family val="2"/>
          </rPr>
          <t xml:space="preserve">
De forma general</t>
        </r>
      </text>
    </comment>
  </commentList>
</comments>
</file>

<file path=xl/sharedStrings.xml><?xml version="1.0" encoding="utf-8"?>
<sst xmlns="http://schemas.openxmlformats.org/spreadsheetml/2006/main" count="238" uniqueCount="150">
  <si>
    <t>Responsable</t>
  </si>
  <si>
    <t>Dependencia</t>
  </si>
  <si>
    <t>Actividades Realizadas</t>
  </si>
  <si>
    <t>Número de Beneficiarios</t>
  </si>
  <si>
    <t>Población Beneficiada</t>
  </si>
  <si>
    <t>Comuna o Barrio Beneficiado</t>
  </si>
  <si>
    <t>Valor Vigencia Proyecto</t>
  </si>
  <si>
    <t>Valor del Proyecto</t>
  </si>
  <si>
    <t>Nombre del Proyecto</t>
  </si>
  <si>
    <t>Porcentaje Avance Vigencia</t>
  </si>
  <si>
    <t>Meta Programada Vigencia</t>
  </si>
  <si>
    <t>Tipo de Meta</t>
  </si>
  <si>
    <t>Indicador de Producto</t>
  </si>
  <si>
    <t>Cod. Indicador de Producto</t>
  </si>
  <si>
    <t>Meta de Producto</t>
  </si>
  <si>
    <t>Cod. de Producto</t>
  </si>
  <si>
    <t>Programa</t>
  </si>
  <si>
    <t>Cod. Programa</t>
  </si>
  <si>
    <t>Sector</t>
  </si>
  <si>
    <t>Linea Estratégica</t>
  </si>
  <si>
    <t xml:space="preserve"> Consecutivo PDM</t>
  </si>
  <si>
    <t>ODS</t>
  </si>
  <si>
    <t>RESPONSABLES</t>
  </si>
  <si>
    <t>Recursos Gestionados</t>
  </si>
  <si>
    <t>Ejecución Presupuestal</t>
  </si>
  <si>
    <t>RECURSOS EJECUTADOS</t>
  </si>
  <si>
    <t>RECURSOS PROGRAMADOS</t>
  </si>
  <si>
    <t>PROYECTOS DE INVERSION</t>
  </si>
  <si>
    <t>CUMPLIMIENTO DE LA META</t>
  </si>
  <si>
    <t>PDM 2024-2027</t>
  </si>
  <si>
    <t>VIGENCIA</t>
  </si>
  <si>
    <r>
      <t>Unidad de Medida</t>
    </r>
    <r>
      <rPr>
        <b/>
        <sz val="12"/>
        <color rgb="FF002060"/>
        <rFont val="Arial"/>
        <family val="2"/>
      </rPr>
      <t>2</t>
    </r>
  </si>
  <si>
    <r>
      <t>Meta Ejecutada Vigencia</t>
    </r>
    <r>
      <rPr>
        <b/>
        <sz val="12"/>
        <color rgb="FF002060"/>
        <rFont val="Arial"/>
        <family val="2"/>
      </rPr>
      <t>4</t>
    </r>
  </si>
  <si>
    <t>LÍnea Base</t>
  </si>
  <si>
    <t>PLAN DE ACCION</t>
  </si>
  <si>
    <t>Código:  F-DPM-10100-238,37-060</t>
  </si>
  <si>
    <r>
      <t>Meta Programada Cuatrienio</t>
    </r>
    <r>
      <rPr>
        <b/>
        <sz val="12"/>
        <color rgb="FF002060"/>
        <rFont val="Arial"/>
        <family val="2"/>
      </rPr>
      <t>3</t>
    </r>
  </si>
  <si>
    <t>Porcentaje Avance Cuatrienio</t>
  </si>
  <si>
    <t>Código BPIN</t>
  </si>
  <si>
    <t>Total Recursos Obligados</t>
  </si>
  <si>
    <t>Total Recursos Pagados</t>
  </si>
  <si>
    <t>Recursos propios 2024</t>
  </si>
  <si>
    <t>SGP Educación 2024</t>
  </si>
  <si>
    <t>SGP Salud 2024</t>
  </si>
  <si>
    <t>SGP Deporte 2024</t>
  </si>
  <si>
    <t>SGP Cultura 2024</t>
  </si>
  <si>
    <t>SGP Libre inversión 2024</t>
  </si>
  <si>
    <t>SGP Libre destinación 2024</t>
  </si>
  <si>
    <t>SGP Alimentación escolar 2024</t>
  </si>
  <si>
    <t>SGP Municipios río Magdalena 2024</t>
  </si>
  <si>
    <t>SGP APSB 2024</t>
  </si>
  <si>
    <t>Crédito 2024</t>
  </si>
  <si>
    <t>Transferencias de capital - cofinanciación departamento 2024</t>
  </si>
  <si>
    <t>Transferencias de capital - cofinanciación nación 2024</t>
  </si>
  <si>
    <t>Otros 2024</t>
  </si>
  <si>
    <t>Total 2024</t>
  </si>
  <si>
    <t>Total Comprometido 2024</t>
  </si>
  <si>
    <r>
      <t>Recursos propios 2024</t>
    </r>
    <r>
      <rPr>
        <b/>
        <sz val="12"/>
        <color rgb="FF002060"/>
        <rFont val="Arial"/>
        <family val="2"/>
      </rPr>
      <t>2</t>
    </r>
  </si>
  <si>
    <r>
      <t>SGP Educación 2024</t>
    </r>
    <r>
      <rPr>
        <b/>
        <sz val="12"/>
        <color rgb="FF002060"/>
        <rFont val="Arial"/>
        <family val="2"/>
      </rPr>
      <t>3</t>
    </r>
  </si>
  <si>
    <r>
      <t>SGP Salud 2024</t>
    </r>
    <r>
      <rPr>
        <b/>
        <sz val="12"/>
        <color rgb="FF002060"/>
        <rFont val="Arial"/>
        <family val="2"/>
      </rPr>
      <t>4</t>
    </r>
  </si>
  <si>
    <r>
      <t>SGP Deporte 2024</t>
    </r>
    <r>
      <rPr>
        <b/>
        <sz val="12"/>
        <color rgb="FF002060"/>
        <rFont val="Arial"/>
        <family val="2"/>
      </rPr>
      <t>5</t>
    </r>
  </si>
  <si>
    <r>
      <t>SGP Cultura 2024</t>
    </r>
    <r>
      <rPr>
        <b/>
        <sz val="12"/>
        <color rgb="FF002060"/>
        <rFont val="Arial"/>
        <family val="2"/>
      </rPr>
      <t>6</t>
    </r>
  </si>
  <si>
    <r>
      <t>SGP Libre inversión 2024</t>
    </r>
    <r>
      <rPr>
        <b/>
        <sz val="12"/>
        <color rgb="FF002060"/>
        <rFont val="Arial"/>
        <family val="2"/>
      </rPr>
      <t>7</t>
    </r>
  </si>
  <si>
    <r>
      <t>SGP Libre destinación 2024</t>
    </r>
    <r>
      <rPr>
        <b/>
        <sz val="12"/>
        <color rgb="FF002060"/>
        <rFont val="Arial"/>
        <family val="2"/>
      </rPr>
      <t>8</t>
    </r>
  </si>
  <si>
    <r>
      <t>SGP Alimentación escolar 2024</t>
    </r>
    <r>
      <rPr>
        <b/>
        <sz val="12"/>
        <color rgb="FF002060"/>
        <rFont val="Arial"/>
        <family val="2"/>
      </rPr>
      <t>9</t>
    </r>
  </si>
  <si>
    <r>
      <t>SGP Municipios río Magdalena 2024</t>
    </r>
    <r>
      <rPr>
        <b/>
        <sz val="12"/>
        <color rgb="FF002060"/>
        <rFont val="Arial"/>
        <family val="2"/>
      </rPr>
      <t>10</t>
    </r>
  </si>
  <si>
    <r>
      <t>SGP APSB 2024</t>
    </r>
    <r>
      <rPr>
        <b/>
        <sz val="12"/>
        <color rgb="FF002060"/>
        <rFont val="Arial"/>
        <family val="2"/>
      </rPr>
      <t>11</t>
    </r>
  </si>
  <si>
    <r>
      <t>Crédito 2024</t>
    </r>
    <r>
      <rPr>
        <b/>
        <sz val="12"/>
        <color rgb="FF002060"/>
        <rFont val="Arial"/>
        <family val="2"/>
      </rPr>
      <t>12</t>
    </r>
  </si>
  <si>
    <r>
      <t>Transferencias de capital - cofinanciación departamento 2024</t>
    </r>
    <r>
      <rPr>
        <b/>
        <sz val="12"/>
        <color rgb="FF002060"/>
        <rFont val="Arial"/>
        <family val="2"/>
      </rPr>
      <t>13</t>
    </r>
  </si>
  <si>
    <r>
      <t>Transferencias de capital - cofinanciación nación 2024</t>
    </r>
    <r>
      <rPr>
        <b/>
        <sz val="12"/>
        <color rgb="FF002060"/>
        <rFont val="Arial"/>
        <family val="2"/>
      </rPr>
      <t>14</t>
    </r>
  </si>
  <si>
    <r>
      <t>Otros 2024</t>
    </r>
    <r>
      <rPr>
        <b/>
        <sz val="12"/>
        <color rgb="FF002060"/>
        <rFont val="Arial"/>
        <family val="2"/>
      </rPr>
      <t>15</t>
    </r>
  </si>
  <si>
    <t>Territorio seguro que protege</t>
  </si>
  <si>
    <t>Inclusión social y reconciliación</t>
  </si>
  <si>
    <t>4102</t>
  </si>
  <si>
    <t>Desarrollo integral de la primera infancia a la juventud, y fortalecimiento de las capacidades de las familias de niñas, niños y adolescentes (4102)</t>
  </si>
  <si>
    <t>4102043</t>
  </si>
  <si>
    <t>Atender 5000 familias con servicios de promoción en temas de dinámica relacional y desarrollo autónomo</t>
  </si>
  <si>
    <t>Número de familias atendidas (410204300)</t>
  </si>
  <si>
    <t>Número</t>
  </si>
  <si>
    <t>Territorio seguro que integra</t>
  </si>
  <si>
    <t>Deporte y recreación</t>
  </si>
  <si>
    <t>4301</t>
  </si>
  <si>
    <t>Fomento a la recreación, la actividad física y el deporte (4301).</t>
  </si>
  <si>
    <t>4301007</t>
  </si>
  <si>
    <t>Vincular a 15.000  niños, niñas, adolescentes y jóvenes en escuelas deportivas del municipio</t>
  </si>
  <si>
    <t>Niños, niñas, adolescentes y jóvenes inscritos en Escuelas Deportivas (430100700)</t>
  </si>
  <si>
    <t>4301037</t>
  </si>
  <si>
    <t>Vincular a 195.000 personas para que accedan a servicios deportivos, recreativos (deporte socio comunitario y recreación) de actividad física (HEVS, VAS- activas tu barrio y activas tu vereda), centros de educación física y/o Intercolegiados en el municipio.</t>
  </si>
  <si>
    <t>Personas que acceden a servicios deportivos, recreativos y de actividad física (430103700)</t>
  </si>
  <si>
    <t>4301001</t>
  </si>
  <si>
    <t>Beneficiar a 20.000 personas  con servicio de apoyo a la actividad física, la recreación y el deporte en organismos de deporte asociado</t>
  </si>
  <si>
    <t>Personas beneficiadas (430100100)</t>
  </si>
  <si>
    <t>4301003</t>
  </si>
  <si>
    <t>Poner en operación 18 infraestructuras deportivas en el municipio</t>
  </si>
  <si>
    <t>Infraestructura deportiva en operación (430100300)</t>
  </si>
  <si>
    <t>4301004</t>
  </si>
  <si>
    <t>Mantener 80 infraestructuras deportivas en el municipio</t>
  </si>
  <si>
    <t>Infraestructura deportiva mantenida (430100400)</t>
  </si>
  <si>
    <t xml:space="preserve"> Desarrollo integral de la primera infancia a la juventud, y fortalecimiento de las capacidades de las familias de niñas, niños y adolescentes (4102)</t>
  </si>
  <si>
    <t>4102050</t>
  </si>
  <si>
    <t>Mejorar la dotacion de 9 casas de la juventud</t>
  </si>
  <si>
    <t>Edificaciones de atención a la adolescencia y juventud dotadas (410205000)</t>
  </si>
  <si>
    <t>4102042</t>
  </si>
  <si>
    <t>Ejecutar 9 acciones con las comunidades para el fortalecimiento del tejido social y construcción de escenarios protectores de derechos en el municipio</t>
  </si>
  <si>
    <t>Acciones ejecutadas con las comunidades-redes de apoyo social
 (410204200)</t>
  </si>
  <si>
    <t>INDERBU</t>
  </si>
  <si>
    <t>Willian Rodolfo Niño Mancipe</t>
  </si>
  <si>
    <t>3, 10</t>
  </si>
  <si>
    <t>Versión: 2.0</t>
  </si>
  <si>
    <t>Fecha aprobación: Octubre-10-2024</t>
  </si>
  <si>
    <t>Página: 1 de 1</t>
  </si>
  <si>
    <t>Fortalecimiento de entornos sociales protectores para los jóvenes del municipio de Bucaramanga</t>
  </si>
  <si>
    <t>FORTALECIMIENTO DE LOS PROCESOS DE FORMACION Y PRACTICA DE ACTIVIDADES FISICAS DEPORTIVAS Y RECREATIVAS EN EL MUNICIPIO DE BUCARAMANGA</t>
  </si>
  <si>
    <t>33.269.076.339,52</t>
  </si>
  <si>
    <t>Fortalecimiento de los procesos formativos, competitivos y de educación física en el municipio de Bucaramanga.</t>
  </si>
  <si>
    <t>9.217.578.231,00</t>
  </si>
  <si>
    <t>6.969.847.579,95</t>
  </si>
  <si>
    <t>Desarrollo de eventos deportivos y recreativos socio comunitarios para el aprovechamiento del tiempo libre en el municipio de Bucaramanga</t>
  </si>
  <si>
    <t>3.041.898.849,89</t>
  </si>
  <si>
    <t>Apoyo a los  organismos del deporte asociado del municipio de  Bucaramanga</t>
  </si>
  <si>
    <t>apoyo en la organización. ejecución y participación en eventos deportivos y recreativos a los organismos del deporte asociado. comunitario y diferencial en el municipio de Bucaramanga</t>
  </si>
  <si>
    <t>Apoyo para la ejecución y desarrollo de los eventos deportivos en el municipio de Bucaramanga</t>
  </si>
  <si>
    <t>Administración de los Escenarios Deportivos y Recreativos en el Municipio de Bucaramanga</t>
  </si>
  <si>
    <t>Administración y mantenimiento de los escenarios y campos deportivos en el municipio de Bucaramanga</t>
  </si>
  <si>
    <t>Implementación de acciones para la garantía de los derechos de la población juvenil en el municipio de Bucaramanga.</t>
  </si>
  <si>
    <t xml:space="preserve">Comuna 1 y 2 </t>
  </si>
  <si>
    <t>Juventudes</t>
  </si>
  <si>
    <t xml:space="preserve">Municipio de Bucaramanga </t>
  </si>
  <si>
    <t>Infancia y Adolescencia
Población con discapacidad
Población migrante</t>
  </si>
  <si>
    <t xml:space="preserve">Niños 
Adolescentes
Jóvenes
Adultos 
Adulto mayor 
Población con discapacidad
Población carcelaria
Población migrante
LGTBIQ+
</t>
  </si>
  <si>
    <t>ciclovías recreativas, ActiVAS tu barrio /vereda, caminatas ecológicas, ciclopaseos, carreras running, Campañas IEC, Eventos Masivos, Eventos Especiales, Consejería a Hogares, Trabajo interinstitucional,  Trabajo Interdisciplinario, Fuertemente Activos, Aqua Fest, Jóven Hevs, Sistema Municipal de Capacitación, Mandalavida, Festikids, Semilleros de Recreación, Vacaciones Recreativas, Festivales recreativos para jóvenes y comunidad, cuadras recreativas, Festicanas y Nuevo Comienzo, grupos poblacionales, población vulnerable y población diferencial, en actividades recreativas</t>
  </si>
  <si>
    <t xml:space="preserve">Todos los habitantes del municipio </t>
  </si>
  <si>
    <t xml:space="preserve">Se han realizado apoyo a 8 eventos deportivos de carácter municipal, departamental, nacional y suramericanos en las disciplinas deportivas como Atletismo (Festival de atletismo, nacionales de atletismo sub 23, suramericano de atletismo sub 23), natación (Copa ciudad bonita), Judo (campeonato nacional), baloncesto (Torneo infantil Bucanero, Americup sub 18, liga de baloncesto profesional betplay 2024-Bucaros) ciclismo (nacional pre juvenil y juvenil de ciclismo).  </t>
  </si>
  <si>
    <t xml:space="preserve">Servicio de personal para la recoleción de residuos solidos en los encenarios cerrados </t>
  </si>
  <si>
    <t xml:space="preserve">Implementación de esceanarios deportivo de atletismo para el suramericano </t>
  </si>
  <si>
    <t>Comuna: 1,5, 7, 13,14,17</t>
  </si>
  <si>
    <t>Calistenia
Skateboarding</t>
  </si>
  <si>
    <t xml:space="preserve">Mantenimiento de lavado de tanques de los escenarios </t>
  </si>
  <si>
    <t>Todas las comunas</t>
  </si>
  <si>
    <t>Población con discapacidad
Población carcelaria
Mujeres
Juventudes
Infancia y Adolescencia
Población migrante
LGTBIQ+</t>
  </si>
  <si>
    <t>HEVS Y VAS
Activa tu barrio
Caminatas ecológicas
Ciclopaseos
Actividades físicas
Olimpiadas</t>
  </si>
  <si>
    <t xml:space="preserve">Desarrollar eventos y competencias deportivas que fomenten la participación de los diferentes grupos poblacionales </t>
  </si>
  <si>
    <t xml:space="preserve">Niños 
Adolescentes
Población con discapacidad
Población migrante
</t>
  </si>
  <si>
    <t>Se realizaron visitas de profesionales en psicología y trabajo social a los hogares de los jóvenes y sus familias. Desde su inicio a la fecha se han generado 567 visitas logrando atender a 727 jóvenes en el rango de 14 a 28 años de edad, con un alcance de 1463 integrantes del núcleo familiar atendidos, estas visitas tienen como objetivo identificar las necesidades del núcleo familiar, aplicar una ficha técnica de acompañamiento y obtener un panorama de la composición familiar y las realidades individuales. A partir de este análisis conjunto, se brindan orientaciones específicas sobre la dinámica familiar y se ofrecen servicios de promoción que fortalecen la autogestión, la autonomía y las acciones coordinadas para garantizar sus derechos.</t>
  </si>
  <si>
    <t>A la fecha se benefician  82 barrios y 7 veredas de 17 comunas  y  3 corregimientos con ofertando 19 disciplinas deportivas desarrollando sistemáticamente procesos de enseñanza aprendizaje de habilidades básicas al deporte específico con profesionales en ciencias del deporte.
Igualmente a través del equipo profesional en psicología, nutrición y fisioterapia se realizan atención en estas áreas del conocimiento a través de valoraciones,  talleres,  escuelas de padres, promoción y prevención,  activación rutas de atención y atención personalizada en casos de atención prioritaria.</t>
  </si>
  <si>
    <t>CAMPEONATO NACIONAL DE RUTA Y PISTA 2024
FESTIVAL GACELAS PRIX 2024
LIGA DE BALONCESTO PROFESIONAL BETPLAY 2024-1
TORNEO DE BALONCESTO INFANTIL COPA BUCS 2024
CAMPEONATO PRE MUNDIAL U18
FEMENINO COPA AMERICA 2024
CAMPEONATO NACIONAL DE JUDO CATEGORIAS SUB-13 Y SUB-15
COPA CIUDAD BONITA 2024
XI CAMPEONATO SURAMERICANO DE ATLETISMO U23.
SEGUNDA EDICION OPEN NACIONAL E INTERNACIONAL INTERCLUBLES DE PARANATACION</t>
  </si>
  <si>
    <t>El Programa de Juventud del INDERBU en el marco de su estrategia “Activación Juvenil” que se enfoca en crear espacios seguros para que los jóvenes de Bucaramanga desarrollen sus habilidades y vean garantizados sus derechos, fortaleciendo el tejido social y familiar. Proceso o conjunto de acciones diseñadas para motivar e involucrar a los jóvenes en actividades significativas que promuevan su desarrollo personal, social y cívico. Este término implica no solo la participación de los jóvenes en eventos o programas, sino también el fomento de su liderazgo, el impulso de su creatividad, y la promoción de su rol activo en la comunidad.
Por medio de tres acciones: Liderazgo comunitario, participación ciudadana e iniciativas recreativas y culturales</t>
  </si>
  <si>
    <t>Dotación casas de la juventud</t>
  </si>
  <si>
    <t>Acumulativa</t>
  </si>
  <si>
    <t>No Acumulativa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</si>
</sst>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quot;$&quot;\ #,##0;[Red]\-&quot;$&quot;\ #,##0"/>
    <numFmt numFmtId="165" formatCode="&quot;$&quot;\ #,##0.00;[Red]\-&quot;$&quot;\ #,##0.00"/>
    <numFmt numFmtId="166" formatCode="_-&quot;$&quot;\ * #,##0.00_-;\-&quot;$&quot;\ * #,##0.00_-;_-&quot;$&quot;\ * &quot;-&quot;??_-;_-@_-"/>
    <numFmt numFmtId="167" formatCode="&quot;$&quot;#,##0.00;[Red]\-&quot;$&quot;#,##0.00"/>
    <numFmt numFmtId="168" formatCode="_-&quot;$&quot;* #,##0_-;\-&quot;$&quot;* #,##0_-;_-&quot;$&quot;* &quot;-&quot;_-;_-@_-"/>
  </numFmts>
  <fonts count="23">
    <font>
      <sz val="11"/>
      <color theme="1"/>
      <name val="Aptos Narrow"/>
      <family val="2"/>
      <scheme val="minor"/>
    </font>
    <font>
      <b/>
      <sz val="11"/>
      <color theme="1"/>
      <name val="Aptos Narrow"/>
      <family val="2"/>
      <scheme val="minor"/>
    </font>
    <font>
      <b/>
      <sz val="11"/>
      <color theme="1"/>
      <name val="Arial"/>
      <family val="2"/>
    </font>
    <font>
      <sz val="11"/>
      <color theme="1"/>
      <name val="Arial"/>
      <family val="2"/>
    </font>
    <font>
      <b/>
      <sz val="22"/>
      <color theme="1"/>
      <name val="Aptos Narrow"/>
      <family val="2"/>
      <scheme val="minor"/>
    </font>
    <font>
      <b/>
      <sz val="12"/>
      <color theme="0"/>
      <name val="Arial"/>
      <family val="2"/>
    </font>
    <font>
      <b/>
      <sz val="12"/>
      <color theme="1"/>
      <name val="Arial"/>
      <family val="2"/>
    </font>
    <font>
      <b/>
      <sz val="12"/>
      <color rgb="FF002060"/>
      <name val="Arial"/>
      <family val="2"/>
    </font>
    <font>
      <b/>
      <sz val="72"/>
      <color theme="1"/>
      <name val="Arial"/>
      <family val="2"/>
    </font>
    <font>
      <sz val="12"/>
      <color theme="1"/>
      <name val="Arial"/>
      <family val="2"/>
    </font>
    <font>
      <sz val="8"/>
      <name val="Aptos Narrow"/>
      <family val="2"/>
      <scheme val="minor"/>
    </font>
    <font>
      <sz val="9"/>
      <color indexed="81"/>
      <name val="Tahoma"/>
      <family val="2"/>
    </font>
    <font>
      <b/>
      <sz val="9"/>
      <color indexed="81"/>
      <name val="Tahoma"/>
      <family val="2"/>
    </font>
    <font>
      <sz val="11"/>
      <color theme="1"/>
      <name val="Aptos Narrow"/>
      <family val="2"/>
      <scheme val="minor"/>
    </font>
    <font>
      <b/>
      <sz val="10"/>
      <color theme="1"/>
      <name val="Arial Narrow"/>
      <family val="2"/>
    </font>
    <font>
      <sz val="11"/>
      <color theme="1"/>
      <name val="Arial"/>
      <family val="2"/>
    </font>
    <font>
      <sz val="9"/>
      <color theme="1"/>
      <name val="Arial"/>
      <family val="2"/>
    </font>
    <font>
      <sz val="9"/>
      <name val="Arial"/>
      <family val="2"/>
    </font>
    <font>
      <sz val="9"/>
      <color rgb="FF000000"/>
      <name val="Arial"/>
      <family val="2"/>
    </font>
    <font>
      <sz val="11"/>
      <name val="Arial"/>
      <family val="2"/>
    </font>
    <font>
      <sz val="11"/>
      <color rgb="FFFF0000"/>
      <name val="Aptos Narrow"/>
      <family val="2"/>
      <scheme val="minor"/>
    </font>
    <font>
      <sz val="11"/>
      <color rgb="FFFF0000"/>
      <name val="Arial"/>
      <family val="2"/>
    </font>
    <font>
      <sz val="9"/>
      <color rgb="FFFF0000"/>
      <name val="Arial"/>
      <family val="2"/>
    </font>
  </fonts>
  <fills count="3">
    <fill>
      <patternFill patternType="none"/>
    </fill>
    <fill>
      <patternFill patternType="gray125"/>
    </fill>
    <fill>
      <patternFill patternType="solid">
        <fgColor rgb="FF00206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s>
  <cellStyleXfs count="3">
    <xf numFmtId="0" fontId="0" fillId="0" borderId="0"/>
    <xf numFmtId="9" fontId="13" fillId="0" borderId="0" applyFont="0" applyFill="0" applyBorder="0" applyAlignment="0" applyProtection="0"/>
    <xf numFmtId="166" fontId="13" fillId="0" borderId="0" applyFont="0" applyFill="0" applyBorder="0" applyAlignment="0" applyProtection="0"/>
  </cellStyleXfs>
  <cellXfs count="149">
    <xf numFmtId="0" fontId="0" fillId="0" borderId="0" xfId="0"/>
    <xf numFmtId="0" fontId="1" fillId="0" borderId="0" xfId="0" applyFont="1" applyAlignment="1">
      <alignment horizontal="center" vertical="center"/>
    </xf>
    <xf numFmtId="0" fontId="1" fillId="0" borderId="0" xfId="0" applyFont="1" applyAlignment="1">
      <alignment horizontal="center" vertical="center" wrapText="1"/>
    </xf>
    <xf numFmtId="0" fontId="5" fillId="2" borderId="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2" fillId="0" borderId="0" xfId="0" applyFont="1" applyAlignment="1">
      <alignment horizontal="center" vertical="center"/>
    </xf>
    <xf numFmtId="10" fontId="3" fillId="0" borderId="0" xfId="0" applyNumberFormat="1" applyFont="1" applyAlignment="1">
      <alignment horizontal="center" vertical="center"/>
    </xf>
    <xf numFmtId="10" fontId="2" fillId="0" borderId="0" xfId="0" applyNumberFormat="1" applyFont="1" applyAlignment="1">
      <alignment horizontal="center" vertical="center"/>
    </xf>
    <xf numFmtId="0" fontId="3"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6" fillId="0" borderId="3" xfId="0" applyFont="1" applyBorder="1" applyAlignment="1">
      <alignment horizontal="center" vertical="center" wrapText="1"/>
    </xf>
    <xf numFmtId="0" fontId="0" fillId="0" borderId="0" xfId="0" applyAlignment="1">
      <alignment horizontal="center" vertical="center"/>
    </xf>
    <xf numFmtId="3" fontId="3" fillId="0" borderId="1" xfId="0" applyNumberFormat="1" applyFont="1" applyBorder="1" applyAlignment="1">
      <alignment horizontal="center" vertical="center"/>
    </xf>
    <xf numFmtId="3" fontId="3" fillId="0" borderId="1" xfId="0" applyNumberFormat="1" applyFont="1" applyBorder="1" applyAlignment="1">
      <alignment horizontal="center" vertical="center" wrapText="1"/>
    </xf>
    <xf numFmtId="0" fontId="2" fillId="0" borderId="9" xfId="0" applyFont="1" applyBorder="1" applyAlignment="1">
      <alignment horizontal="center" vertical="center"/>
    </xf>
    <xf numFmtId="0" fontId="2" fillId="0" borderId="0" xfId="0" applyFont="1" applyAlignment="1">
      <alignment vertical="center"/>
    </xf>
    <xf numFmtId="0" fontId="2" fillId="0" borderId="9" xfId="0" applyFont="1" applyBorder="1" applyAlignment="1">
      <alignment vertical="center"/>
    </xf>
    <xf numFmtId="0" fontId="1" fillId="2" borderId="23" xfId="0" applyFont="1" applyFill="1" applyBorder="1" applyAlignment="1">
      <alignment horizontal="center" vertical="center" wrapText="1"/>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166" fontId="3" fillId="0" borderId="2" xfId="0" applyNumberFormat="1" applyFont="1" applyBorder="1" applyAlignment="1" applyProtection="1">
      <alignment horizontal="center" vertical="center"/>
      <protection locked="0"/>
    </xf>
    <xf numFmtId="166" fontId="3" fillId="0" borderId="1" xfId="0" applyNumberFormat="1" applyFont="1" applyBorder="1" applyAlignment="1" applyProtection="1">
      <alignment horizontal="center" vertical="center"/>
      <protection locked="0"/>
    </xf>
    <xf numFmtId="166" fontId="3" fillId="0" borderId="1" xfId="0" applyNumberFormat="1" applyFont="1" applyBorder="1" applyAlignment="1" applyProtection="1">
      <alignment horizontal="center" vertical="center" wrapText="1"/>
      <protection locked="0"/>
    </xf>
    <xf numFmtId="168" fontId="3" fillId="0" borderId="1" xfId="0" applyNumberFormat="1" applyFont="1" applyBorder="1" applyAlignment="1" applyProtection="1">
      <alignment horizontal="center" vertical="center"/>
      <protection locked="0"/>
    </xf>
    <xf numFmtId="168" fontId="3" fillId="0" borderId="1" xfId="0" applyNumberFormat="1" applyFont="1" applyBorder="1" applyAlignment="1" applyProtection="1">
      <alignment horizontal="center" vertical="center" wrapText="1"/>
      <protection locked="0"/>
    </xf>
    <xf numFmtId="0" fontId="3" fillId="0" borderId="7" xfId="0" applyFont="1" applyBorder="1" applyAlignment="1" applyProtection="1">
      <alignment horizontal="center" vertical="center"/>
      <protection locked="0"/>
    </xf>
    <xf numFmtId="9" fontId="3" fillId="0" borderId="1" xfId="1" applyFont="1" applyBorder="1" applyAlignment="1">
      <alignment horizontal="center" vertical="center"/>
    </xf>
    <xf numFmtId="9" fontId="3" fillId="0" borderId="1" xfId="1" applyFont="1" applyFill="1" applyBorder="1" applyAlignment="1">
      <alignment horizontal="center" vertical="center"/>
    </xf>
    <xf numFmtId="9" fontId="3" fillId="0" borderId="1" xfId="1" applyFont="1" applyBorder="1" applyAlignment="1">
      <alignment horizontal="center" vertical="center" wrapText="1"/>
    </xf>
    <xf numFmtId="9" fontId="3" fillId="0" borderId="7" xfId="1" applyFont="1" applyBorder="1" applyAlignment="1">
      <alignment horizontal="center" vertical="center"/>
    </xf>
    <xf numFmtId="166" fontId="3" fillId="0" borderId="7" xfId="0" applyNumberFormat="1" applyFont="1" applyBorder="1" applyAlignment="1" applyProtection="1">
      <alignment horizontal="center" vertical="center"/>
      <protection locked="0"/>
    </xf>
    <xf numFmtId="0" fontId="9" fillId="0" borderId="10" xfId="0" applyFont="1" applyBorder="1" applyAlignment="1">
      <alignment vertical="center"/>
    </xf>
    <xf numFmtId="0" fontId="9" fillId="0" borderId="11" xfId="0" applyFont="1" applyBorder="1" applyAlignment="1">
      <alignment vertical="center"/>
    </xf>
    <xf numFmtId="0" fontId="9" fillId="0" borderId="12" xfId="0" applyFont="1" applyBorder="1" applyAlignment="1">
      <alignment vertical="center"/>
    </xf>
    <xf numFmtId="0" fontId="9" fillId="0" borderId="10" xfId="0" applyFont="1" applyBorder="1" applyAlignment="1">
      <alignment vertical="center" wrapText="1"/>
    </xf>
    <xf numFmtId="0" fontId="9" fillId="0" borderId="11" xfId="0" applyFont="1" applyBorder="1" applyAlignment="1">
      <alignment vertical="center" wrapText="1"/>
    </xf>
    <xf numFmtId="0" fontId="9" fillId="0" borderId="12" xfId="0" applyFont="1" applyBorder="1" applyAlignment="1">
      <alignment vertical="center" wrapText="1"/>
    </xf>
    <xf numFmtId="9" fontId="3" fillId="0" borderId="1" xfId="1" applyFont="1" applyFill="1" applyBorder="1" applyAlignment="1" applyProtection="1">
      <alignment horizontal="center" vertical="center"/>
      <protection locked="0"/>
    </xf>
    <xf numFmtId="9" fontId="3" fillId="0" borderId="1" xfId="1" applyFont="1" applyBorder="1" applyAlignment="1" applyProtection="1">
      <alignment horizontal="center" vertical="center" wrapText="1"/>
      <protection locked="0"/>
    </xf>
    <xf numFmtId="9" fontId="3" fillId="0" borderId="1" xfId="1" applyFont="1" applyBorder="1" applyAlignment="1" applyProtection="1">
      <alignment horizontal="center" vertical="center"/>
      <protection locked="0"/>
    </xf>
    <xf numFmtId="9" fontId="3" fillId="0" borderId="7" xfId="1" applyFont="1" applyBorder="1" applyAlignment="1" applyProtection="1">
      <alignment horizontal="center" vertical="center"/>
      <protection locked="0"/>
    </xf>
    <xf numFmtId="0" fontId="15" fillId="0" borderId="1" xfId="1" applyNumberFormat="1" applyFont="1" applyFill="1" applyBorder="1" applyAlignment="1">
      <alignment horizontal="center" vertical="center"/>
    </xf>
    <xf numFmtId="9" fontId="15" fillId="0" borderId="1" xfId="1" applyFont="1" applyFill="1" applyBorder="1" applyAlignment="1">
      <alignment horizontal="center" vertical="center"/>
    </xf>
    <xf numFmtId="9" fontId="15" fillId="0" borderId="1" xfId="1" applyFont="1" applyFill="1" applyBorder="1" applyAlignment="1" applyProtection="1">
      <alignment horizontal="center" vertical="center"/>
      <protection locked="0"/>
    </xf>
    <xf numFmtId="167" fontId="3" fillId="0" borderId="1" xfId="2" applyNumberFormat="1" applyFont="1" applyFill="1" applyBorder="1" applyAlignment="1" applyProtection="1">
      <alignment horizontal="center" vertical="center"/>
      <protection locked="0"/>
    </xf>
    <xf numFmtId="166" fontId="3" fillId="0" borderId="1" xfId="2" applyFont="1" applyFill="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19" fillId="0" borderId="1" xfId="0" applyFont="1" applyBorder="1" applyAlignment="1" applyProtection="1">
      <alignment horizontal="center" vertical="center" wrapText="1"/>
      <protection locked="0"/>
    </xf>
    <xf numFmtId="166" fontId="19" fillId="0" borderId="1" xfId="0" applyNumberFormat="1" applyFont="1" applyBorder="1" applyAlignment="1" applyProtection="1">
      <alignment horizontal="center" vertical="center"/>
      <protection locked="0"/>
    </xf>
    <xf numFmtId="9" fontId="19" fillId="0" borderId="1" xfId="1" applyFont="1" applyFill="1" applyBorder="1" applyAlignment="1" applyProtection="1">
      <alignment horizontal="center" vertical="center"/>
      <protection locked="0"/>
    </xf>
    <xf numFmtId="0" fontId="21" fillId="0" borderId="1" xfId="1" applyNumberFormat="1" applyFont="1" applyFill="1" applyBorder="1" applyAlignment="1">
      <alignment horizontal="center" vertical="center"/>
    </xf>
    <xf numFmtId="9" fontId="21" fillId="0" borderId="1" xfId="1" applyFont="1" applyFill="1" applyBorder="1" applyAlignment="1">
      <alignment horizontal="center" vertical="center"/>
    </xf>
    <xf numFmtId="166" fontId="19" fillId="0" borderId="1" xfId="0" applyNumberFormat="1" applyFont="1" applyBorder="1" applyAlignment="1" applyProtection="1">
      <alignment horizontal="center" vertical="center" wrapText="1"/>
      <protection locked="0"/>
    </xf>
    <xf numFmtId="166" fontId="19" fillId="0" borderId="2" xfId="0" applyNumberFormat="1" applyFont="1" applyBorder="1" applyAlignment="1" applyProtection="1">
      <alignment horizontal="center" vertical="center"/>
      <protection locked="0"/>
    </xf>
    <xf numFmtId="9" fontId="19" fillId="0" borderId="2" xfId="1" applyFont="1" applyBorder="1" applyAlignment="1" applyProtection="1">
      <alignment horizontal="center" vertical="center"/>
      <protection locked="0"/>
    </xf>
    <xf numFmtId="9" fontId="19" fillId="0" borderId="1" xfId="1" applyFont="1" applyBorder="1" applyAlignment="1" applyProtection="1">
      <alignment horizontal="center" vertical="center" wrapText="1"/>
      <protection locked="0"/>
    </xf>
    <xf numFmtId="9" fontId="19" fillId="0" borderId="1" xfId="1" applyFont="1" applyBorder="1" applyAlignment="1" applyProtection="1">
      <alignment horizontal="center" vertical="center"/>
      <protection locked="0"/>
    </xf>
    <xf numFmtId="0" fontId="5" fillId="2" borderId="3" xfId="0" applyFont="1" applyFill="1" applyBorder="1" applyAlignment="1">
      <alignment horizontal="center" vertical="center"/>
    </xf>
    <xf numFmtId="0" fontId="3" fillId="0" borderId="2" xfId="0"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0" fontId="3" fillId="0" borderId="2" xfId="0" applyFont="1" applyFill="1" applyBorder="1" applyAlignment="1" applyProtection="1">
      <alignment horizontal="center" vertical="center" wrapText="1"/>
      <protection locked="0"/>
    </xf>
    <xf numFmtId="9" fontId="3" fillId="0" borderId="2" xfId="1" applyFont="1" applyFill="1" applyBorder="1" applyAlignment="1">
      <alignment horizontal="center" vertical="center" wrapText="1"/>
    </xf>
    <xf numFmtId="1" fontId="14" fillId="0" borderId="1" xfId="0" applyNumberFormat="1"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wrapText="1"/>
      <protection locked="0"/>
    </xf>
    <xf numFmtId="166" fontId="3" fillId="0" borderId="1" xfId="0" applyNumberFormat="1" applyFont="1" applyFill="1" applyBorder="1" applyAlignment="1" applyProtection="1">
      <alignment horizontal="center" vertical="center"/>
      <protection locked="0"/>
    </xf>
    <xf numFmtId="165" fontId="3" fillId="0" borderId="2"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166" fontId="3" fillId="0" borderId="2" xfId="0" applyNumberFormat="1" applyFont="1" applyFill="1" applyBorder="1" applyAlignment="1" applyProtection="1">
      <alignment horizontal="center" vertical="center" wrapText="1"/>
      <protection locked="0"/>
    </xf>
    <xf numFmtId="166" fontId="3" fillId="0" borderId="2" xfId="0" applyNumberFormat="1" applyFont="1" applyFill="1" applyBorder="1" applyAlignment="1" applyProtection="1">
      <alignment horizontal="center" vertical="center"/>
      <protection locked="0"/>
    </xf>
    <xf numFmtId="9" fontId="3" fillId="0" borderId="2" xfId="1" applyFont="1" applyFill="1" applyBorder="1" applyAlignment="1" applyProtection="1">
      <alignment horizontal="center" vertical="center" wrapText="1"/>
      <protection locked="0"/>
    </xf>
    <xf numFmtId="0" fontId="0" fillId="0" borderId="0" xfId="0" applyFill="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3" fontId="3" fillId="0" borderId="1" xfId="0" applyNumberFormat="1" applyFont="1" applyFill="1" applyBorder="1" applyAlignment="1">
      <alignment horizontal="center" vertical="center"/>
    </xf>
    <xf numFmtId="1" fontId="14" fillId="0" borderId="1" xfId="0" applyNumberFormat="1" applyFont="1" applyFill="1" applyBorder="1" applyAlignment="1" applyProtection="1">
      <alignment horizontal="center" vertical="center" wrapText="1"/>
      <protection locked="0"/>
    </xf>
    <xf numFmtId="0" fontId="3" fillId="0" borderId="2" xfId="0" applyFont="1" applyFill="1" applyBorder="1" applyAlignment="1" applyProtection="1">
      <alignment horizontal="left" vertical="top"/>
      <protection locked="0"/>
    </xf>
    <xf numFmtId="165" fontId="3" fillId="0" borderId="1" xfId="0" applyNumberFormat="1" applyFont="1" applyFill="1" applyBorder="1" applyAlignment="1" applyProtection="1">
      <alignment horizontal="center" vertical="center"/>
      <protection locked="0"/>
    </xf>
    <xf numFmtId="165" fontId="3" fillId="0" borderId="2" xfId="0" applyNumberFormat="1" applyFont="1" applyFill="1" applyBorder="1" applyAlignment="1" applyProtection="1">
      <alignment horizontal="center" vertical="center"/>
      <protection locked="0"/>
    </xf>
    <xf numFmtId="9" fontId="3" fillId="0" borderId="2" xfId="1" applyFont="1" applyFill="1" applyBorder="1" applyAlignment="1" applyProtection="1">
      <alignment horizontal="center" vertical="center"/>
      <protection locked="0"/>
    </xf>
    <xf numFmtId="164" fontId="3" fillId="0" borderId="2" xfId="0" applyNumberFormat="1" applyFont="1" applyFill="1" applyBorder="1" applyAlignment="1" applyProtection="1">
      <alignment horizontal="center" vertical="center"/>
      <protection locked="0"/>
    </xf>
    <xf numFmtId="0" fontId="0" fillId="0" borderId="0" xfId="0" applyFill="1" applyAlignment="1">
      <alignment horizontal="center" vertical="center"/>
    </xf>
    <xf numFmtId="0" fontId="15" fillId="0" borderId="1" xfId="0" applyFont="1" applyFill="1" applyBorder="1" applyAlignment="1">
      <alignment horizontal="center" vertical="center"/>
    </xf>
    <xf numFmtId="3" fontId="15" fillId="0" borderId="1" xfId="0" applyNumberFormat="1" applyFont="1" applyFill="1" applyBorder="1" applyAlignment="1">
      <alignment horizontal="center" vertical="center"/>
    </xf>
    <xf numFmtId="0" fontId="15" fillId="0" borderId="1" xfId="0" applyFont="1" applyFill="1" applyBorder="1" applyAlignment="1" applyProtection="1">
      <alignment horizontal="center" vertical="center"/>
      <protection locked="0"/>
    </xf>
    <xf numFmtId="165" fontId="15" fillId="0" borderId="1" xfId="0" applyNumberFormat="1" applyFont="1" applyFill="1" applyBorder="1" applyAlignment="1" applyProtection="1">
      <alignment horizontal="center" vertical="center"/>
      <protection locked="0"/>
    </xf>
    <xf numFmtId="166" fontId="15" fillId="0" borderId="1" xfId="0" applyNumberFormat="1" applyFont="1" applyFill="1" applyBorder="1" applyAlignment="1" applyProtection="1">
      <alignment horizontal="center" vertical="center"/>
      <protection locked="0"/>
    </xf>
    <xf numFmtId="164" fontId="21" fillId="0" borderId="2" xfId="0" applyNumberFormat="1" applyFont="1" applyFill="1" applyBorder="1" applyAlignment="1" applyProtection="1">
      <alignment horizontal="center" vertical="center"/>
      <protection locked="0"/>
    </xf>
    <xf numFmtId="164" fontId="3" fillId="0" borderId="2"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center" wrapText="1"/>
      <protection locked="0"/>
    </xf>
    <xf numFmtId="0" fontId="19" fillId="0" borderId="1" xfId="0" applyFont="1" applyFill="1" applyBorder="1" applyAlignment="1" applyProtection="1">
      <alignment horizontal="center" vertical="center"/>
      <protection locked="0"/>
    </xf>
    <xf numFmtId="0" fontId="19" fillId="0" borderId="1" xfId="0" applyFont="1" applyFill="1" applyBorder="1" applyAlignment="1" applyProtection="1">
      <alignment horizontal="center" vertical="center" wrapText="1"/>
      <protection locked="0"/>
    </xf>
    <xf numFmtId="0" fontId="19" fillId="0" borderId="2" xfId="0" applyFont="1" applyFill="1" applyBorder="1" applyAlignment="1" applyProtection="1">
      <alignment horizontal="center" vertical="center"/>
      <protection locked="0"/>
    </xf>
    <xf numFmtId="164" fontId="15" fillId="0" borderId="1" xfId="0" applyNumberFormat="1" applyFont="1" applyFill="1" applyBorder="1" applyAlignment="1" applyProtection="1">
      <alignment horizontal="center" vertical="center"/>
      <protection locked="0"/>
    </xf>
    <xf numFmtId="164" fontId="3" fillId="0" borderId="1" xfId="0" applyNumberFormat="1" applyFont="1" applyFill="1" applyBorder="1" applyAlignment="1" applyProtection="1">
      <alignment horizontal="center" vertical="center"/>
      <protection locked="0"/>
    </xf>
    <xf numFmtId="165" fontId="21" fillId="0" borderId="1" xfId="0" applyNumberFormat="1" applyFont="1" applyFill="1" applyBorder="1" applyAlignment="1" applyProtection="1">
      <alignment horizontal="center" vertical="center"/>
      <protection locked="0"/>
    </xf>
    <xf numFmtId="164" fontId="21" fillId="0" borderId="1" xfId="0" applyNumberFormat="1" applyFont="1" applyFill="1" applyBorder="1" applyAlignment="1" applyProtection="1">
      <alignment horizontal="center" vertical="center"/>
      <protection locked="0"/>
    </xf>
    <xf numFmtId="1" fontId="16" fillId="0" borderId="1" xfId="0" applyNumberFormat="1" applyFont="1" applyFill="1" applyBorder="1" applyAlignment="1" applyProtection="1">
      <alignment horizontal="center" vertical="center"/>
      <protection locked="0"/>
    </xf>
    <xf numFmtId="0" fontId="17" fillId="0" borderId="2" xfId="0" applyFont="1" applyFill="1" applyBorder="1" applyAlignment="1" applyProtection="1">
      <alignment horizontal="left" vertical="center" wrapText="1"/>
      <protection locked="0"/>
    </xf>
    <xf numFmtId="165" fontId="3" fillId="0" borderId="1" xfId="2" applyNumberFormat="1" applyFont="1" applyFill="1" applyBorder="1" applyAlignment="1" applyProtection="1">
      <alignment horizontal="center" vertical="center"/>
      <protection locked="0"/>
    </xf>
    <xf numFmtId="0" fontId="18" fillId="0" borderId="0" xfId="0" applyFont="1" applyFill="1" applyAlignment="1" applyProtection="1">
      <alignment vertical="center" wrapText="1"/>
      <protection locked="0"/>
    </xf>
    <xf numFmtId="166" fontId="21" fillId="0" borderId="1" xfId="0" applyNumberFormat="1" applyFont="1" applyFill="1" applyBorder="1" applyAlignment="1" applyProtection="1">
      <alignment horizontal="center" vertical="center"/>
      <protection locked="0"/>
    </xf>
    <xf numFmtId="0" fontId="16" fillId="0" borderId="0" xfId="0" applyFont="1" applyFill="1" applyAlignment="1" applyProtection="1">
      <alignment vertical="center" wrapText="1"/>
      <protection locked="0"/>
    </xf>
    <xf numFmtId="165" fontId="3" fillId="0" borderId="1" xfId="0" applyNumberFormat="1" applyFont="1" applyFill="1" applyBorder="1" applyAlignment="1" applyProtection="1">
      <alignment horizontal="center" vertical="center" wrapText="1"/>
      <protection locked="0"/>
    </xf>
    <xf numFmtId="0" fontId="21" fillId="0" borderId="1" xfId="0" applyFont="1" applyFill="1" applyBorder="1" applyAlignment="1">
      <alignment horizontal="center" vertical="center"/>
    </xf>
    <xf numFmtId="0" fontId="21" fillId="0" borderId="1" xfId="0" applyFont="1" applyFill="1" applyBorder="1" applyAlignment="1" applyProtection="1">
      <alignment horizontal="center" vertical="center"/>
      <protection locked="0"/>
    </xf>
    <xf numFmtId="1" fontId="22" fillId="0" borderId="1" xfId="0" applyNumberFormat="1" applyFont="1" applyFill="1" applyBorder="1" applyAlignment="1" applyProtection="1">
      <alignment horizontal="center" vertical="center"/>
      <protection locked="0"/>
    </xf>
    <xf numFmtId="0" fontId="22" fillId="0" borderId="2" xfId="0" applyFont="1" applyFill="1" applyBorder="1" applyAlignment="1" applyProtection="1">
      <alignment horizontal="left" vertical="center" wrapText="1"/>
      <protection locked="0"/>
    </xf>
    <xf numFmtId="165" fontId="21" fillId="0" borderId="1" xfId="0" applyNumberFormat="1" applyFont="1" applyFill="1" applyBorder="1" applyAlignment="1" applyProtection="1">
      <alignment horizontal="center" vertical="center" wrapText="1"/>
      <protection locked="0"/>
    </xf>
    <xf numFmtId="165" fontId="21" fillId="0" borderId="2" xfId="0" applyNumberFormat="1" applyFont="1" applyFill="1" applyBorder="1" applyAlignment="1" applyProtection="1">
      <alignment horizontal="center" vertical="center" wrapText="1"/>
      <protection locked="0"/>
    </xf>
    <xf numFmtId="0" fontId="21" fillId="0" borderId="2" xfId="0" applyFont="1" applyFill="1" applyBorder="1" applyAlignment="1" applyProtection="1">
      <alignment horizontal="center" vertical="center" wrapText="1"/>
      <protection locked="0"/>
    </xf>
    <xf numFmtId="0" fontId="21" fillId="0" borderId="2" xfId="0" applyFont="1" applyFill="1" applyBorder="1" applyAlignment="1" applyProtection="1">
      <alignment horizontal="center" vertical="center"/>
      <protection locked="0"/>
    </xf>
    <xf numFmtId="166" fontId="19" fillId="0" borderId="1" xfId="0" applyNumberFormat="1" applyFont="1" applyFill="1" applyBorder="1" applyAlignment="1" applyProtection="1">
      <alignment horizontal="center" vertical="center"/>
      <protection locked="0"/>
    </xf>
    <xf numFmtId="165" fontId="19" fillId="0" borderId="1" xfId="0" applyNumberFormat="1" applyFont="1" applyFill="1" applyBorder="1" applyAlignment="1" applyProtection="1">
      <alignment horizontal="center" vertical="center"/>
      <protection locked="0"/>
    </xf>
    <xf numFmtId="0" fontId="20" fillId="0" borderId="0" xfId="0" applyFont="1" applyFill="1" applyAlignment="1">
      <alignment horizontal="center" vertical="center"/>
    </xf>
    <xf numFmtId="3" fontId="3" fillId="0" borderId="1" xfId="0" applyNumberFormat="1" applyFont="1" applyFill="1" applyBorder="1" applyAlignment="1">
      <alignment horizontal="center" vertical="center" wrapText="1"/>
    </xf>
    <xf numFmtId="9" fontId="3" fillId="0" borderId="1" xfId="1" applyFont="1" applyFill="1" applyBorder="1" applyAlignment="1">
      <alignment horizontal="center" vertical="center" wrapText="1"/>
    </xf>
    <xf numFmtId="164" fontId="3" fillId="0" borderId="1" xfId="0" applyNumberFormat="1" applyFont="1" applyFill="1" applyBorder="1" applyAlignment="1" applyProtection="1">
      <alignment horizontal="center" vertical="center" wrapText="1"/>
      <protection locked="0"/>
    </xf>
    <xf numFmtId="166" fontId="3" fillId="0" borderId="1" xfId="0" applyNumberFormat="1" applyFont="1" applyFill="1" applyBorder="1" applyAlignment="1" applyProtection="1">
      <alignment horizontal="center" vertical="center" wrapText="1"/>
      <protection locked="0"/>
    </xf>
    <xf numFmtId="166" fontId="19" fillId="0" borderId="1" xfId="0" applyNumberFormat="1" applyFont="1" applyFill="1" applyBorder="1" applyAlignment="1" applyProtection="1">
      <alignment horizontal="center" vertical="center" wrapText="1"/>
      <protection locked="0"/>
    </xf>
    <xf numFmtId="9" fontId="19" fillId="0" borderId="2" xfId="1" applyFont="1" applyFill="1" applyBorder="1" applyAlignment="1" applyProtection="1">
      <alignment horizontal="center" vertical="center" wrapText="1"/>
      <protection locked="0"/>
    </xf>
    <xf numFmtId="165" fontId="19" fillId="0" borderId="2" xfId="0" applyNumberFormat="1" applyFont="1" applyFill="1" applyBorder="1" applyAlignment="1" applyProtection="1">
      <alignment horizontal="center" vertical="center" wrapText="1"/>
      <protection locked="0"/>
    </xf>
    <xf numFmtId="3" fontId="21" fillId="0" borderId="1" xfId="0" applyNumberFormat="1" applyFont="1" applyFill="1" applyBorder="1" applyAlignment="1">
      <alignment horizontal="center" vertical="center"/>
    </xf>
    <xf numFmtId="166" fontId="19" fillId="0" borderId="2" xfId="0" applyNumberFormat="1" applyFont="1" applyFill="1" applyBorder="1" applyAlignment="1" applyProtection="1">
      <alignment horizontal="center" vertical="center"/>
      <protection locked="0"/>
    </xf>
    <xf numFmtId="9" fontId="19" fillId="0" borderId="2" xfId="1" applyFont="1" applyFill="1" applyBorder="1" applyAlignment="1" applyProtection="1">
      <alignment horizontal="center" vertical="center"/>
      <protection locked="0"/>
    </xf>
    <xf numFmtId="9" fontId="19" fillId="0" borderId="1" xfId="1" applyFont="1" applyFill="1" applyBorder="1" applyAlignment="1" applyProtection="1">
      <alignment horizontal="center" vertical="center" wrapText="1"/>
      <protection locked="0"/>
    </xf>
    <xf numFmtId="165" fontId="21" fillId="0" borderId="2" xfId="0" applyNumberFormat="1" applyFont="1" applyFill="1" applyBorder="1" applyAlignment="1" applyProtection="1">
      <alignment horizontal="center" vertical="center"/>
      <protection locked="0"/>
    </xf>
    <xf numFmtId="0" fontId="8" fillId="0" borderId="8" xfId="0" applyFont="1" applyBorder="1" applyAlignment="1">
      <alignment horizontal="center" vertical="center" wrapText="1"/>
    </xf>
    <xf numFmtId="0" fontId="8" fillId="0" borderId="0" xfId="0" applyFont="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6" xfId="0" applyFont="1" applyBorder="1" applyAlignment="1">
      <alignment horizontal="center" vertical="center" wrapText="1"/>
    </xf>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2" fillId="0" borderId="1" xfId="0" applyFont="1" applyBorder="1" applyAlignment="1">
      <alignment horizontal="center" vertical="center"/>
    </xf>
  </cellXfs>
  <cellStyles count="3">
    <cellStyle name="Moneda" xfId="2" builtinId="4"/>
    <cellStyle name="Normal" xfId="0" builtinId="0"/>
    <cellStyle name="Porcentaje" xfId="1" builtinId="5"/>
  </cellStyles>
  <dxfs count="68">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6" formatCode="_-&quot;$&quot;\ * #,##0.00_-;\-&quot;$&quot;\ * #,##0.00_-;_-&quot;$&quot;\ * &quot;-&quot;??_-;_-@_-"/>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6" formatCode="_-&quot;$&quot;\ * #,##0.00_-;\-&quot;$&quot;\ * #,##0.00_-;_-&quot;$&quot;\ * &quot;-&quot;??_-;_-@_-"/>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dxf>
    <dxf>
      <border>
        <bottom style="medium">
          <color indexed="64"/>
        </bottom>
      </border>
    </dxf>
    <dxf>
      <font>
        <b/>
        <i val="0"/>
        <strike val="0"/>
        <condense val="0"/>
        <extend val="0"/>
        <outline val="0"/>
        <shadow val="0"/>
        <u val="none"/>
        <vertAlign val="baseline"/>
        <sz val="12"/>
        <color theme="0"/>
        <name val="Arial"/>
        <scheme val="none"/>
      </font>
      <fill>
        <patternFill patternType="solid">
          <fgColor indexed="64"/>
          <bgColor rgb="FF002060"/>
        </patternFill>
      </fill>
      <alignment horizontal="center" vertical="center" textRotation="0" wrapText="1" indent="0" justifyLastLine="0" shrinkToFit="0" readingOrder="0"/>
    </dxf>
    <dxf>
      <fill>
        <patternFill patternType="solid">
          <fgColor theme="6" tint="0.39994506668294322"/>
          <bgColor theme="6" tint="0.39994506668294322"/>
        </patternFill>
      </fill>
    </dxf>
    <dxf>
      <fill>
        <patternFill>
          <bgColor theme="9" tint="0.39994506668294322"/>
        </patternFill>
      </fill>
    </dxf>
  </dxfs>
  <tableStyles count="4" defaultTableStyle="TableStyleMedium2" defaultPivotStyle="PivotStyleLight16">
    <tableStyle name="Estilo de tabla 1" pivot="0" count="0" xr9:uid="{00000000-0011-0000-FFFF-FFFF00000000}"/>
    <tableStyle name="Estilo de tabla 2" pivot="0" count="0" xr9:uid="{00000000-0011-0000-FFFF-FFFF01000000}"/>
    <tableStyle name="Estilo de tabla 3" pivot="0" count="1" xr9:uid="{00000000-0011-0000-FFFF-FFFF02000000}">
      <tableStyleElement type="firstRowStripe" dxfId="67"/>
    </tableStyle>
    <tableStyle name="Estilo de tabla 4" pivot="0" count="1" xr9:uid="{00000000-0011-0000-FFFF-FFFF03000000}">
      <tableStyleElement type="firstRowStripe" dxfId="6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952500</xdr:colOff>
      <xdr:row>0</xdr:row>
      <xdr:rowOff>174625</xdr:rowOff>
    </xdr:from>
    <xdr:to>
      <xdr:col>1</xdr:col>
      <xdr:colOff>940130</xdr:colOff>
      <xdr:row>3</xdr:row>
      <xdr:rowOff>310670</xdr:rowOff>
    </xdr:to>
    <xdr:pic>
      <xdr:nvPicPr>
        <xdr:cNvPr id="4" name="Imagen 3">
          <a:extLst>
            <a:ext uri="{FF2B5EF4-FFF2-40B4-BE49-F238E27FC236}">
              <a16:creationId xmlns:a16="http://schemas.microsoft.com/office/drawing/2014/main" id="{B1176EF0-2A5C-C983-5948-17B0A3417228}"/>
            </a:ext>
          </a:extLst>
        </xdr:cNvPr>
        <xdr:cNvPicPr>
          <a:picLocks noChangeAspect="1"/>
        </xdr:cNvPicPr>
      </xdr:nvPicPr>
      <xdr:blipFill>
        <a:blip xmlns:r="http://schemas.openxmlformats.org/officeDocument/2006/relationships" r:embed="rId1"/>
        <a:stretch>
          <a:fillRect/>
        </a:stretch>
      </xdr:blipFill>
      <xdr:spPr>
        <a:xfrm>
          <a:off x="952500" y="174625"/>
          <a:ext cx="1583377" cy="128646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0:BJ155" totalsRowShown="0" headerRowDxfId="65" dataDxfId="63" headerRowBorderDxfId="64" tableBorderDxfId="62">
  <tableColumns count="62">
    <tableColumn id="1" xr3:uid="{00000000-0010-0000-0000-000001000000}" name=" Consecutivo PDM" dataDxfId="61"/>
    <tableColumn id="2" xr3:uid="{00000000-0010-0000-0000-000002000000}" name="Linea Estratégica" dataDxfId="60"/>
    <tableColumn id="5" xr3:uid="{00000000-0010-0000-0000-000005000000}" name="Sector" dataDxfId="59"/>
    <tableColumn id="14" xr3:uid="{00000000-0010-0000-0000-00000E000000}" name="Cod. Programa" dataDxfId="58"/>
    <tableColumn id="15" xr3:uid="{00000000-0010-0000-0000-00000F000000}" name="Programa" dataDxfId="57"/>
    <tableColumn id="16" xr3:uid="{00000000-0010-0000-0000-000010000000}" name="Cod. de Producto" dataDxfId="56"/>
    <tableColumn id="17" xr3:uid="{00000000-0010-0000-0000-000011000000}" name="Meta de Producto" dataDxfId="55"/>
    <tableColumn id="18" xr3:uid="{00000000-0010-0000-0000-000012000000}" name="Cod. Indicador de Producto" dataDxfId="54"/>
    <tableColumn id="19" xr3:uid="{00000000-0010-0000-0000-000013000000}" name="Indicador de Producto" dataDxfId="53"/>
    <tableColumn id="20" xr3:uid="{00000000-0010-0000-0000-000014000000}" name="LÍnea Base" dataDxfId="52"/>
    <tableColumn id="21" xr3:uid="{00000000-0010-0000-0000-000015000000}" name="Unidad de Medida2" dataDxfId="51"/>
    <tableColumn id="22" xr3:uid="{00000000-0010-0000-0000-000016000000}" name="Tipo de Meta" dataDxfId="50"/>
    <tableColumn id="23" xr3:uid="{00000000-0010-0000-0000-000017000000}" name="Meta Programada Cuatrienio3" dataDxfId="49"/>
    <tableColumn id="24" xr3:uid="{00000000-0010-0000-0000-000018000000}" name="Meta Programada Vigencia" dataDxfId="48"/>
    <tableColumn id="25" xr3:uid="{00000000-0010-0000-0000-000019000000}" name="Meta Ejecutada Vigencia4" dataDxfId="47"/>
    <tableColumn id="26" xr3:uid="{00000000-0010-0000-0000-00001A000000}" name="Porcentaje Avance Vigencia" dataDxfId="46">
      <calculatedColumnFormula>+(Tabla1[[#This Row],[Meta Ejecutada Vigencia4]]/Tabla1[[#This Row],[Meta Programada Vigencia]])</calculatedColumnFormula>
    </tableColumn>
    <tableColumn id="27" xr3:uid="{00000000-0010-0000-0000-00001B000000}" name="Porcentaje Avance Cuatrienio" dataDxfId="45">
      <calculatedColumnFormula>+Tabla1[[#This Row],[Meta Ejecutada Vigencia4]]/Tabla1[[#This Row],[Meta Programada Cuatrienio3]]/4</calculatedColumnFormula>
    </tableColumn>
    <tableColumn id="28" xr3:uid="{00000000-0010-0000-0000-00001C000000}" name="Código BPIN" dataDxfId="44"/>
    <tableColumn id="29" xr3:uid="{00000000-0010-0000-0000-00001D000000}" name="Nombre del Proyecto" dataDxfId="43"/>
    <tableColumn id="30" xr3:uid="{00000000-0010-0000-0000-00001E000000}" name="Valor del Proyecto" dataDxfId="42"/>
    <tableColumn id="31" xr3:uid="{00000000-0010-0000-0000-00001F000000}" name="Valor Vigencia Proyecto" dataDxfId="41"/>
    <tableColumn id="32" xr3:uid="{00000000-0010-0000-0000-000020000000}" name="Comuna o Barrio Beneficiado" dataDxfId="40"/>
    <tableColumn id="33" xr3:uid="{00000000-0010-0000-0000-000021000000}" name="Población Beneficiada" dataDxfId="39"/>
    <tableColumn id="34" xr3:uid="{00000000-0010-0000-0000-000022000000}" name="Número de Beneficiarios" dataDxfId="38"/>
    <tableColumn id="44" xr3:uid="{00000000-0010-0000-0000-00002C000000}" name="Actividades Realizadas" dataDxfId="37"/>
    <tableColumn id="46" xr3:uid="{00000000-0010-0000-0000-00002E000000}" name="Recursos propios 2024" dataDxfId="36"/>
    <tableColumn id="47" xr3:uid="{00000000-0010-0000-0000-00002F000000}" name="SGP Educación 2024" dataDxfId="35"/>
    <tableColumn id="48" xr3:uid="{00000000-0010-0000-0000-000030000000}" name="SGP Salud 2024" dataDxfId="34"/>
    <tableColumn id="36" xr3:uid="{9F9AF3B5-9302-4098-86C2-F3751C61856C}" name="SGP Deporte 2024" dataDxfId="33"/>
    <tableColumn id="35" xr3:uid="{C5C853CA-0E38-42F1-B617-F223698DFB1E}" name="SGP Cultura 2024" dataDxfId="32"/>
    <tableColumn id="13" xr3:uid="{D6B586E6-694C-47D3-A512-D9CFE88B0A7F}" name="SGP Libre inversión 2024" dataDxfId="31"/>
    <tableColumn id="12" xr3:uid="{C6702C45-B7D4-4947-B509-EA37B6998105}" name="SGP Libre destinación 2024" dataDxfId="30"/>
    <tableColumn id="11" xr3:uid="{6017F25B-848D-457C-9FE3-AA60351408C4}" name="SGP Alimentación escolar 2024" dataDxfId="29"/>
    <tableColumn id="10" xr3:uid="{2CC2E560-F685-4D13-A61E-33C712BF2BB1}" name="SGP Municipios río Magdalena 2024" dataDxfId="28"/>
    <tableColumn id="9" xr3:uid="{09919044-DCEC-4B52-92EE-B073D02DC126}" name="SGP APSB 2024" dataDxfId="27"/>
    <tableColumn id="8" xr3:uid="{DB23BA9E-ECC6-40CB-BD89-0D2B86F37CB6}" name="Crédito 2024" dataDxfId="26"/>
    <tableColumn id="7" xr3:uid="{D5A630DF-3B56-46D1-9753-5E0368C63EC6}" name="Transferencias de capital - cofinanciación departamento 2024" dataDxfId="25"/>
    <tableColumn id="6" xr3:uid="{412FCA12-6813-443B-B6C2-123BED9F85F9}" name="Transferencias de capital - cofinanciación nación 2024" dataDxfId="24"/>
    <tableColumn id="49" xr3:uid="{00000000-0010-0000-0000-000031000000}" name="Otros 2024" dataDxfId="23"/>
    <tableColumn id="50" xr3:uid="{00000000-0010-0000-0000-000032000000}" name="Total 2024" dataDxfId="22">
      <calculatedColumnFormula>SUM(Tabla1[[#This Row],[Recursos propios 2024]:[Otros 2024]])</calculatedColumnFormula>
    </tableColumn>
    <tableColumn id="51" xr3:uid="{00000000-0010-0000-0000-000033000000}" name="Recursos propios 20242" dataDxfId="21"/>
    <tableColumn id="52" xr3:uid="{00000000-0010-0000-0000-000034000000}" name="SGP Educación 20243" dataDxfId="20"/>
    <tableColumn id="53" xr3:uid="{00000000-0010-0000-0000-000035000000}" name="SGP Salud 20244" dataDxfId="19"/>
    <tableColumn id="62" xr3:uid="{7C7CEB6E-F374-4CFE-9734-C5F0F9CACDEF}" name="SGP Deporte 20245" dataDxfId="18"/>
    <tableColumn id="61" xr3:uid="{3FADCE38-626D-4D04-8E80-59C4EF4A26E2}" name="SGP Cultura 20246" dataDxfId="17"/>
    <tableColumn id="45" xr3:uid="{6E60DE39-5E5F-42D9-8EA9-092D48DC1C96}" name="SGP Libre inversión 20247" dataDxfId="16"/>
    <tableColumn id="43" xr3:uid="{2BAC0D89-AF4D-42C7-B398-E355E1723AC0}" name="SGP Libre destinación 20248" dataDxfId="15"/>
    <tableColumn id="42" xr3:uid="{26B92485-4124-4A13-AFC5-F2B525B9055F}" name="SGP Alimentación escolar 20249" dataDxfId="14"/>
    <tableColumn id="41" xr3:uid="{DE932401-FD8A-4377-94A4-629C2334F09E}" name="SGP Municipios río Magdalena 202410" dataDxfId="13"/>
    <tableColumn id="40" xr3:uid="{1BEDA122-5557-4D48-AF95-BCC1CDE51394}" name="SGP APSB 202411" dataDxfId="12"/>
    <tableColumn id="39" xr3:uid="{08579477-3F83-4D37-83BA-A19DF09AE01D}" name="Crédito 202412" dataDxfId="11"/>
    <tableColumn id="38" xr3:uid="{A6A070B1-2233-4449-B2F2-3342ACF65D94}" name="Transferencias de capital - cofinanciación departamento 202413" dataDxfId="10"/>
    <tableColumn id="37" xr3:uid="{81D561A4-3CB9-4C97-9B09-8163BD53EE55}" name="Transferencias de capital - cofinanciación nación 202414" dataDxfId="9"/>
    <tableColumn id="54" xr3:uid="{00000000-0010-0000-0000-000036000000}" name="Otros 202415" dataDxfId="8"/>
    <tableColumn id="55" xr3:uid="{00000000-0010-0000-0000-000037000000}" name="Total Comprometido 2024" dataDxfId="7">
      <calculatedColumnFormula>SUM(Tabla1[[#This Row],[Recursos propios 20242]:[Otros 202415]])</calculatedColumnFormula>
    </tableColumn>
    <tableColumn id="56" xr3:uid="{00000000-0010-0000-0000-000038000000}" name="Ejecución Presupuestal" dataDxfId="6">
      <calculatedColumnFormula>+Tabla1[[#This Row],[Total Comprometido 2024]]/Tabla1[[#This Row],[Total 2024]]</calculatedColumnFormula>
    </tableColumn>
    <tableColumn id="3" xr3:uid="{97D6E022-C782-4FF3-9460-66988DC9E046}" name="Total Recursos Obligados" dataDxfId="5"/>
    <tableColumn id="4" xr3:uid="{FACF9905-9C80-4C0B-AA93-96434C5C0E89}" name="Total Recursos Pagados" dataDxfId="4"/>
    <tableColumn id="57" xr3:uid="{00000000-0010-0000-0000-000039000000}" name="Recursos Gestionados" dataDxfId="3"/>
    <tableColumn id="58" xr3:uid="{00000000-0010-0000-0000-00003A000000}" name="Dependencia" dataDxfId="2"/>
    <tableColumn id="59" xr3:uid="{00000000-0010-0000-0000-00003B000000}" name="Responsable" dataDxfId="1"/>
    <tableColumn id="60" xr3:uid="{00000000-0010-0000-0000-00003C000000}" name="ODS" dataDxfId="0"/>
  </tableColumns>
  <tableStyleInfo name="Estilo de tabla 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A1:BJ167"/>
  <sheetViews>
    <sheetView showGridLines="0" tabSelected="1" zoomScale="70" zoomScaleNormal="70" workbookViewId="0">
      <selection sqref="A1:B4"/>
    </sheetView>
  </sheetViews>
  <sheetFormatPr baseColWidth="10" defaultColWidth="11.25" defaultRowHeight="15"/>
  <cols>
    <col min="1" max="1" width="24" style="10" customWidth="1"/>
    <col min="2" max="2" width="36.125" style="10" customWidth="1"/>
    <col min="3" max="3" width="20.25" style="10" customWidth="1"/>
    <col min="4" max="4" width="19.125" style="10" customWidth="1"/>
    <col min="5" max="5" width="25.875" style="10" customWidth="1"/>
    <col min="6" max="6" width="21.875" style="10" customWidth="1"/>
    <col min="7" max="7" width="33.875" style="10" customWidth="1"/>
    <col min="8" max="8" width="31.875" style="10" customWidth="1"/>
    <col min="9" max="9" width="26.125" style="10" customWidth="1"/>
    <col min="10" max="10" width="14.125" style="10" customWidth="1"/>
    <col min="11" max="11" width="23.125" style="10" customWidth="1"/>
    <col min="12" max="12" width="16.875" style="10" customWidth="1"/>
    <col min="13" max="13" width="33.875" style="10" customWidth="1"/>
    <col min="14" max="14" width="34.25" style="10" customWidth="1"/>
    <col min="15" max="15" width="30.25" style="10" customWidth="1"/>
    <col min="16" max="16" width="27.75" style="11" customWidth="1"/>
    <col min="17" max="17" width="33.875" style="12" customWidth="1"/>
    <col min="18" max="18" width="20.125" style="10" bestFit="1" customWidth="1"/>
    <col min="19" max="19" width="25.125" style="10" customWidth="1"/>
    <col min="20" max="20" width="26.125" style="10" bestFit="1" customWidth="1"/>
    <col min="21" max="21" width="28.25" style="10" customWidth="1"/>
    <col min="22" max="22" width="34.125" style="10" customWidth="1"/>
    <col min="23" max="23" width="26.875" style="10" customWidth="1"/>
    <col min="24" max="24" width="28.875" style="10" customWidth="1"/>
    <col min="25" max="25" width="27.125" style="10" customWidth="1"/>
    <col min="26" max="26" width="22.125" style="10" customWidth="1"/>
    <col min="27" max="27" width="17.75" style="10" customWidth="1"/>
    <col min="28" max="39" width="18.25" style="10" customWidth="1"/>
    <col min="40" max="41" width="24.25" style="10" customWidth="1"/>
    <col min="42" max="51" width="19" style="10" customWidth="1"/>
    <col min="52" max="52" width="26.75" style="10" customWidth="1"/>
    <col min="53" max="53" width="25.375" style="10" customWidth="1"/>
    <col min="54" max="54" width="19" style="10" customWidth="1"/>
    <col min="55" max="55" width="22.75" style="10" customWidth="1"/>
    <col min="56" max="58" width="27.25" style="10" customWidth="1"/>
    <col min="59" max="59" width="25.875" style="10" customWidth="1"/>
    <col min="60" max="60" width="17.75" style="10" customWidth="1"/>
    <col min="61" max="61" width="19.75" style="10" customWidth="1"/>
    <col min="62" max="62" width="21.25" style="10" customWidth="1"/>
    <col min="63" max="63" width="22.875" style="1" bestFit="1" customWidth="1"/>
    <col min="64" max="64" width="33" style="1" bestFit="1" customWidth="1"/>
    <col min="65" max="65" width="28.875" style="1" bestFit="1" customWidth="1"/>
    <col min="66" max="66" width="58.25" style="1" bestFit="1" customWidth="1"/>
    <col min="67" max="67" width="26" style="1" bestFit="1" customWidth="1"/>
    <col min="68" max="68" width="24.25" style="1" bestFit="1" customWidth="1"/>
    <col min="69" max="69" width="35.25" style="1" bestFit="1" customWidth="1"/>
    <col min="70" max="70" width="30.25" style="1" bestFit="1" customWidth="1"/>
    <col min="71" max="71" width="31.25" style="1" bestFit="1" customWidth="1"/>
    <col min="72" max="72" width="38" style="1" bestFit="1" customWidth="1"/>
    <col min="73" max="73" width="40.125" style="1" bestFit="1" customWidth="1"/>
    <col min="74" max="74" width="43.25" style="1" bestFit="1" customWidth="1"/>
    <col min="75" max="75" width="48.875" style="1" bestFit="1" customWidth="1"/>
    <col min="76" max="76" width="39.25" style="1" bestFit="1" customWidth="1"/>
    <col min="77" max="77" width="26.875" style="1" bestFit="1" customWidth="1"/>
    <col min="78" max="78" width="47" style="1" bestFit="1" customWidth="1"/>
    <col min="79" max="79" width="40" style="1" bestFit="1" customWidth="1"/>
    <col min="80" max="80" width="83.75" style="1" bestFit="1" customWidth="1"/>
    <col min="81" max="81" width="21.25" style="1" bestFit="1" customWidth="1"/>
    <col min="82" max="82" width="31.25" style="1" bestFit="1" customWidth="1"/>
    <col min="83" max="83" width="27.25" style="1" bestFit="1" customWidth="1"/>
    <col min="84" max="84" width="56.875" style="1" bestFit="1" customWidth="1"/>
    <col min="85" max="85" width="24.25" style="1" bestFit="1" customWidth="1"/>
    <col min="86" max="86" width="22.875" style="1" bestFit="1" customWidth="1"/>
    <col min="87" max="87" width="33.875" style="1" bestFit="1" customWidth="1"/>
    <col min="88" max="88" width="29" style="1" bestFit="1" customWidth="1"/>
    <col min="89" max="89" width="29.875" style="1" bestFit="1" customWidth="1"/>
    <col min="90" max="90" width="36.25" style="1" bestFit="1" customWidth="1"/>
    <col min="91" max="91" width="38.75" style="1" bestFit="1" customWidth="1"/>
    <col min="92" max="92" width="42" style="1" bestFit="1" customWidth="1"/>
    <col min="93" max="93" width="47.25" style="1" bestFit="1" customWidth="1"/>
    <col min="94" max="94" width="37.875" style="1" bestFit="1" customWidth="1"/>
    <col min="95" max="95" width="25.25" style="1" bestFit="1" customWidth="1"/>
    <col min="96" max="96" width="45.25" style="1" bestFit="1" customWidth="1"/>
    <col min="97" max="97" width="38.25" style="1" bestFit="1" customWidth="1"/>
    <col min="98" max="98" width="82.125" style="1" bestFit="1" customWidth="1"/>
    <col min="99" max="99" width="22" style="1" bestFit="1" customWidth="1"/>
    <col min="100" max="100" width="32.125" style="1" bestFit="1" customWidth="1"/>
    <col min="101" max="101" width="28" style="1" bestFit="1" customWidth="1"/>
    <col min="102" max="102" width="57.25" style="1" bestFit="1" customWidth="1"/>
    <col min="103" max="103" width="25.125" style="1" bestFit="1" customWidth="1"/>
    <col min="104" max="104" width="23.25" style="1" bestFit="1" customWidth="1"/>
    <col min="105" max="105" width="34.25" style="1" bestFit="1" customWidth="1"/>
    <col min="106" max="106" width="29.25" style="1" bestFit="1" customWidth="1"/>
    <col min="107" max="107" width="30.25" style="1" bestFit="1" customWidth="1"/>
    <col min="108" max="108" width="37.125" style="1" bestFit="1" customWidth="1"/>
    <col min="109" max="109" width="39.25" style="1" bestFit="1" customWidth="1"/>
    <col min="110" max="110" width="42.25" style="1" bestFit="1" customWidth="1"/>
    <col min="111" max="111" width="48" style="1" bestFit="1" customWidth="1"/>
    <col min="112" max="112" width="38.25" style="1" bestFit="1" customWidth="1"/>
    <col min="113" max="113" width="25.875" style="1" bestFit="1" customWidth="1"/>
    <col min="114" max="114" width="46" style="1" bestFit="1" customWidth="1"/>
    <col min="115" max="115" width="39.125" style="1" bestFit="1" customWidth="1"/>
    <col min="116" max="116" width="82.75" style="1" bestFit="1" customWidth="1"/>
    <col min="117" max="117" width="20" style="1" bestFit="1" customWidth="1"/>
    <col min="118" max="118" width="30.125" style="1" bestFit="1" customWidth="1"/>
    <col min="119" max="119" width="26" style="1" bestFit="1" customWidth="1"/>
    <col min="120" max="120" width="55.25" style="1" bestFit="1" customWidth="1"/>
    <col min="121" max="121" width="23.25" style="1" bestFit="1" customWidth="1"/>
    <col min="122" max="122" width="21.25" style="1" bestFit="1" customWidth="1"/>
    <col min="123" max="123" width="32.25" style="1" bestFit="1" customWidth="1"/>
    <col min="124" max="124" width="27.75" style="1" bestFit="1" customWidth="1"/>
    <col min="125" max="125" width="28.25" style="1" bestFit="1" customWidth="1"/>
    <col min="126" max="126" width="35.125" style="1" bestFit="1" customWidth="1"/>
    <col min="127" max="127" width="37.25" style="1" bestFit="1" customWidth="1"/>
    <col min="128" max="128" width="40.25" style="1" bestFit="1" customWidth="1"/>
    <col min="129" max="129" width="46" style="1" bestFit="1" customWidth="1"/>
    <col min="130" max="130" width="36.25" style="1" bestFit="1" customWidth="1"/>
    <col min="131" max="131" width="24" style="1" bestFit="1" customWidth="1"/>
    <col min="132" max="132" width="44.125" style="1" bestFit="1" customWidth="1"/>
    <col min="133" max="133" width="37.25" style="1" bestFit="1" customWidth="1"/>
    <col min="134" max="134" width="80.875" style="1" bestFit="1" customWidth="1"/>
    <col min="135" max="135" width="37.125" style="1" bestFit="1" customWidth="1"/>
    <col min="136" max="136" width="22.875" style="1" bestFit="1" customWidth="1"/>
    <col min="137" max="137" width="33" style="1" bestFit="1" customWidth="1"/>
    <col min="138" max="138" width="28.875" style="1" bestFit="1" customWidth="1"/>
    <col min="139" max="139" width="58.25" style="1" bestFit="1" customWidth="1"/>
    <col min="140" max="140" width="26" style="1" bestFit="1" customWidth="1"/>
    <col min="141" max="141" width="24.25" style="1" bestFit="1" customWidth="1"/>
    <col min="142" max="142" width="35.25" style="1" bestFit="1" customWidth="1"/>
    <col min="143" max="143" width="30.25" style="1" bestFit="1" customWidth="1"/>
    <col min="144" max="144" width="31.25" style="1" bestFit="1" customWidth="1"/>
    <col min="145" max="145" width="38" style="1" bestFit="1" customWidth="1"/>
    <col min="146" max="146" width="40.125" style="1" bestFit="1" customWidth="1"/>
    <col min="147" max="147" width="43.25" style="1" bestFit="1" customWidth="1"/>
    <col min="148" max="148" width="48.875" style="1" bestFit="1" customWidth="1"/>
    <col min="149" max="149" width="39.25" style="1" bestFit="1" customWidth="1"/>
    <col min="150" max="150" width="26.875" style="1" bestFit="1" customWidth="1"/>
    <col min="151" max="151" width="47" style="1" bestFit="1" customWidth="1"/>
    <col min="152" max="152" width="40" style="1" bestFit="1" customWidth="1"/>
    <col min="153" max="153" width="83.75" style="1" bestFit="1" customWidth="1"/>
    <col min="154" max="154" width="21.25" style="1" bestFit="1" customWidth="1"/>
    <col min="155" max="155" width="31.25" style="1" bestFit="1" customWidth="1"/>
    <col min="156" max="156" width="27.25" style="1" bestFit="1" customWidth="1"/>
    <col min="157" max="157" width="56.875" style="1" bestFit="1" customWidth="1"/>
    <col min="158" max="158" width="24.25" style="1" bestFit="1" customWidth="1"/>
    <col min="159" max="159" width="22.875" style="1" bestFit="1" customWidth="1"/>
    <col min="160" max="160" width="33.875" style="1" bestFit="1" customWidth="1"/>
    <col min="161" max="161" width="29" style="1" bestFit="1" customWidth="1"/>
    <col min="162" max="162" width="29.875" style="1" bestFit="1" customWidth="1"/>
    <col min="163" max="163" width="36.25" style="1" bestFit="1" customWidth="1"/>
    <col min="164" max="164" width="38.75" style="1" bestFit="1" customWidth="1"/>
    <col min="165" max="165" width="42" style="1" bestFit="1" customWidth="1"/>
    <col min="166" max="166" width="47.25" style="1" bestFit="1" customWidth="1"/>
    <col min="167" max="167" width="37.875" style="1" bestFit="1" customWidth="1"/>
    <col min="168" max="168" width="25.25" style="1" bestFit="1" customWidth="1"/>
    <col min="169" max="169" width="45.25" style="1" bestFit="1" customWidth="1"/>
    <col min="170" max="170" width="38.25" style="1" bestFit="1" customWidth="1"/>
    <col min="171" max="171" width="82.125" style="1" bestFit="1" customWidth="1"/>
    <col min="172" max="172" width="22" style="1" bestFit="1" customWidth="1"/>
    <col min="173" max="173" width="32.125" style="1" bestFit="1" customWidth="1"/>
    <col min="174" max="174" width="28" style="1" bestFit="1" customWidth="1"/>
    <col min="175" max="175" width="57.25" style="1" bestFit="1" customWidth="1"/>
    <col min="176" max="176" width="25.125" style="1" bestFit="1" customWidth="1"/>
    <col min="177" max="177" width="23.25" style="1" bestFit="1" customWidth="1"/>
    <col min="178" max="178" width="34.25" style="1" bestFit="1" customWidth="1"/>
    <col min="179" max="179" width="29.25" style="1" bestFit="1" customWidth="1"/>
    <col min="180" max="180" width="30.25" style="1" bestFit="1" customWidth="1"/>
    <col min="181" max="181" width="37.125" style="1" bestFit="1" customWidth="1"/>
    <col min="182" max="182" width="39.25" style="1" bestFit="1" customWidth="1"/>
    <col min="183" max="183" width="42.25" style="1" bestFit="1" customWidth="1"/>
    <col min="184" max="184" width="48" style="1" bestFit="1" customWidth="1"/>
    <col min="185" max="185" width="38.25" style="1" bestFit="1" customWidth="1"/>
    <col min="186" max="186" width="25.875" style="1" bestFit="1" customWidth="1"/>
    <col min="187" max="187" width="46" style="1" bestFit="1" customWidth="1"/>
    <col min="188" max="188" width="39.125" style="1" bestFit="1" customWidth="1"/>
    <col min="189" max="189" width="82.75" style="1" bestFit="1" customWidth="1"/>
    <col min="190" max="190" width="20" style="1" bestFit="1" customWidth="1"/>
    <col min="191" max="191" width="30.125" style="1" bestFit="1" customWidth="1"/>
    <col min="192" max="192" width="26" style="1" bestFit="1" customWidth="1"/>
    <col min="193" max="193" width="55.25" style="1" bestFit="1" customWidth="1"/>
    <col min="194" max="194" width="23.25" style="1" bestFit="1" customWidth="1"/>
    <col min="195" max="195" width="21.25" style="1" bestFit="1" customWidth="1"/>
    <col min="196" max="196" width="32.25" style="1" bestFit="1" customWidth="1"/>
    <col min="197" max="197" width="27.75" style="1" bestFit="1" customWidth="1"/>
    <col min="198" max="198" width="28.25" style="1" bestFit="1" customWidth="1"/>
    <col min="199" max="199" width="35.125" style="1" bestFit="1" customWidth="1"/>
    <col min="200" max="200" width="37.25" style="1" bestFit="1" customWidth="1"/>
    <col min="201" max="201" width="40.25" style="1" bestFit="1" customWidth="1"/>
    <col min="202" max="202" width="46" style="1" bestFit="1" customWidth="1"/>
    <col min="203" max="203" width="36.25" style="1" bestFit="1" customWidth="1"/>
    <col min="204" max="204" width="24" style="1" bestFit="1" customWidth="1"/>
    <col min="205" max="205" width="44.125" style="1" bestFit="1" customWidth="1"/>
    <col min="206" max="206" width="37.25" style="1" bestFit="1" customWidth="1"/>
    <col min="207" max="207" width="80.875" style="1" bestFit="1" customWidth="1"/>
    <col min="208" max="208" width="37.125" style="1" bestFit="1" customWidth="1"/>
    <col min="209" max="209" width="22.875" style="1" bestFit="1" customWidth="1"/>
    <col min="210" max="210" width="33" style="1" bestFit="1" customWidth="1"/>
    <col min="211" max="211" width="28.875" style="1" bestFit="1" customWidth="1"/>
    <col min="212" max="212" width="58.25" style="1" bestFit="1" customWidth="1"/>
    <col min="213" max="213" width="26" style="1" bestFit="1" customWidth="1"/>
    <col min="214" max="214" width="24.25" style="1" bestFit="1" customWidth="1"/>
    <col min="215" max="215" width="35.25" style="1" bestFit="1" customWidth="1"/>
    <col min="216" max="216" width="30.25" style="1" bestFit="1" customWidth="1"/>
    <col min="217" max="217" width="31.25" style="1" bestFit="1" customWidth="1"/>
    <col min="218" max="218" width="38" style="1" bestFit="1" customWidth="1"/>
    <col min="219" max="219" width="40.125" style="1" bestFit="1" customWidth="1"/>
    <col min="220" max="220" width="43.25" style="1" bestFit="1" customWidth="1"/>
    <col min="221" max="221" width="48.875" style="1" bestFit="1" customWidth="1"/>
    <col min="222" max="222" width="39.25" style="1" bestFit="1" customWidth="1"/>
    <col min="223" max="223" width="26.875" style="1" bestFit="1" customWidth="1"/>
    <col min="224" max="224" width="47" style="1" bestFit="1" customWidth="1"/>
    <col min="225" max="225" width="40" style="1" bestFit="1" customWidth="1"/>
    <col min="226" max="226" width="83.75" style="1" bestFit="1" customWidth="1"/>
    <col min="227" max="227" width="21.25" style="1" bestFit="1" customWidth="1"/>
    <col min="228" max="228" width="31.25" style="1" bestFit="1" customWidth="1"/>
    <col min="229" max="229" width="27.25" style="1" bestFit="1" customWidth="1"/>
    <col min="230" max="230" width="56.875" style="1" bestFit="1" customWidth="1"/>
    <col min="231" max="231" width="24.25" style="1" bestFit="1" customWidth="1"/>
    <col min="232" max="232" width="22.875" style="1" bestFit="1" customWidth="1"/>
    <col min="233" max="233" width="33.875" style="1" bestFit="1" customWidth="1"/>
    <col min="234" max="234" width="29" style="1" bestFit="1" customWidth="1"/>
    <col min="235" max="235" width="29.875" style="1" bestFit="1" customWidth="1"/>
    <col min="236" max="236" width="36.25" style="1" bestFit="1" customWidth="1"/>
    <col min="237" max="237" width="38.75" style="1" bestFit="1" customWidth="1"/>
    <col min="238" max="238" width="42" style="1" bestFit="1" customWidth="1"/>
    <col min="239" max="239" width="47.25" style="1" bestFit="1" customWidth="1"/>
    <col min="240" max="240" width="37.875" style="1" bestFit="1" customWidth="1"/>
    <col min="241" max="241" width="25.25" style="1" bestFit="1" customWidth="1"/>
    <col min="242" max="242" width="45.25" style="1" bestFit="1" customWidth="1"/>
    <col min="243" max="243" width="38.25" style="1" bestFit="1" customWidth="1"/>
    <col min="244" max="244" width="82.125" style="1" bestFit="1" customWidth="1"/>
    <col min="245" max="245" width="22" style="1" bestFit="1" customWidth="1"/>
    <col min="246" max="246" width="32.125" style="1" bestFit="1" customWidth="1"/>
    <col min="247" max="247" width="28" style="1" bestFit="1" customWidth="1"/>
    <col min="248" max="248" width="57.25" style="1" bestFit="1" customWidth="1"/>
    <col min="249" max="249" width="25.125" style="1" bestFit="1" customWidth="1"/>
    <col min="250" max="250" width="23.25" style="1" bestFit="1" customWidth="1"/>
    <col min="251" max="251" width="34.25" style="1" bestFit="1" customWidth="1"/>
    <col min="252" max="252" width="29.25" style="1" bestFit="1" customWidth="1"/>
    <col min="253" max="253" width="30.25" style="1" bestFit="1" customWidth="1"/>
    <col min="254" max="254" width="37.125" style="1" bestFit="1" customWidth="1"/>
    <col min="255" max="255" width="39.25" style="1" bestFit="1" customWidth="1"/>
    <col min="256" max="256" width="42.25" style="1" bestFit="1" customWidth="1"/>
    <col min="257" max="257" width="48" style="1" bestFit="1" customWidth="1"/>
    <col min="258" max="258" width="38.25" style="1" bestFit="1" customWidth="1"/>
    <col min="259" max="259" width="25.875" style="1" bestFit="1" customWidth="1"/>
    <col min="260" max="260" width="46" style="1" bestFit="1" customWidth="1"/>
    <col min="261" max="261" width="39.125" style="1" bestFit="1" customWidth="1"/>
    <col min="262" max="262" width="82.75" style="1" bestFit="1" customWidth="1"/>
    <col min="263" max="263" width="20" style="1" bestFit="1" customWidth="1"/>
    <col min="264" max="264" width="30.125" style="1" bestFit="1" customWidth="1"/>
    <col min="265" max="265" width="26" style="1" bestFit="1" customWidth="1"/>
    <col min="266" max="266" width="55.25" style="1" bestFit="1" customWidth="1"/>
    <col min="267" max="267" width="23.25" style="1" bestFit="1" customWidth="1"/>
    <col min="268" max="268" width="21.25" style="1" bestFit="1" customWidth="1"/>
    <col min="269" max="269" width="32.25" style="1" bestFit="1" customWidth="1"/>
    <col min="270" max="270" width="27.75" style="1" bestFit="1" customWidth="1"/>
    <col min="271" max="271" width="28.25" style="1" bestFit="1" customWidth="1"/>
    <col min="272" max="272" width="35.125" style="1" bestFit="1" customWidth="1"/>
    <col min="273" max="273" width="37.25" style="1" bestFit="1" customWidth="1"/>
    <col min="274" max="274" width="40.25" style="1" bestFit="1" customWidth="1"/>
    <col min="275" max="275" width="46" style="1" bestFit="1" customWidth="1"/>
    <col min="276" max="276" width="36.25" style="1" bestFit="1" customWidth="1"/>
    <col min="277" max="277" width="24" style="1" bestFit="1" customWidth="1"/>
    <col min="278" max="278" width="44.125" style="1" bestFit="1" customWidth="1"/>
    <col min="279" max="279" width="37.25" style="1" bestFit="1" customWidth="1"/>
    <col min="280" max="280" width="80.875" style="1" bestFit="1" customWidth="1"/>
    <col min="281" max="281" width="37.125" style="1" bestFit="1" customWidth="1"/>
    <col min="282" max="282" width="22.875" style="1" bestFit="1" customWidth="1"/>
    <col min="283" max="283" width="33" style="1" bestFit="1" customWidth="1"/>
    <col min="284" max="284" width="28.875" style="1" bestFit="1" customWidth="1"/>
    <col min="285" max="285" width="58.25" style="1" bestFit="1" customWidth="1"/>
    <col min="286" max="286" width="26" style="1" bestFit="1" customWidth="1"/>
    <col min="287" max="287" width="24.25" style="1" bestFit="1" customWidth="1"/>
    <col min="288" max="288" width="35.25" style="1" bestFit="1" customWidth="1"/>
    <col min="289" max="289" width="30.25" style="1" bestFit="1" customWidth="1"/>
    <col min="290" max="290" width="31.25" style="1" bestFit="1" customWidth="1"/>
    <col min="291" max="291" width="38" style="1" bestFit="1" customWidth="1"/>
    <col min="292" max="292" width="40.125" style="1" bestFit="1" customWidth="1"/>
    <col min="293" max="293" width="43.25" style="1" bestFit="1" customWidth="1"/>
    <col min="294" max="294" width="48.875" style="1" bestFit="1" customWidth="1"/>
    <col min="295" max="295" width="39.25" style="1" bestFit="1" customWidth="1"/>
    <col min="296" max="296" width="26.875" style="1" bestFit="1" customWidth="1"/>
    <col min="297" max="297" width="47" style="1" bestFit="1" customWidth="1"/>
    <col min="298" max="298" width="40" style="1" bestFit="1" customWidth="1"/>
    <col min="299" max="299" width="83.75" style="1" bestFit="1" customWidth="1"/>
    <col min="300" max="300" width="21.25" style="1" bestFit="1" customWidth="1"/>
    <col min="301" max="301" width="31.25" style="1" bestFit="1" customWidth="1"/>
    <col min="302" max="302" width="27.25" style="1" bestFit="1" customWidth="1"/>
    <col min="303" max="303" width="56.875" style="1" bestFit="1" customWidth="1"/>
    <col min="304" max="304" width="24.25" style="1" bestFit="1" customWidth="1"/>
    <col min="305" max="305" width="22.875" style="1" bestFit="1" customWidth="1"/>
    <col min="306" max="306" width="33.875" style="1" bestFit="1" customWidth="1"/>
    <col min="307" max="307" width="29" style="1" bestFit="1" customWidth="1"/>
    <col min="308" max="308" width="29.875" style="1" bestFit="1" customWidth="1"/>
    <col min="309" max="309" width="36.25" style="1" bestFit="1" customWidth="1"/>
    <col min="310" max="310" width="38.75" style="1" bestFit="1" customWidth="1"/>
    <col min="311" max="311" width="42" style="1" bestFit="1" customWidth="1"/>
    <col min="312" max="312" width="47.25" style="1" bestFit="1" customWidth="1"/>
    <col min="313" max="313" width="37.875" style="1" bestFit="1" customWidth="1"/>
    <col min="314" max="314" width="25.25" style="1" bestFit="1" customWidth="1"/>
    <col min="315" max="315" width="45.25" style="1" bestFit="1" customWidth="1"/>
    <col min="316" max="316" width="38.25" style="1" bestFit="1" customWidth="1"/>
    <col min="317" max="317" width="82.125" style="1" bestFit="1" customWidth="1"/>
    <col min="318" max="318" width="22" style="1" bestFit="1" customWidth="1"/>
    <col min="319" max="319" width="32.125" style="1" bestFit="1" customWidth="1"/>
    <col min="320" max="320" width="28" style="1" bestFit="1" customWidth="1"/>
    <col min="321" max="321" width="57.25" style="1" bestFit="1" customWidth="1"/>
    <col min="322" max="322" width="25.125" style="1" bestFit="1" customWidth="1"/>
    <col min="323" max="323" width="23.25" style="1" bestFit="1" customWidth="1"/>
    <col min="324" max="324" width="34.25" style="1" bestFit="1" customWidth="1"/>
    <col min="325" max="325" width="29.25" style="1" bestFit="1" customWidth="1"/>
    <col min="326" max="326" width="30.25" style="1" bestFit="1" customWidth="1"/>
    <col min="327" max="327" width="37.125" style="1" bestFit="1" customWidth="1"/>
    <col min="328" max="328" width="39.25" style="1" bestFit="1" customWidth="1"/>
    <col min="329" max="329" width="42.25" style="1" bestFit="1" customWidth="1"/>
    <col min="330" max="330" width="48" style="1" bestFit="1" customWidth="1"/>
    <col min="331" max="331" width="38.25" style="1" bestFit="1" customWidth="1"/>
    <col min="332" max="332" width="25.875" style="1" bestFit="1" customWidth="1"/>
    <col min="333" max="333" width="46" style="1" bestFit="1" customWidth="1"/>
    <col min="334" max="334" width="39.125" style="1" bestFit="1" customWidth="1"/>
    <col min="335" max="335" width="82.75" style="1" bestFit="1" customWidth="1"/>
    <col min="336" max="336" width="20" style="1" bestFit="1" customWidth="1"/>
    <col min="337" max="337" width="30.125" style="1" bestFit="1" customWidth="1"/>
    <col min="338" max="338" width="26" style="1" bestFit="1" customWidth="1"/>
    <col min="339" max="339" width="55.25" style="1" bestFit="1" customWidth="1"/>
    <col min="340" max="340" width="23.25" style="1" bestFit="1" customWidth="1"/>
    <col min="341" max="341" width="21.25" style="1" bestFit="1" customWidth="1"/>
    <col min="342" max="342" width="32.25" style="1" bestFit="1" customWidth="1"/>
    <col min="343" max="343" width="27.75" style="1" bestFit="1" customWidth="1"/>
    <col min="344" max="344" width="28.25" style="1" bestFit="1" customWidth="1"/>
    <col min="345" max="345" width="35.125" style="1" bestFit="1" customWidth="1"/>
    <col min="346" max="346" width="37.25" style="1" bestFit="1" customWidth="1"/>
    <col min="347" max="347" width="40.25" style="1" bestFit="1" customWidth="1"/>
    <col min="348" max="348" width="46" style="1" bestFit="1" customWidth="1"/>
    <col min="349" max="349" width="36.25" style="1" bestFit="1" customWidth="1"/>
    <col min="350" max="350" width="24" style="1" bestFit="1" customWidth="1"/>
    <col min="351" max="351" width="44.125" style="1" bestFit="1" customWidth="1"/>
    <col min="352" max="352" width="37.25" style="1" bestFit="1" customWidth="1"/>
    <col min="353" max="353" width="80.875" style="1" bestFit="1" customWidth="1"/>
    <col min="354" max="354" width="37.125" style="1" bestFit="1" customWidth="1"/>
    <col min="355" max="16384" width="11.25" style="1"/>
  </cols>
  <sheetData>
    <row r="1" spans="1:62" ht="30" customHeight="1">
      <c r="A1" s="148"/>
      <c r="B1" s="148"/>
      <c r="C1" s="133" t="s">
        <v>34</v>
      </c>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4"/>
      <c r="AL1" s="134"/>
      <c r="AM1" s="134"/>
      <c r="AN1" s="134"/>
      <c r="AO1" s="134"/>
      <c r="AP1" s="134"/>
      <c r="AQ1" s="134"/>
      <c r="AR1" s="134"/>
      <c r="AS1" s="134"/>
      <c r="AT1" s="134"/>
      <c r="AU1" s="134"/>
      <c r="AV1" s="134"/>
      <c r="AW1" s="134"/>
      <c r="AX1" s="134"/>
      <c r="AY1" s="134"/>
      <c r="AZ1" s="134"/>
      <c r="BA1" s="134"/>
      <c r="BB1" s="135"/>
      <c r="BC1" s="37" t="s">
        <v>35</v>
      </c>
      <c r="BD1" s="38"/>
      <c r="BE1" s="38"/>
      <c r="BF1" s="38"/>
      <c r="BG1" s="38"/>
      <c r="BH1" s="38"/>
      <c r="BI1" s="38"/>
      <c r="BJ1" s="39"/>
    </row>
    <row r="2" spans="1:62" ht="30" customHeight="1">
      <c r="A2" s="148"/>
      <c r="B2" s="148"/>
      <c r="C2" s="133"/>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5"/>
      <c r="BC2" s="37" t="s">
        <v>108</v>
      </c>
      <c r="BD2" s="38"/>
      <c r="BE2" s="38"/>
      <c r="BF2" s="38"/>
      <c r="BG2" s="38"/>
      <c r="BH2" s="38"/>
      <c r="BI2" s="38"/>
      <c r="BJ2" s="39"/>
    </row>
    <row r="3" spans="1:62" ht="30" customHeight="1">
      <c r="A3" s="148"/>
      <c r="B3" s="148"/>
      <c r="C3" s="133"/>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5"/>
      <c r="BC3" s="37" t="s">
        <v>109</v>
      </c>
      <c r="BD3" s="38"/>
      <c r="BE3" s="38"/>
      <c r="BF3" s="38"/>
      <c r="BG3" s="38"/>
      <c r="BH3" s="38"/>
      <c r="BI3" s="38"/>
      <c r="BJ3" s="39"/>
    </row>
    <row r="4" spans="1:62" ht="30" customHeight="1">
      <c r="A4" s="148"/>
      <c r="B4" s="148"/>
      <c r="C4" s="136"/>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8"/>
      <c r="BC4" s="40" t="s">
        <v>110</v>
      </c>
      <c r="BD4" s="41"/>
      <c r="BE4" s="41"/>
      <c r="BF4" s="41"/>
      <c r="BG4" s="41"/>
      <c r="BH4" s="41"/>
      <c r="BI4" s="41"/>
      <c r="BJ4" s="42"/>
    </row>
    <row r="5" spans="1:62" ht="23.25" customHeight="1">
      <c r="P5" s="10"/>
      <c r="Q5" s="10"/>
      <c r="BJ5" s="20"/>
    </row>
    <row r="6" spans="1:62" ht="28.5" customHeight="1" thickBot="1">
      <c r="B6" s="5" t="s">
        <v>30</v>
      </c>
      <c r="C6" s="14"/>
      <c r="D6" s="14"/>
      <c r="E6" s="14"/>
      <c r="F6" s="14"/>
      <c r="G6" s="14"/>
      <c r="H6" s="14"/>
      <c r="I6" s="14"/>
      <c r="J6" s="14"/>
      <c r="K6" s="14"/>
      <c r="L6" s="14"/>
      <c r="M6" s="14"/>
      <c r="N6" s="14"/>
      <c r="O6" s="14"/>
      <c r="P6" s="14"/>
      <c r="Q6" s="14"/>
      <c r="R6" s="14"/>
      <c r="S6" s="14"/>
      <c r="T6" s="14"/>
      <c r="U6" s="14"/>
      <c r="V6" s="14"/>
      <c r="W6" s="14"/>
      <c r="X6" s="14"/>
      <c r="Y6" s="15"/>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21"/>
      <c r="BI6" s="21"/>
      <c r="BJ6" s="22"/>
    </row>
    <row r="7" spans="1:62" ht="36.950000000000003" customHeight="1" thickBot="1">
      <c r="A7" s="1"/>
      <c r="B7" s="16">
        <v>2024</v>
      </c>
      <c r="C7" s="14"/>
      <c r="D7" s="14"/>
      <c r="E7" s="14"/>
      <c r="F7" s="14"/>
      <c r="G7" s="14"/>
      <c r="H7" s="14"/>
      <c r="I7" s="14"/>
      <c r="J7" s="14"/>
      <c r="K7" s="14"/>
      <c r="L7" s="14"/>
      <c r="M7" s="14"/>
      <c r="N7" s="14"/>
      <c r="O7" s="14"/>
      <c r="P7" s="14"/>
      <c r="Q7" s="14"/>
      <c r="R7" s="14"/>
      <c r="S7" s="14"/>
      <c r="T7" s="14"/>
      <c r="U7" s="14"/>
      <c r="V7" s="14"/>
      <c r="W7" s="14"/>
      <c r="X7" s="14"/>
      <c r="Y7" s="15"/>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21"/>
      <c r="BI7" s="21"/>
      <c r="BJ7" s="22"/>
    </row>
    <row r="8" spans="1:62" ht="8.4499999999999993" customHeight="1" thickBot="1">
      <c r="A8" s="1"/>
      <c r="B8" s="1"/>
      <c r="C8" s="15"/>
      <c r="D8" s="14"/>
      <c r="E8" s="14"/>
      <c r="F8" s="14"/>
      <c r="G8" s="14"/>
      <c r="H8" s="14"/>
      <c r="I8" s="14"/>
      <c r="J8" s="14"/>
      <c r="K8" s="14"/>
      <c r="L8" s="14"/>
      <c r="M8" s="14"/>
      <c r="N8" s="14"/>
      <c r="O8" s="14"/>
      <c r="P8" s="14"/>
      <c r="Q8" s="14"/>
      <c r="R8" s="14"/>
      <c r="S8" s="14"/>
      <c r="T8" s="14"/>
      <c r="U8" s="14"/>
      <c r="V8" s="14"/>
      <c r="W8" s="14"/>
      <c r="X8" s="14"/>
      <c r="Y8" s="15"/>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21"/>
      <c r="BI8" s="21"/>
      <c r="BJ8" s="22"/>
    </row>
    <row r="9" spans="1:62" s="2" customFormat="1" ht="38.1" customHeight="1" thickBot="1">
      <c r="A9" s="144" t="s">
        <v>29</v>
      </c>
      <c r="B9" s="144"/>
      <c r="C9" s="144"/>
      <c r="D9" s="144"/>
      <c r="E9" s="144"/>
      <c r="F9" s="144"/>
      <c r="G9" s="144"/>
      <c r="H9" s="144"/>
      <c r="I9" s="144"/>
      <c r="J9" s="144"/>
      <c r="K9" s="144"/>
      <c r="L9" s="144"/>
      <c r="M9" s="144"/>
      <c r="N9" s="144"/>
      <c r="O9" s="141" t="s">
        <v>28</v>
      </c>
      <c r="P9" s="142"/>
      <c r="Q9" s="143"/>
      <c r="R9" s="141" t="s">
        <v>27</v>
      </c>
      <c r="S9" s="142"/>
      <c r="T9" s="142"/>
      <c r="U9" s="142"/>
      <c r="V9" s="142"/>
      <c r="W9" s="142"/>
      <c r="X9" s="142"/>
      <c r="Y9" s="142"/>
      <c r="Z9" s="145" t="s">
        <v>26</v>
      </c>
      <c r="AA9" s="146"/>
      <c r="AB9" s="146"/>
      <c r="AC9" s="146"/>
      <c r="AD9" s="146"/>
      <c r="AE9" s="146"/>
      <c r="AF9" s="146"/>
      <c r="AG9" s="146"/>
      <c r="AH9" s="146"/>
      <c r="AI9" s="146"/>
      <c r="AJ9" s="146"/>
      <c r="AK9" s="146"/>
      <c r="AL9" s="146"/>
      <c r="AM9" s="146"/>
      <c r="AN9" s="147"/>
      <c r="AO9" s="141" t="s">
        <v>25</v>
      </c>
      <c r="AP9" s="142"/>
      <c r="AQ9" s="142"/>
      <c r="AR9" s="142"/>
      <c r="AS9" s="142"/>
      <c r="AT9" s="142"/>
      <c r="AU9" s="142"/>
      <c r="AV9" s="142"/>
      <c r="AW9" s="142"/>
      <c r="AX9" s="142"/>
      <c r="AY9" s="142"/>
      <c r="AZ9" s="142"/>
      <c r="BA9" s="142"/>
      <c r="BB9" s="142"/>
      <c r="BC9" s="142"/>
      <c r="BD9" s="142"/>
      <c r="BE9" s="142"/>
      <c r="BF9" s="142"/>
      <c r="BG9" s="143"/>
      <c r="BH9" s="139" t="s">
        <v>22</v>
      </c>
      <c r="BI9" s="140"/>
      <c r="BJ9" s="23"/>
    </row>
    <row r="10" spans="1:62" s="2" customFormat="1" ht="57" customHeight="1" thickBot="1">
      <c r="A10" s="4" t="s">
        <v>20</v>
      </c>
      <c r="B10" s="4" t="s">
        <v>19</v>
      </c>
      <c r="C10" s="4" t="s">
        <v>18</v>
      </c>
      <c r="D10" s="4" t="s">
        <v>17</v>
      </c>
      <c r="E10" s="4" t="s">
        <v>16</v>
      </c>
      <c r="F10" s="4" t="s">
        <v>15</v>
      </c>
      <c r="G10" s="4" t="s">
        <v>14</v>
      </c>
      <c r="H10" s="4" t="s">
        <v>13</v>
      </c>
      <c r="I10" s="4" t="s">
        <v>12</v>
      </c>
      <c r="J10" s="4" t="s">
        <v>33</v>
      </c>
      <c r="K10" s="4" t="s">
        <v>31</v>
      </c>
      <c r="L10" s="4" t="s">
        <v>11</v>
      </c>
      <c r="M10" s="4" t="s">
        <v>36</v>
      </c>
      <c r="N10" s="4" t="s">
        <v>10</v>
      </c>
      <c r="O10" s="4" t="s">
        <v>32</v>
      </c>
      <c r="P10" s="4" t="s">
        <v>9</v>
      </c>
      <c r="Q10" s="4" t="s">
        <v>37</v>
      </c>
      <c r="R10" s="4" t="s">
        <v>38</v>
      </c>
      <c r="S10" s="4" t="s">
        <v>8</v>
      </c>
      <c r="T10" s="4" t="s">
        <v>7</v>
      </c>
      <c r="U10" s="4" t="s">
        <v>6</v>
      </c>
      <c r="V10" s="4" t="s">
        <v>5</v>
      </c>
      <c r="W10" s="4" t="s">
        <v>4</v>
      </c>
      <c r="X10" s="4" t="s">
        <v>3</v>
      </c>
      <c r="Y10" s="63" t="s">
        <v>2</v>
      </c>
      <c r="Z10" s="4" t="s">
        <v>41</v>
      </c>
      <c r="AA10" s="4" t="s">
        <v>42</v>
      </c>
      <c r="AB10" s="4" t="s">
        <v>43</v>
      </c>
      <c r="AC10" s="4" t="s">
        <v>44</v>
      </c>
      <c r="AD10" s="4" t="s">
        <v>45</v>
      </c>
      <c r="AE10" s="4" t="s">
        <v>46</v>
      </c>
      <c r="AF10" s="4" t="s">
        <v>47</v>
      </c>
      <c r="AG10" s="4" t="s">
        <v>48</v>
      </c>
      <c r="AH10" s="4" t="s">
        <v>49</v>
      </c>
      <c r="AI10" s="4" t="s">
        <v>50</v>
      </c>
      <c r="AJ10" s="4" t="s">
        <v>51</v>
      </c>
      <c r="AK10" s="4" t="s">
        <v>52</v>
      </c>
      <c r="AL10" s="4" t="s">
        <v>53</v>
      </c>
      <c r="AM10" s="4" t="s">
        <v>54</v>
      </c>
      <c r="AN10" s="4" t="s">
        <v>55</v>
      </c>
      <c r="AO10" s="4" t="s">
        <v>57</v>
      </c>
      <c r="AP10" s="4" t="s">
        <v>58</v>
      </c>
      <c r="AQ10" s="4" t="s">
        <v>59</v>
      </c>
      <c r="AR10" s="4" t="s">
        <v>60</v>
      </c>
      <c r="AS10" s="4" t="s">
        <v>61</v>
      </c>
      <c r="AT10" s="4" t="s">
        <v>62</v>
      </c>
      <c r="AU10" s="4" t="s">
        <v>63</v>
      </c>
      <c r="AV10" s="4" t="s">
        <v>64</v>
      </c>
      <c r="AW10" s="4" t="s">
        <v>65</v>
      </c>
      <c r="AX10" s="4" t="s">
        <v>66</v>
      </c>
      <c r="AY10" s="4" t="s">
        <v>67</v>
      </c>
      <c r="AZ10" s="4" t="s">
        <v>68</v>
      </c>
      <c r="BA10" s="4" t="s">
        <v>69</v>
      </c>
      <c r="BB10" s="4" t="s">
        <v>70</v>
      </c>
      <c r="BC10" s="4" t="s">
        <v>56</v>
      </c>
      <c r="BD10" s="4" t="s">
        <v>24</v>
      </c>
      <c r="BE10" s="4" t="s">
        <v>39</v>
      </c>
      <c r="BF10" s="4" t="s">
        <v>40</v>
      </c>
      <c r="BG10" s="4" t="s">
        <v>23</v>
      </c>
      <c r="BH10" s="4" t="s">
        <v>1</v>
      </c>
      <c r="BI10" s="3" t="s">
        <v>0</v>
      </c>
      <c r="BJ10" s="5" t="s">
        <v>21</v>
      </c>
    </row>
    <row r="11" spans="1:62" s="77" customFormat="1" ht="59.1" customHeight="1">
      <c r="A11" s="64">
        <v>17</v>
      </c>
      <c r="B11" s="64" t="s">
        <v>71</v>
      </c>
      <c r="C11" s="64" t="s">
        <v>72</v>
      </c>
      <c r="D11" s="64" t="s">
        <v>73</v>
      </c>
      <c r="E11" s="64" t="s">
        <v>74</v>
      </c>
      <c r="F11" s="64" t="s">
        <v>75</v>
      </c>
      <c r="G11" s="64" t="s">
        <v>76</v>
      </c>
      <c r="H11" s="64">
        <v>410204300</v>
      </c>
      <c r="I11" s="64" t="s">
        <v>77</v>
      </c>
      <c r="J11" s="65">
        <v>0</v>
      </c>
      <c r="K11" s="64" t="s">
        <v>78</v>
      </c>
      <c r="L11" s="64" t="s">
        <v>148</v>
      </c>
      <c r="M11" s="65">
        <v>5000</v>
      </c>
      <c r="N11" s="64">
        <v>700</v>
      </c>
      <c r="O11" s="66">
        <v>990</v>
      </c>
      <c r="P11" s="67">
        <f>+(Tabla1[[#This Row],[Meta Ejecutada Vigencia4]]/Tabla1[[#This Row],[Meta Programada Vigencia]])</f>
        <v>1.4142857142857144</v>
      </c>
      <c r="Q11" s="67">
        <f>+Tabla1[[#This Row],[Meta Ejecutada Vigencia4]]/Tabla1[[#This Row],[Meta Programada Cuatrienio3]]/4</f>
        <v>4.9500000000000002E-2</v>
      </c>
      <c r="R11" s="68">
        <v>2024680010177</v>
      </c>
      <c r="S11" s="69" t="s">
        <v>111</v>
      </c>
      <c r="T11" s="70">
        <v>3293873808</v>
      </c>
      <c r="U11" s="71">
        <v>672373808</v>
      </c>
      <c r="V11" s="66" t="s">
        <v>125</v>
      </c>
      <c r="W11" s="72" t="s">
        <v>126</v>
      </c>
      <c r="X11" s="66">
        <v>727</v>
      </c>
      <c r="Y11" s="73" t="s">
        <v>143</v>
      </c>
      <c r="Z11" s="74">
        <v>300000000</v>
      </c>
      <c r="AA11" s="74"/>
      <c r="AB11" s="74"/>
      <c r="AC11" s="74"/>
      <c r="AD11" s="74"/>
      <c r="AE11" s="74"/>
      <c r="AF11" s="74"/>
      <c r="AG11" s="74"/>
      <c r="AH11" s="74"/>
      <c r="AI11" s="74"/>
      <c r="AJ11" s="74"/>
      <c r="AK11" s="74"/>
      <c r="AL11" s="74"/>
      <c r="AM11" s="74"/>
      <c r="AN11" s="74">
        <f>SUM(Tabla1[[#This Row],[Recursos propios 2024]:[Otros 2024]])</f>
        <v>300000000</v>
      </c>
      <c r="AO11" s="75">
        <v>278556667</v>
      </c>
      <c r="AP11" s="74"/>
      <c r="AQ11" s="74"/>
      <c r="AR11" s="74"/>
      <c r="AS11" s="74"/>
      <c r="AT11" s="74"/>
      <c r="AU11" s="74"/>
      <c r="AV11" s="74"/>
      <c r="AW11" s="74"/>
      <c r="AX11" s="74"/>
      <c r="AY11" s="74"/>
      <c r="AZ11" s="74"/>
      <c r="BA11" s="74"/>
      <c r="BB11" s="74"/>
      <c r="BC11" s="74">
        <f>SUM(Tabla1[[#This Row],[Recursos propios 20242]:[Otros 202415]])</f>
        <v>278556667</v>
      </c>
      <c r="BD11" s="76">
        <f>+Tabla1[[#This Row],[Total Comprometido 2024]]/Tabla1[[#This Row],[Total 2024]]</f>
        <v>0.92852222333333334</v>
      </c>
      <c r="BE11" s="74">
        <v>212010000</v>
      </c>
      <c r="BF11" s="74">
        <v>209130000</v>
      </c>
      <c r="BG11" s="74"/>
      <c r="BH11" s="64" t="s">
        <v>105</v>
      </c>
      <c r="BI11" s="64" t="s">
        <v>106</v>
      </c>
      <c r="BJ11" s="64" t="s">
        <v>107</v>
      </c>
    </row>
    <row r="12" spans="1:62" s="87" customFormat="1" ht="59.1" customHeight="1">
      <c r="A12" s="78">
        <v>130</v>
      </c>
      <c r="B12" s="78" t="s">
        <v>79</v>
      </c>
      <c r="C12" s="79" t="s">
        <v>80</v>
      </c>
      <c r="D12" s="78" t="s">
        <v>81</v>
      </c>
      <c r="E12" s="79" t="s">
        <v>82</v>
      </c>
      <c r="F12" s="78" t="s">
        <v>83</v>
      </c>
      <c r="G12" s="79" t="s">
        <v>84</v>
      </c>
      <c r="H12" s="78">
        <v>430100700</v>
      </c>
      <c r="I12" s="79" t="s">
        <v>85</v>
      </c>
      <c r="J12" s="80">
        <v>4000</v>
      </c>
      <c r="K12" s="78" t="s">
        <v>78</v>
      </c>
      <c r="L12" s="78" t="s">
        <v>148</v>
      </c>
      <c r="M12" s="80">
        <v>15000</v>
      </c>
      <c r="N12" s="78">
        <v>3000</v>
      </c>
      <c r="O12" s="72">
        <v>3906</v>
      </c>
      <c r="P12" s="33">
        <f>+(Tabla1[[#This Row],[Meta Ejecutada Vigencia4]]/Tabla1[[#This Row],[Meta Programada Vigencia]])</f>
        <v>1.302</v>
      </c>
      <c r="Q12" s="33">
        <f>+Tabla1[[#This Row],[Meta Ejecutada Vigencia4]]/Tabla1[[#This Row],[Meta Programada Cuatrienio3]]/4</f>
        <v>6.5100000000000005E-2</v>
      </c>
      <c r="R12" s="68">
        <v>2024680010188</v>
      </c>
      <c r="S12" s="81" t="s">
        <v>112</v>
      </c>
      <c r="T12" s="70" t="s">
        <v>113</v>
      </c>
      <c r="U12" s="71">
        <v>4959773386</v>
      </c>
      <c r="V12" s="72" t="s">
        <v>127</v>
      </c>
      <c r="W12" s="69" t="s">
        <v>142</v>
      </c>
      <c r="X12" s="72">
        <v>49358</v>
      </c>
      <c r="Y12" s="82" t="s">
        <v>144</v>
      </c>
      <c r="Z12" s="83">
        <v>1494753165.4400001</v>
      </c>
      <c r="AA12" s="75"/>
      <c r="AB12" s="75"/>
      <c r="AC12" s="84">
        <v>354350000</v>
      </c>
      <c r="AD12" s="75"/>
      <c r="AE12" s="75"/>
      <c r="AF12" s="75"/>
      <c r="AG12" s="75"/>
      <c r="AH12" s="75"/>
      <c r="AI12" s="75"/>
      <c r="AJ12" s="75"/>
      <c r="AK12" s="75"/>
      <c r="AL12" s="75"/>
      <c r="AM12" s="75"/>
      <c r="AN12" s="75">
        <f>SUM(Tabla1[[#This Row],[Recursos propios 2024]:[Otros 2024]])</f>
        <v>1849103165.4400001</v>
      </c>
      <c r="AO12" s="84">
        <v>1097719158</v>
      </c>
      <c r="AP12" s="75"/>
      <c r="AQ12" s="75"/>
      <c r="AR12" s="75">
        <v>354000000</v>
      </c>
      <c r="AS12" s="75"/>
      <c r="AT12" s="75"/>
      <c r="AU12" s="75"/>
      <c r="AV12" s="75"/>
      <c r="AW12" s="75"/>
      <c r="AX12" s="75"/>
      <c r="AY12" s="75"/>
      <c r="AZ12" s="75"/>
      <c r="BA12" s="75"/>
      <c r="BB12" s="75"/>
      <c r="BC12" s="75">
        <f>SUM(Tabla1[[#This Row],[Recursos propios 20242]:[Otros 202415]])</f>
        <v>1451719158</v>
      </c>
      <c r="BD12" s="85">
        <f>+Tabla1[[#This Row],[Total Comprometido 2024]]/Tabla1[[#This Row],[Total 2024]]</f>
        <v>0.78509365249751151</v>
      </c>
      <c r="BE12" s="86">
        <v>734597918</v>
      </c>
      <c r="BF12" s="86">
        <v>734597918</v>
      </c>
      <c r="BG12" s="75"/>
      <c r="BH12" s="79" t="s">
        <v>105</v>
      </c>
      <c r="BI12" s="79" t="s">
        <v>106</v>
      </c>
      <c r="BJ12" s="78">
        <v>3</v>
      </c>
    </row>
    <row r="13" spans="1:62" s="87" customFormat="1" ht="59.1" customHeight="1">
      <c r="A13" s="88"/>
      <c r="B13" s="88"/>
      <c r="C13" s="88"/>
      <c r="D13" s="88"/>
      <c r="E13" s="88"/>
      <c r="F13" s="88"/>
      <c r="G13" s="88"/>
      <c r="H13" s="88"/>
      <c r="I13" s="88"/>
      <c r="J13" s="89"/>
      <c r="K13" s="88"/>
      <c r="L13" s="88"/>
      <c r="M13" s="89"/>
      <c r="N13" s="88"/>
      <c r="O13" s="90"/>
      <c r="P13" s="47"/>
      <c r="Q13" s="48"/>
      <c r="R13" s="68">
        <v>2020680010066</v>
      </c>
      <c r="S13" s="81" t="s">
        <v>114</v>
      </c>
      <c r="T13" s="70" t="s">
        <v>115</v>
      </c>
      <c r="U13" s="71">
        <v>901989996</v>
      </c>
      <c r="V13" s="66" t="s">
        <v>127</v>
      </c>
      <c r="W13" s="69" t="s">
        <v>128</v>
      </c>
      <c r="X13" s="72">
        <v>2840</v>
      </c>
      <c r="Y13" s="73" t="s">
        <v>144</v>
      </c>
      <c r="Z13" s="91">
        <v>301343332</v>
      </c>
      <c r="AA13" s="92"/>
      <c r="AB13" s="92"/>
      <c r="AC13" s="83">
        <v>600646664</v>
      </c>
      <c r="AD13" s="70"/>
      <c r="AE13" s="70"/>
      <c r="AF13" s="70"/>
      <c r="AG13" s="70"/>
      <c r="AH13" s="70"/>
      <c r="AI13" s="70"/>
      <c r="AJ13" s="70"/>
      <c r="AK13" s="70"/>
      <c r="AL13" s="70"/>
      <c r="AM13" s="92"/>
      <c r="AN13" s="92">
        <f>SUM(Tabla1[[#This Row],[Recursos propios 2024]:[Otros 2024]])</f>
        <v>901989996</v>
      </c>
      <c r="AO13" s="91">
        <v>301343332</v>
      </c>
      <c r="AP13" s="92"/>
      <c r="AQ13" s="92"/>
      <c r="AR13" s="70">
        <v>600646664</v>
      </c>
      <c r="AS13" s="70"/>
      <c r="AT13" s="70"/>
      <c r="AU13" s="70"/>
      <c r="AV13" s="70"/>
      <c r="AW13" s="70"/>
      <c r="AX13" s="70"/>
      <c r="AY13" s="70"/>
      <c r="AZ13" s="70"/>
      <c r="BA13" s="70"/>
      <c r="BB13" s="92"/>
      <c r="BC13" s="92">
        <f>SUM(Tabla1[[#This Row],[Recursos propios 20242]:[Otros 202415]])</f>
        <v>901989996</v>
      </c>
      <c r="BD13" s="49">
        <f>+Tabla1[[#This Row],[Total Comprometido 2024]]/Tabla1[[#This Row],[Total 2024]]</f>
        <v>1</v>
      </c>
      <c r="BE13" s="93">
        <v>901989996</v>
      </c>
      <c r="BF13" s="93">
        <v>901989996</v>
      </c>
      <c r="BG13" s="92"/>
      <c r="BH13" s="88"/>
      <c r="BI13" s="88"/>
      <c r="BJ13" s="88"/>
    </row>
    <row r="14" spans="1:62" s="87" customFormat="1" ht="126.95" customHeight="1">
      <c r="A14" s="78">
        <v>131</v>
      </c>
      <c r="B14" s="78" t="s">
        <v>79</v>
      </c>
      <c r="C14" s="64" t="s">
        <v>80</v>
      </c>
      <c r="D14" s="78" t="s">
        <v>81</v>
      </c>
      <c r="E14" s="79" t="s">
        <v>82</v>
      </c>
      <c r="F14" s="78" t="s">
        <v>86</v>
      </c>
      <c r="G14" s="79" t="s">
        <v>87</v>
      </c>
      <c r="H14" s="78">
        <v>430103700</v>
      </c>
      <c r="I14" s="79" t="s">
        <v>88</v>
      </c>
      <c r="J14" s="78">
        <v>45300</v>
      </c>
      <c r="K14" s="78" t="s">
        <v>78</v>
      </c>
      <c r="L14" s="78" t="s">
        <v>148</v>
      </c>
      <c r="M14" s="64">
        <v>195000</v>
      </c>
      <c r="N14" s="64">
        <v>40000</v>
      </c>
      <c r="O14" s="66">
        <v>62031</v>
      </c>
      <c r="P14" s="33">
        <f>+(Tabla1[[#This Row],[Meta Ejecutada Vigencia4]]/Tabla1[[#This Row],[Meta Programada Vigencia]])</f>
        <v>1.550775</v>
      </c>
      <c r="Q14" s="33">
        <f>+Tabla1[[#This Row],[Meta Ejecutada Vigencia4]]/Tabla1[[#This Row],[Meta Programada Cuatrienio3]]/4</f>
        <v>7.9526923076923078E-2</v>
      </c>
      <c r="R14" s="68">
        <v>2024680010188</v>
      </c>
      <c r="S14" s="81" t="s">
        <v>112</v>
      </c>
      <c r="T14" s="70" t="s">
        <v>113</v>
      </c>
      <c r="U14" s="71">
        <v>4959773386</v>
      </c>
      <c r="V14" s="72" t="s">
        <v>127</v>
      </c>
      <c r="W14" s="69" t="s">
        <v>129</v>
      </c>
      <c r="X14" s="72">
        <v>49358</v>
      </c>
      <c r="Y14" s="82" t="s">
        <v>130</v>
      </c>
      <c r="Z14" s="86">
        <v>1922359220.5599999</v>
      </c>
      <c r="AA14" s="75"/>
      <c r="AB14" s="75"/>
      <c r="AC14" s="86">
        <v>1378523104</v>
      </c>
      <c r="AD14" s="75"/>
      <c r="AE14" s="75"/>
      <c r="AF14" s="75"/>
      <c r="AG14" s="75"/>
      <c r="AH14" s="75"/>
      <c r="AI14" s="75"/>
      <c r="AJ14" s="75"/>
      <c r="AK14" s="75"/>
      <c r="AL14" s="75"/>
      <c r="AM14" s="86">
        <v>181905716</v>
      </c>
      <c r="AN14" s="75">
        <f>SUM(Tabla1[[#This Row],[Recursos propios 2024]:[Otros 2024]])</f>
        <v>3482788040.5599999</v>
      </c>
      <c r="AO14" s="84">
        <v>1673471833.5599999</v>
      </c>
      <c r="AP14" s="75"/>
      <c r="AQ14" s="75"/>
      <c r="AR14" s="84">
        <v>1368259817</v>
      </c>
      <c r="AS14" s="75"/>
      <c r="AT14" s="75"/>
      <c r="AU14" s="75"/>
      <c r="AV14" s="75"/>
      <c r="AW14" s="75"/>
      <c r="AX14" s="75"/>
      <c r="AY14" s="75"/>
      <c r="AZ14" s="75"/>
      <c r="BA14" s="75"/>
      <c r="BB14" s="75">
        <v>148530716</v>
      </c>
      <c r="BC14" s="75">
        <f>SUM(Tabla1[[#This Row],[Recursos propios 20242]:[Otros 202415]])</f>
        <v>3190262366.5599999</v>
      </c>
      <c r="BD14" s="76">
        <f>+Tabla1[[#This Row],[Total Comprometido 2024]]/Tabla1[[#This Row],[Total 2024]]</f>
        <v>0.9160081892457157</v>
      </c>
      <c r="BE14" s="71">
        <v>2143106645</v>
      </c>
      <c r="BF14" s="94">
        <v>2130556645</v>
      </c>
      <c r="BG14" s="75"/>
      <c r="BH14" s="79" t="s">
        <v>105</v>
      </c>
      <c r="BI14" s="79" t="s">
        <v>106</v>
      </c>
      <c r="BJ14" s="78">
        <v>3</v>
      </c>
    </row>
    <row r="15" spans="1:62" s="87" customFormat="1" ht="59.1" customHeight="1">
      <c r="A15" s="88"/>
      <c r="B15" s="88"/>
      <c r="C15" s="88"/>
      <c r="D15" s="88"/>
      <c r="E15" s="88"/>
      <c r="F15" s="88"/>
      <c r="G15" s="88"/>
      <c r="H15" s="88"/>
      <c r="I15" s="88"/>
      <c r="J15" s="88"/>
      <c r="K15" s="88"/>
      <c r="L15" s="88"/>
      <c r="M15" s="88"/>
      <c r="N15" s="88"/>
      <c r="O15" s="90"/>
      <c r="P15" s="47"/>
      <c r="Q15" s="48"/>
      <c r="R15" s="68">
        <v>2020680010082</v>
      </c>
      <c r="S15" s="95" t="s">
        <v>114</v>
      </c>
      <c r="T15" s="50" t="s">
        <v>116</v>
      </c>
      <c r="U15" s="50">
        <v>975789996</v>
      </c>
      <c r="V15" s="96" t="s">
        <v>138</v>
      </c>
      <c r="W15" s="97" t="s">
        <v>139</v>
      </c>
      <c r="X15" s="96">
        <v>25038</v>
      </c>
      <c r="Y15" s="98" t="s">
        <v>140</v>
      </c>
      <c r="Z15" s="99">
        <v>675723331</v>
      </c>
      <c r="AA15" s="92"/>
      <c r="AB15" s="92"/>
      <c r="AC15" s="100">
        <v>300066665</v>
      </c>
      <c r="AD15" s="70"/>
      <c r="AE15" s="70"/>
      <c r="AF15" s="70"/>
      <c r="AG15" s="70"/>
      <c r="AH15" s="70"/>
      <c r="AI15" s="70"/>
      <c r="AJ15" s="70"/>
      <c r="AK15" s="70"/>
      <c r="AL15" s="70"/>
      <c r="AM15" s="99"/>
      <c r="AN15" s="92">
        <f>SUM(Tabla1[[#This Row],[Recursos propios 2024]:[Otros 2024]])</f>
        <v>975789996</v>
      </c>
      <c r="AO15" s="91">
        <v>675723331</v>
      </c>
      <c r="AP15" s="92"/>
      <c r="AQ15" s="92"/>
      <c r="AR15" s="83">
        <v>295466665</v>
      </c>
      <c r="AS15" s="70"/>
      <c r="AT15" s="70"/>
      <c r="AU15" s="70"/>
      <c r="AV15" s="70"/>
      <c r="AW15" s="70"/>
      <c r="AX15" s="70"/>
      <c r="AY15" s="70"/>
      <c r="AZ15" s="70"/>
      <c r="BA15" s="70"/>
      <c r="BB15" s="92"/>
      <c r="BC15" s="92">
        <f>SUM(Tabla1[[#This Row],[Recursos propios 20242]:[Otros 202415]])</f>
        <v>971189996</v>
      </c>
      <c r="BD15" s="49">
        <f>+Tabla1[[#This Row],[Total Comprometido 2024]]/Tabla1[[#This Row],[Total 2024]]</f>
        <v>0.99528587091602039</v>
      </c>
      <c r="BE15" s="101">
        <v>931189996</v>
      </c>
      <c r="BF15" s="102">
        <v>931189996</v>
      </c>
      <c r="BG15" s="92"/>
      <c r="BH15" s="88"/>
      <c r="BI15" s="88"/>
      <c r="BJ15" s="88"/>
    </row>
    <row r="16" spans="1:62" s="87" customFormat="1" ht="59.1" customHeight="1">
      <c r="A16" s="88"/>
      <c r="B16" s="88"/>
      <c r="C16" s="88"/>
      <c r="D16" s="88"/>
      <c r="E16" s="88"/>
      <c r="F16" s="88"/>
      <c r="G16" s="88"/>
      <c r="H16" s="88"/>
      <c r="I16" s="88"/>
      <c r="J16" s="88"/>
      <c r="K16" s="88"/>
      <c r="L16" s="88"/>
      <c r="M16" s="88"/>
      <c r="N16" s="88"/>
      <c r="O16" s="90"/>
      <c r="P16" s="47"/>
      <c r="Q16" s="48"/>
      <c r="R16" s="68">
        <v>2020680010104</v>
      </c>
      <c r="S16" s="95" t="s">
        <v>117</v>
      </c>
      <c r="T16" s="50" t="s">
        <v>118</v>
      </c>
      <c r="U16" s="50">
        <v>573033328</v>
      </c>
      <c r="V16" s="96" t="s">
        <v>138</v>
      </c>
      <c r="W16" s="97" t="s">
        <v>139</v>
      </c>
      <c r="X16" s="96">
        <v>25038</v>
      </c>
      <c r="Y16" s="96" t="s">
        <v>141</v>
      </c>
      <c r="Z16" s="99">
        <v>439200000</v>
      </c>
      <c r="AA16" s="92"/>
      <c r="AB16" s="92"/>
      <c r="AC16" s="100">
        <v>133833328</v>
      </c>
      <c r="AD16" s="70"/>
      <c r="AE16" s="70"/>
      <c r="AF16" s="70"/>
      <c r="AG16" s="70"/>
      <c r="AH16" s="70"/>
      <c r="AI16" s="70"/>
      <c r="AJ16" s="70"/>
      <c r="AK16" s="70"/>
      <c r="AL16" s="70"/>
      <c r="AM16" s="99"/>
      <c r="AN16" s="92">
        <f>SUM(Tabla1[[#This Row],[Recursos propios 2024]:[Otros 2024]])</f>
        <v>573033328</v>
      </c>
      <c r="AO16" s="91">
        <v>439200000</v>
      </c>
      <c r="AP16" s="92"/>
      <c r="AQ16" s="92"/>
      <c r="AR16" s="83">
        <v>138499995</v>
      </c>
      <c r="AS16" s="70"/>
      <c r="AT16" s="70"/>
      <c r="AU16" s="70"/>
      <c r="AV16" s="70"/>
      <c r="AW16" s="70"/>
      <c r="AX16" s="70"/>
      <c r="AY16" s="70"/>
      <c r="AZ16" s="70"/>
      <c r="BA16" s="70"/>
      <c r="BB16" s="92"/>
      <c r="BC16" s="92">
        <f>SUM(Tabla1[[#This Row],[Recursos propios 20242]:[Otros 202415]])</f>
        <v>577699995</v>
      </c>
      <c r="BD16" s="49">
        <f>+Tabla1[[#This Row],[Total Comprometido 2024]]/Tabla1[[#This Row],[Total 2024]]</f>
        <v>1.0081437968299114</v>
      </c>
      <c r="BE16" s="101">
        <v>555439995</v>
      </c>
      <c r="BF16" s="102">
        <v>555439995</v>
      </c>
      <c r="BG16" s="92"/>
      <c r="BH16" s="88"/>
      <c r="BI16" s="88"/>
      <c r="BJ16" s="88"/>
    </row>
    <row r="17" spans="1:62" s="87" customFormat="1" ht="59.1" customHeight="1">
      <c r="A17" s="78">
        <v>132</v>
      </c>
      <c r="B17" s="78" t="s">
        <v>79</v>
      </c>
      <c r="C17" s="64" t="s">
        <v>80</v>
      </c>
      <c r="D17" s="78" t="s">
        <v>81</v>
      </c>
      <c r="E17" s="79" t="s">
        <v>82</v>
      </c>
      <c r="F17" s="78" t="s">
        <v>89</v>
      </c>
      <c r="G17" s="79" t="s">
        <v>90</v>
      </c>
      <c r="H17" s="78">
        <v>430100100</v>
      </c>
      <c r="I17" s="79" t="s">
        <v>91</v>
      </c>
      <c r="J17" s="80">
        <v>15000</v>
      </c>
      <c r="K17" s="78" t="s">
        <v>78</v>
      </c>
      <c r="L17" s="78" t="s">
        <v>148</v>
      </c>
      <c r="M17" s="65">
        <v>20000</v>
      </c>
      <c r="N17" s="64">
        <v>5000</v>
      </c>
      <c r="O17" s="66">
        <v>7230</v>
      </c>
      <c r="P17" s="33">
        <f>+(Tabla1[[#This Row],[Meta Ejecutada Vigencia4]]/Tabla1[[#This Row],[Meta Programada Vigencia]])</f>
        <v>1.446</v>
      </c>
      <c r="Q17" s="33">
        <f>+Tabla1[[#This Row],[Meta Ejecutada Vigencia4]]/Tabla1[[#This Row],[Meta Programada Cuatrienio3]]/4</f>
        <v>9.0374999999999997E-2</v>
      </c>
      <c r="R17" s="103">
        <v>2024680010180</v>
      </c>
      <c r="S17" s="104" t="s">
        <v>119</v>
      </c>
      <c r="T17" s="51">
        <v>2019227712</v>
      </c>
      <c r="U17" s="105">
        <v>1333905942</v>
      </c>
      <c r="V17" s="96" t="s">
        <v>127</v>
      </c>
      <c r="W17" s="96" t="s">
        <v>131</v>
      </c>
      <c r="X17" s="96">
        <v>14300</v>
      </c>
      <c r="Y17" s="98" t="s">
        <v>145</v>
      </c>
      <c r="Z17" s="105">
        <v>965566214.45000005</v>
      </c>
      <c r="AA17" s="75"/>
      <c r="AB17" s="75"/>
      <c r="AC17" s="75">
        <v>368339727.55000001</v>
      </c>
      <c r="AD17" s="75"/>
      <c r="AE17" s="75"/>
      <c r="AF17" s="75"/>
      <c r="AG17" s="75"/>
      <c r="AH17" s="75"/>
      <c r="AI17" s="75"/>
      <c r="AJ17" s="75"/>
      <c r="AK17" s="75"/>
      <c r="AL17" s="75"/>
      <c r="AM17" s="75"/>
      <c r="AN17" s="75">
        <f>SUM(Tabla1[[#This Row],[Recursos propios 2024]:[Otros 2024]])</f>
        <v>1333905942</v>
      </c>
      <c r="AO17" s="86">
        <v>792013384</v>
      </c>
      <c r="AP17" s="75"/>
      <c r="AQ17" s="75"/>
      <c r="AR17" s="75">
        <v>342972737.99000001</v>
      </c>
      <c r="AS17" s="75"/>
      <c r="AT17" s="75"/>
      <c r="AU17" s="75"/>
      <c r="AV17" s="75"/>
      <c r="AW17" s="75"/>
      <c r="AX17" s="75"/>
      <c r="AY17" s="75"/>
      <c r="AZ17" s="75"/>
      <c r="BA17" s="75"/>
      <c r="BB17" s="75"/>
      <c r="BC17" s="75">
        <f>SUM(Tabla1[[#This Row],[Recursos propios 20242]:[Otros 202415]])</f>
        <v>1134986121.99</v>
      </c>
      <c r="BD17" s="85">
        <f>+Tabla1[[#This Row],[Total Comprometido 2024]]/Tabla1[[#This Row],[Total 2024]]</f>
        <v>0.85087417804605592</v>
      </c>
      <c r="BE17" s="86">
        <v>1074986121.99</v>
      </c>
      <c r="BF17" s="86">
        <v>1014987121.99</v>
      </c>
      <c r="BG17" s="75"/>
      <c r="BH17" s="79" t="s">
        <v>105</v>
      </c>
      <c r="BI17" s="79" t="s">
        <v>106</v>
      </c>
      <c r="BJ17" s="78">
        <v>3</v>
      </c>
    </row>
    <row r="18" spans="1:62" s="87" customFormat="1" ht="59.1" customHeight="1">
      <c r="A18" s="88"/>
      <c r="B18" s="88"/>
      <c r="C18" s="88"/>
      <c r="D18" s="88"/>
      <c r="E18" s="88"/>
      <c r="F18" s="88"/>
      <c r="G18" s="88"/>
      <c r="H18" s="88"/>
      <c r="I18" s="88"/>
      <c r="J18" s="89"/>
      <c r="K18" s="88"/>
      <c r="L18" s="88"/>
      <c r="M18" s="89"/>
      <c r="N18" s="88"/>
      <c r="O18" s="90"/>
      <c r="P18" s="47"/>
      <c r="Q18" s="48"/>
      <c r="R18" s="103">
        <v>2022680010013</v>
      </c>
      <c r="S18" s="106" t="s">
        <v>120</v>
      </c>
      <c r="T18" s="51">
        <v>5702942718</v>
      </c>
      <c r="U18" s="51">
        <v>282700000</v>
      </c>
      <c r="V18" s="72" t="s">
        <v>127</v>
      </c>
      <c r="W18" s="72" t="s">
        <v>131</v>
      </c>
      <c r="X18" s="72">
        <v>14300</v>
      </c>
      <c r="Y18" s="82" t="s">
        <v>132</v>
      </c>
      <c r="Z18" s="92">
        <v>282700000</v>
      </c>
      <c r="AA18" s="92"/>
      <c r="AB18" s="92"/>
      <c r="AC18" s="70"/>
      <c r="AD18" s="70"/>
      <c r="AE18" s="70"/>
      <c r="AF18" s="70"/>
      <c r="AG18" s="70"/>
      <c r="AH18" s="70"/>
      <c r="AI18" s="70"/>
      <c r="AJ18" s="70"/>
      <c r="AK18" s="70"/>
      <c r="AL18" s="70"/>
      <c r="AM18" s="92"/>
      <c r="AN18" s="92">
        <f>SUM(Tabla1[[#This Row],[Recursos propios 2024]:[Otros 2024]])</f>
        <v>282700000</v>
      </c>
      <c r="AO18" s="92">
        <v>269830000</v>
      </c>
      <c r="AP18" s="92"/>
      <c r="AQ18" s="92"/>
      <c r="AR18" s="70"/>
      <c r="AS18" s="70"/>
      <c r="AT18" s="70"/>
      <c r="AU18" s="70"/>
      <c r="AV18" s="70"/>
      <c r="AW18" s="70"/>
      <c r="AX18" s="70"/>
      <c r="AY18" s="70"/>
      <c r="AZ18" s="70"/>
      <c r="BA18" s="70"/>
      <c r="BB18" s="92"/>
      <c r="BC18" s="92">
        <f>SUM(Tabla1[[#This Row],[Recursos propios 20242]:[Otros 202415]])</f>
        <v>269830000</v>
      </c>
      <c r="BD18" s="49">
        <f>+Tabla1[[#This Row],[Total Comprometido 2024]]/Tabla1[[#This Row],[Total 2024]]</f>
        <v>0.95447470817120628</v>
      </c>
      <c r="BE18" s="107">
        <v>172063334</v>
      </c>
      <c r="BF18" s="107">
        <v>172063334</v>
      </c>
      <c r="BG18" s="92"/>
      <c r="BH18" s="88"/>
      <c r="BI18" s="88"/>
      <c r="BJ18" s="88"/>
    </row>
    <row r="19" spans="1:62" s="87" customFormat="1" ht="59.1" customHeight="1">
      <c r="A19" s="88"/>
      <c r="B19" s="88"/>
      <c r="C19" s="88"/>
      <c r="D19" s="88"/>
      <c r="E19" s="88"/>
      <c r="F19" s="88"/>
      <c r="G19" s="88"/>
      <c r="H19" s="88"/>
      <c r="I19" s="88"/>
      <c r="J19" s="89"/>
      <c r="K19" s="88"/>
      <c r="L19" s="88"/>
      <c r="M19" s="89"/>
      <c r="N19" s="88"/>
      <c r="O19" s="90"/>
      <c r="P19" s="47"/>
      <c r="Q19" s="48"/>
      <c r="R19" s="103">
        <v>2024680010006</v>
      </c>
      <c r="S19" s="108" t="s">
        <v>121</v>
      </c>
      <c r="T19" s="51">
        <v>5000000000</v>
      </c>
      <c r="U19" s="51">
        <v>5000000000</v>
      </c>
      <c r="V19" s="72" t="s">
        <v>127</v>
      </c>
      <c r="W19" s="69" t="s">
        <v>131</v>
      </c>
      <c r="X19" s="66">
        <v>619703</v>
      </c>
      <c r="Y19" s="73" t="s">
        <v>134</v>
      </c>
      <c r="Z19" s="91">
        <v>1561905942</v>
      </c>
      <c r="AA19" s="92"/>
      <c r="AB19" s="92"/>
      <c r="AC19" s="70"/>
      <c r="AD19" s="70"/>
      <c r="AE19" s="70"/>
      <c r="AF19" s="70"/>
      <c r="AG19" s="70"/>
      <c r="AH19" s="70"/>
      <c r="AI19" s="70"/>
      <c r="AJ19" s="70"/>
      <c r="AK19" s="70"/>
      <c r="AL19" s="70"/>
      <c r="AM19" s="92"/>
      <c r="AN19" s="92">
        <f>SUM(Tabla1[[#This Row],[Recursos propios 2024]:[Otros 2024]])</f>
        <v>1561905942</v>
      </c>
      <c r="AO19" s="91">
        <v>1561718962.55</v>
      </c>
      <c r="AP19" s="92"/>
      <c r="AQ19" s="92"/>
      <c r="AR19" s="70"/>
      <c r="AS19" s="70"/>
      <c r="AT19" s="70"/>
      <c r="AU19" s="70"/>
      <c r="AV19" s="70"/>
      <c r="AW19" s="70"/>
      <c r="AX19" s="70"/>
      <c r="AY19" s="70"/>
      <c r="AZ19" s="70"/>
      <c r="BA19" s="70"/>
      <c r="BB19" s="92"/>
      <c r="BC19" s="92">
        <f>SUM(Tabla1[[#This Row],[Recursos propios 20242]:[Otros 202415]])</f>
        <v>1561718962.55</v>
      </c>
      <c r="BD19" s="49">
        <f>+Tabla1[[#This Row],[Total Comprometido 2024]]/Tabla1[[#This Row],[Total 2024]]</f>
        <v>0.99988028763770465</v>
      </c>
      <c r="BE19" s="102">
        <v>1561718962.55</v>
      </c>
      <c r="BF19" s="102">
        <v>1561718962.55</v>
      </c>
      <c r="BG19" s="92"/>
      <c r="BH19" s="88"/>
      <c r="BI19" s="88"/>
      <c r="BJ19" s="88"/>
    </row>
    <row r="20" spans="1:62" s="87" customFormat="1" ht="59.1" customHeight="1">
      <c r="A20" s="78">
        <v>133</v>
      </c>
      <c r="B20" s="78" t="s">
        <v>79</v>
      </c>
      <c r="C20" s="78" t="s">
        <v>80</v>
      </c>
      <c r="D20" s="78" t="s">
        <v>81</v>
      </c>
      <c r="E20" s="78" t="s">
        <v>82</v>
      </c>
      <c r="F20" s="78" t="s">
        <v>92</v>
      </c>
      <c r="G20" s="78" t="s">
        <v>93</v>
      </c>
      <c r="H20" s="78">
        <v>430100300</v>
      </c>
      <c r="I20" s="78" t="s">
        <v>94</v>
      </c>
      <c r="J20" s="78">
        <v>18</v>
      </c>
      <c r="K20" s="78" t="s">
        <v>78</v>
      </c>
      <c r="L20" s="78" t="s">
        <v>149</v>
      </c>
      <c r="M20" s="78">
        <v>18</v>
      </c>
      <c r="N20" s="78">
        <v>18</v>
      </c>
      <c r="O20" s="72">
        <v>18</v>
      </c>
      <c r="P20" s="33">
        <f>+(Tabla1[[#This Row],[Meta Ejecutada Vigencia4]]/Tabla1[[#This Row],[Meta Programada Vigencia]])</f>
        <v>1</v>
      </c>
      <c r="Q20" s="33">
        <f>+Tabla1[[#This Row],[Meta Ejecutada Vigencia4]]/Tabla1[[#This Row],[Meta Programada Cuatrienio3]]/4</f>
        <v>0.25</v>
      </c>
      <c r="R20" s="103">
        <v>2024680010167</v>
      </c>
      <c r="S20" s="104" t="s">
        <v>122</v>
      </c>
      <c r="T20" s="109">
        <v>11600404275</v>
      </c>
      <c r="U20" s="71">
        <v>3527510063.1700001</v>
      </c>
      <c r="V20" s="66" t="s">
        <v>127</v>
      </c>
      <c r="W20" s="66" t="s">
        <v>131</v>
      </c>
      <c r="X20" s="66">
        <v>619703</v>
      </c>
      <c r="Y20" s="72" t="s">
        <v>133</v>
      </c>
      <c r="Z20" s="100">
        <v>2319917391.1700001</v>
      </c>
      <c r="AA20" s="70"/>
      <c r="AB20" s="70"/>
      <c r="AC20" s="70"/>
      <c r="AD20" s="70"/>
      <c r="AE20" s="70"/>
      <c r="AF20" s="70"/>
      <c r="AG20" s="70"/>
      <c r="AH20" s="70"/>
      <c r="AI20" s="70"/>
      <c r="AJ20" s="70"/>
      <c r="AK20" s="70"/>
      <c r="AL20" s="70"/>
      <c r="AM20" s="70"/>
      <c r="AN20" s="70">
        <f>SUM(Tabla1[[#This Row],[Recursos propios 2024]:[Otros 2024]])</f>
        <v>2319917391.1700001</v>
      </c>
      <c r="AO20" s="100">
        <v>1933568853</v>
      </c>
      <c r="AP20" s="70"/>
      <c r="AQ20" s="70"/>
      <c r="AR20" s="70"/>
      <c r="AS20" s="70"/>
      <c r="AT20" s="70"/>
      <c r="AU20" s="70"/>
      <c r="AV20" s="70"/>
      <c r="AW20" s="70"/>
      <c r="AX20" s="70"/>
      <c r="AY20" s="70"/>
      <c r="AZ20" s="70"/>
      <c r="BA20" s="70"/>
      <c r="BB20" s="70"/>
      <c r="BC20" s="70">
        <f>SUM(Tabla1[[#This Row],[Recursos propios 20242]:[Otros 202415]])</f>
        <v>1933568853</v>
      </c>
      <c r="BD20" s="43">
        <f>+Tabla1[[#This Row],[Total Comprometido 2024]]/Tabla1[[#This Row],[Total 2024]]</f>
        <v>0.83346452781443503</v>
      </c>
      <c r="BE20" s="83">
        <v>1669215784</v>
      </c>
      <c r="BF20" s="83">
        <v>1628423862</v>
      </c>
      <c r="BG20" s="70"/>
      <c r="BH20" s="78" t="s">
        <v>105</v>
      </c>
      <c r="BI20" s="78" t="s">
        <v>106</v>
      </c>
      <c r="BJ20" s="78">
        <v>3</v>
      </c>
    </row>
    <row r="21" spans="1:62" s="120" customFormat="1" ht="59.1" customHeight="1">
      <c r="A21" s="110"/>
      <c r="B21" s="110"/>
      <c r="C21" s="110"/>
      <c r="D21" s="110"/>
      <c r="E21" s="110"/>
      <c r="F21" s="110"/>
      <c r="G21" s="110"/>
      <c r="H21" s="110"/>
      <c r="I21" s="110"/>
      <c r="J21" s="110"/>
      <c r="K21" s="110"/>
      <c r="L21" s="110"/>
      <c r="M21" s="110"/>
      <c r="N21" s="110"/>
      <c r="O21" s="111"/>
      <c r="P21" s="56"/>
      <c r="Q21" s="57"/>
      <c r="R21" s="112">
        <v>2020680010057</v>
      </c>
      <c r="S21" s="113" t="s">
        <v>123</v>
      </c>
      <c r="T21" s="114">
        <v>11626663494.790001</v>
      </c>
      <c r="U21" s="115">
        <v>1232553414</v>
      </c>
      <c r="V21" s="116" t="s">
        <v>127</v>
      </c>
      <c r="W21" s="116" t="s">
        <v>131</v>
      </c>
      <c r="X21" s="116">
        <v>619703</v>
      </c>
      <c r="Y21" s="117" t="s">
        <v>137</v>
      </c>
      <c r="Z21" s="102">
        <v>955335207</v>
      </c>
      <c r="AA21" s="107"/>
      <c r="AB21" s="107"/>
      <c r="AC21" s="107"/>
      <c r="AD21" s="107"/>
      <c r="AE21" s="107"/>
      <c r="AF21" s="107"/>
      <c r="AG21" s="107"/>
      <c r="AH21" s="107"/>
      <c r="AI21" s="107"/>
      <c r="AJ21" s="107"/>
      <c r="AK21" s="107"/>
      <c r="AL21" s="107"/>
      <c r="AM21" s="107"/>
      <c r="AN21" s="107">
        <f>SUM(Tabla1[[#This Row],[Recursos propios 2024]:[Otros 2024]])</f>
        <v>955335207</v>
      </c>
      <c r="AO21" s="102">
        <v>951834983</v>
      </c>
      <c r="AP21" s="107"/>
      <c r="AQ21" s="107"/>
      <c r="AR21" s="107"/>
      <c r="AS21" s="107"/>
      <c r="AT21" s="107"/>
      <c r="AU21" s="107"/>
      <c r="AV21" s="107"/>
      <c r="AW21" s="107"/>
      <c r="AX21" s="107"/>
      <c r="AY21" s="107"/>
      <c r="AZ21" s="107"/>
      <c r="BA21" s="107"/>
      <c r="BB21" s="107"/>
      <c r="BC21" s="118">
        <f>SUM(Tabla1[[#This Row],[Recursos propios 20242]:[Otros 202415]])</f>
        <v>951834983</v>
      </c>
      <c r="BD21" s="55">
        <f>+Tabla1[[#This Row],[Total Comprometido 2024]]/Tabla1[[#This Row],[Total 2024]]</f>
        <v>0.9963361300050988</v>
      </c>
      <c r="BE21" s="101">
        <v>940027208</v>
      </c>
      <c r="BF21" s="119">
        <v>929802833</v>
      </c>
      <c r="BG21" s="107"/>
      <c r="BH21" s="110"/>
      <c r="BI21" s="110"/>
      <c r="BJ21" s="110"/>
    </row>
    <row r="22" spans="1:62" s="87" customFormat="1" ht="59.1" customHeight="1">
      <c r="A22" s="78">
        <v>134</v>
      </c>
      <c r="B22" s="79" t="s">
        <v>79</v>
      </c>
      <c r="C22" s="64" t="s">
        <v>80</v>
      </c>
      <c r="D22" s="79" t="s">
        <v>81</v>
      </c>
      <c r="E22" s="79" t="s">
        <v>82</v>
      </c>
      <c r="F22" s="79" t="s">
        <v>95</v>
      </c>
      <c r="G22" s="79" t="s">
        <v>96</v>
      </c>
      <c r="H22" s="79">
        <v>430100400</v>
      </c>
      <c r="I22" s="79" t="s">
        <v>97</v>
      </c>
      <c r="J22" s="121">
        <v>80</v>
      </c>
      <c r="K22" s="79" t="s">
        <v>78</v>
      </c>
      <c r="L22" s="78" t="s">
        <v>148</v>
      </c>
      <c r="M22" s="121">
        <v>80</v>
      </c>
      <c r="N22" s="79">
        <v>20</v>
      </c>
      <c r="O22" s="69">
        <v>20</v>
      </c>
      <c r="P22" s="122">
        <f>+(Tabla1[[#This Row],[Meta Ejecutada Vigencia4]]/Tabla1[[#This Row],[Meta Programada Vigencia]])</f>
        <v>1</v>
      </c>
      <c r="Q22" s="122">
        <f>+Tabla1[[#This Row],[Meta Ejecutada Vigencia4]]/Tabla1[[#This Row],[Meta Programada Cuatrienio3]]/4</f>
        <v>6.25E-2</v>
      </c>
      <c r="R22" s="103">
        <v>2024680010167</v>
      </c>
      <c r="S22" s="104" t="s">
        <v>122</v>
      </c>
      <c r="T22" s="109">
        <v>11600404275</v>
      </c>
      <c r="U22" s="71">
        <v>3527510063.1700001</v>
      </c>
      <c r="V22" s="66" t="s">
        <v>127</v>
      </c>
      <c r="W22" s="66" t="s">
        <v>131</v>
      </c>
      <c r="X22" s="66">
        <v>619703</v>
      </c>
      <c r="Y22" s="72" t="s">
        <v>133</v>
      </c>
      <c r="Z22" s="123">
        <v>768488080</v>
      </c>
      <c r="AA22" s="124"/>
      <c r="AB22" s="124"/>
      <c r="AC22" s="124"/>
      <c r="AD22" s="124"/>
      <c r="AE22" s="124"/>
      <c r="AF22" s="124"/>
      <c r="AG22" s="124"/>
      <c r="AH22" s="124"/>
      <c r="AI22" s="124"/>
      <c r="AJ22" s="124"/>
      <c r="AK22" s="124"/>
      <c r="AL22" s="124"/>
      <c r="AM22" s="123">
        <v>439104592</v>
      </c>
      <c r="AN22" s="124">
        <f>SUM(Tabla1[[#This Row],[Recursos propios 2024]:[Otros 2024]])</f>
        <v>1207592672</v>
      </c>
      <c r="AO22" s="109">
        <v>390283999</v>
      </c>
      <c r="AP22" s="124"/>
      <c r="AQ22" s="124"/>
      <c r="AR22" s="124"/>
      <c r="AS22" s="124"/>
      <c r="AT22" s="124"/>
      <c r="AU22" s="124"/>
      <c r="AV22" s="124"/>
      <c r="AW22" s="124"/>
      <c r="AX22" s="124"/>
      <c r="AY22" s="124"/>
      <c r="AZ22" s="124"/>
      <c r="BA22" s="124"/>
      <c r="BB22" s="123">
        <v>439104591.56</v>
      </c>
      <c r="BC22" s="125">
        <f>SUM(Tabla1[[#This Row],[Recursos propios 20242]:[Otros 202415]])</f>
        <v>829388590.55999994</v>
      </c>
      <c r="BD22" s="126">
        <f>+Tabla1[[#This Row],[Total Comprometido 2024]]/Tabla1[[#This Row],[Total 2024]]</f>
        <v>0.68681154646821174</v>
      </c>
      <c r="BE22" s="127">
        <v>392982322</v>
      </c>
      <c r="BF22" s="127">
        <v>390715656</v>
      </c>
      <c r="BG22" s="124"/>
      <c r="BH22" s="79" t="s">
        <v>105</v>
      </c>
      <c r="BI22" s="79" t="s">
        <v>106</v>
      </c>
      <c r="BJ22" s="78">
        <v>3</v>
      </c>
    </row>
    <row r="23" spans="1:62" s="120" customFormat="1" ht="59.1" customHeight="1">
      <c r="A23" s="110"/>
      <c r="B23" s="110"/>
      <c r="C23" s="110"/>
      <c r="D23" s="110"/>
      <c r="E23" s="110"/>
      <c r="F23" s="110"/>
      <c r="G23" s="110"/>
      <c r="H23" s="110"/>
      <c r="I23" s="110"/>
      <c r="J23" s="128"/>
      <c r="K23" s="110"/>
      <c r="L23" s="110"/>
      <c r="M23" s="128"/>
      <c r="N23" s="110"/>
      <c r="O23" s="111"/>
      <c r="P23" s="56"/>
      <c r="Q23" s="57"/>
      <c r="R23" s="112">
        <v>2020680010057</v>
      </c>
      <c r="S23" s="113" t="s">
        <v>123</v>
      </c>
      <c r="T23" s="114">
        <v>11626663494.790001</v>
      </c>
      <c r="U23" s="115">
        <v>1232553414</v>
      </c>
      <c r="V23" s="116" t="s">
        <v>127</v>
      </c>
      <c r="W23" s="116" t="s">
        <v>131</v>
      </c>
      <c r="X23" s="116">
        <v>619703</v>
      </c>
      <c r="Y23" s="117" t="s">
        <v>137</v>
      </c>
      <c r="Z23" s="101">
        <v>277218207</v>
      </c>
      <c r="AA23" s="107"/>
      <c r="AB23" s="107"/>
      <c r="AC23" s="107"/>
      <c r="AD23" s="107"/>
      <c r="AE23" s="107"/>
      <c r="AF23" s="107"/>
      <c r="AG23" s="107"/>
      <c r="AH23" s="107"/>
      <c r="AI23" s="107"/>
      <c r="AJ23" s="107"/>
      <c r="AK23" s="107"/>
      <c r="AL23" s="107"/>
      <c r="AM23" s="107"/>
      <c r="AN23" s="107">
        <f>SUM(Tabla1[[#This Row],[Recursos propios 2024]:[Otros 2024]])</f>
        <v>277218207</v>
      </c>
      <c r="AO23" s="101">
        <v>267259180</v>
      </c>
      <c r="AP23" s="107"/>
      <c r="AQ23" s="107"/>
      <c r="AR23" s="107"/>
      <c r="AS23" s="107"/>
      <c r="AT23" s="107"/>
      <c r="AU23" s="107"/>
      <c r="AV23" s="107"/>
      <c r="AW23" s="107"/>
      <c r="AX23" s="107"/>
      <c r="AY23" s="107"/>
      <c r="AZ23" s="107"/>
      <c r="BA23" s="107"/>
      <c r="BB23" s="107"/>
      <c r="BC23" s="118">
        <f>SUM(Tabla1[[#This Row],[Recursos propios 20242]:[Otros 202415]])</f>
        <v>267259180</v>
      </c>
      <c r="BD23" s="55">
        <f>+Tabla1[[#This Row],[Total Comprometido 2024]]/Tabla1[[#This Row],[Total 2024]]</f>
        <v>0.96407513378080534</v>
      </c>
      <c r="BE23" s="101">
        <v>252051686</v>
      </c>
      <c r="BF23" s="101">
        <v>252051686</v>
      </c>
      <c r="BG23" s="107"/>
      <c r="BH23" s="110"/>
      <c r="BI23" s="110"/>
      <c r="BJ23" s="110"/>
    </row>
    <row r="24" spans="1:62" s="87" customFormat="1" ht="59.1" customHeight="1">
      <c r="A24" s="88"/>
      <c r="B24" s="88"/>
      <c r="C24" s="88"/>
      <c r="D24" s="88"/>
      <c r="E24" s="88"/>
      <c r="F24" s="88"/>
      <c r="G24" s="88"/>
      <c r="H24" s="88"/>
      <c r="I24" s="88"/>
      <c r="J24" s="89"/>
      <c r="K24" s="88"/>
      <c r="L24" s="88"/>
      <c r="M24" s="89"/>
      <c r="N24" s="88"/>
      <c r="O24" s="90"/>
      <c r="P24" s="47"/>
      <c r="Q24" s="48"/>
      <c r="R24" s="103">
        <v>2024680010006</v>
      </c>
      <c r="S24" s="108" t="s">
        <v>121</v>
      </c>
      <c r="T24" s="51">
        <v>5000000000</v>
      </c>
      <c r="U24" s="51">
        <v>5000000000</v>
      </c>
      <c r="V24" s="72" t="s">
        <v>127</v>
      </c>
      <c r="W24" s="69" t="s">
        <v>131</v>
      </c>
      <c r="X24" s="66">
        <v>619703</v>
      </c>
      <c r="Y24" s="73" t="s">
        <v>134</v>
      </c>
      <c r="Z24" s="92">
        <v>3438094058</v>
      </c>
      <c r="AA24" s="92"/>
      <c r="AB24" s="92"/>
      <c r="AC24" s="70"/>
      <c r="AD24" s="70"/>
      <c r="AE24" s="70"/>
      <c r="AF24" s="70"/>
      <c r="AG24" s="70"/>
      <c r="AH24" s="70"/>
      <c r="AI24" s="70"/>
      <c r="AJ24" s="70"/>
      <c r="AK24" s="70"/>
      <c r="AL24" s="70"/>
      <c r="AM24" s="92"/>
      <c r="AN24" s="92">
        <f>SUM(Tabla1[[#This Row],[Recursos propios 2024]:[Otros 2024]])</f>
        <v>3438094058</v>
      </c>
      <c r="AO24" s="92">
        <v>3438094058</v>
      </c>
      <c r="AP24" s="92"/>
      <c r="AQ24" s="92"/>
      <c r="AR24" s="70"/>
      <c r="AS24" s="70"/>
      <c r="AT24" s="70"/>
      <c r="AU24" s="70"/>
      <c r="AV24" s="70"/>
      <c r="AW24" s="70"/>
      <c r="AX24" s="70"/>
      <c r="AY24" s="70"/>
      <c r="AZ24" s="70"/>
      <c r="BA24" s="70"/>
      <c r="BB24" s="92"/>
      <c r="BC24" s="118">
        <f>SUM(Tabla1[[#This Row],[Recursos propios 20242]:[Otros 202415]])</f>
        <v>3438094058</v>
      </c>
      <c r="BD24" s="55">
        <f>+Tabla1[[#This Row],[Total Comprometido 2024]]/Tabla1[[#This Row],[Total 2024]]</f>
        <v>1</v>
      </c>
      <c r="BE24" s="101">
        <v>3438094058</v>
      </c>
      <c r="BF24" s="101">
        <v>3438094058</v>
      </c>
      <c r="BG24" s="92"/>
      <c r="BH24" s="88"/>
      <c r="BI24" s="88"/>
      <c r="BJ24" s="88"/>
    </row>
    <row r="25" spans="1:62" s="87" customFormat="1" ht="59.1" customHeight="1">
      <c r="A25" s="78">
        <v>137</v>
      </c>
      <c r="B25" s="78" t="s">
        <v>79</v>
      </c>
      <c r="C25" s="64" t="s">
        <v>72</v>
      </c>
      <c r="D25" s="78" t="s">
        <v>73</v>
      </c>
      <c r="E25" s="79" t="s">
        <v>98</v>
      </c>
      <c r="F25" s="78" t="s">
        <v>99</v>
      </c>
      <c r="G25" s="79" t="s">
        <v>100</v>
      </c>
      <c r="H25" s="78">
        <v>410205000</v>
      </c>
      <c r="I25" s="79" t="s">
        <v>101</v>
      </c>
      <c r="J25" s="78">
        <v>6</v>
      </c>
      <c r="K25" s="78" t="s">
        <v>78</v>
      </c>
      <c r="L25" s="78" t="s">
        <v>148</v>
      </c>
      <c r="M25" s="78">
        <v>9</v>
      </c>
      <c r="N25" s="78">
        <v>2</v>
      </c>
      <c r="O25" s="72">
        <v>2</v>
      </c>
      <c r="P25" s="33">
        <f>+(Tabla1[[#This Row],[Meta Ejecutada Vigencia4]]/Tabla1[[#This Row],[Meta Programada Vigencia]])</f>
        <v>1</v>
      </c>
      <c r="Q25" s="33">
        <f>+Tabla1[[#This Row],[Meta Ejecutada Vigencia4]]/Tabla1[[#This Row],[Meta Programada Cuatrienio3]]/4</f>
        <v>5.5555555555555552E-2</v>
      </c>
      <c r="R25" s="68">
        <v>2024680010177</v>
      </c>
      <c r="S25" s="69" t="s">
        <v>111</v>
      </c>
      <c r="T25" s="70">
        <v>3293873808</v>
      </c>
      <c r="U25" s="71">
        <v>672373808</v>
      </c>
      <c r="V25" s="66" t="s">
        <v>127</v>
      </c>
      <c r="W25" s="69" t="s">
        <v>131</v>
      </c>
      <c r="X25" s="66">
        <v>235</v>
      </c>
      <c r="Y25" s="73" t="s">
        <v>147</v>
      </c>
      <c r="Z25" s="70">
        <v>93423730</v>
      </c>
      <c r="AA25" s="75"/>
      <c r="AB25" s="75"/>
      <c r="AC25" s="75"/>
      <c r="AD25" s="75"/>
      <c r="AE25" s="75"/>
      <c r="AF25" s="75"/>
      <c r="AG25" s="75"/>
      <c r="AH25" s="75"/>
      <c r="AI25" s="75"/>
      <c r="AJ25" s="75"/>
      <c r="AK25" s="75"/>
      <c r="AL25" s="75"/>
      <c r="AM25" s="75"/>
      <c r="AN25" s="75">
        <f>SUM(Tabla1[[#This Row],[Recursos propios 2024]:[Otros 2024]])</f>
        <v>93423730</v>
      </c>
      <c r="AO25" s="75">
        <v>93423730</v>
      </c>
      <c r="AP25" s="75"/>
      <c r="AQ25" s="75"/>
      <c r="AR25" s="75"/>
      <c r="AS25" s="75"/>
      <c r="AT25" s="75"/>
      <c r="AU25" s="75"/>
      <c r="AV25" s="75"/>
      <c r="AW25" s="75"/>
      <c r="AX25" s="75"/>
      <c r="AY25" s="75"/>
      <c r="AZ25" s="75"/>
      <c r="BA25" s="75"/>
      <c r="BB25" s="75"/>
      <c r="BC25" s="129">
        <f>SUM(Tabla1[[#This Row],[Recursos propios 20242]:[Otros 202415]])</f>
        <v>93423730</v>
      </c>
      <c r="BD25" s="130">
        <f>+Tabla1[[#This Row],[Total Comprometido 2024]]/Tabla1[[#This Row],[Total 2024]]</f>
        <v>1</v>
      </c>
      <c r="BE25" s="129">
        <v>0</v>
      </c>
      <c r="BF25" s="129">
        <v>0</v>
      </c>
      <c r="BG25" s="75"/>
      <c r="BH25" s="79" t="s">
        <v>105</v>
      </c>
      <c r="BI25" s="79" t="s">
        <v>106</v>
      </c>
      <c r="BJ25" s="78" t="s">
        <v>107</v>
      </c>
    </row>
    <row r="26" spans="1:62" s="87" customFormat="1" ht="78" customHeight="1">
      <c r="A26" s="78">
        <v>138</v>
      </c>
      <c r="B26" s="79" t="s">
        <v>79</v>
      </c>
      <c r="C26" s="64" t="s">
        <v>72</v>
      </c>
      <c r="D26" s="79" t="s">
        <v>73</v>
      </c>
      <c r="E26" s="79" t="s">
        <v>98</v>
      </c>
      <c r="F26" s="79" t="s">
        <v>102</v>
      </c>
      <c r="G26" s="79" t="s">
        <v>103</v>
      </c>
      <c r="H26" s="79">
        <v>410204200</v>
      </c>
      <c r="I26" s="79" t="s">
        <v>104</v>
      </c>
      <c r="J26" s="121">
        <v>0</v>
      </c>
      <c r="K26" s="79" t="s">
        <v>78</v>
      </c>
      <c r="L26" s="78" t="s">
        <v>148</v>
      </c>
      <c r="M26" s="121">
        <v>9</v>
      </c>
      <c r="N26" s="79">
        <v>2</v>
      </c>
      <c r="O26" s="69">
        <v>2</v>
      </c>
      <c r="P26" s="122">
        <f>+(Tabla1[[#This Row],[Meta Ejecutada Vigencia4]]/Tabla1[[#This Row],[Meta Programada Vigencia]])</f>
        <v>1</v>
      </c>
      <c r="Q26" s="122">
        <f>+Tabla1[[#This Row],[Meta Ejecutada Vigencia4]]/Tabla1[[#This Row],[Meta Programada Cuatrienio3]]/4</f>
        <v>5.5555555555555552E-2</v>
      </c>
      <c r="R26" s="68">
        <v>2024680010177</v>
      </c>
      <c r="S26" s="69" t="s">
        <v>111</v>
      </c>
      <c r="T26" s="70">
        <v>3293873808</v>
      </c>
      <c r="U26" s="71">
        <v>672373808</v>
      </c>
      <c r="V26" s="66" t="s">
        <v>125</v>
      </c>
      <c r="W26" s="72" t="s">
        <v>126</v>
      </c>
      <c r="X26" s="66">
        <v>601</v>
      </c>
      <c r="Y26" s="73" t="s">
        <v>146</v>
      </c>
      <c r="Z26" s="109">
        <v>278950078</v>
      </c>
      <c r="AA26" s="124"/>
      <c r="AB26" s="124"/>
      <c r="AC26" s="124"/>
      <c r="AD26" s="124"/>
      <c r="AE26" s="124"/>
      <c r="AF26" s="124"/>
      <c r="AG26" s="124"/>
      <c r="AH26" s="124"/>
      <c r="AI26" s="124"/>
      <c r="AJ26" s="124"/>
      <c r="AK26" s="124"/>
      <c r="AL26" s="124"/>
      <c r="AM26" s="124"/>
      <c r="AN26" s="124">
        <f>SUM(Tabla1[[#This Row],[Recursos propios 2024]:[Otros 2024]])</f>
        <v>278950078</v>
      </c>
      <c r="AO26" s="124">
        <v>257823411</v>
      </c>
      <c r="AP26" s="124"/>
      <c r="AQ26" s="124"/>
      <c r="AR26" s="124"/>
      <c r="AS26" s="124"/>
      <c r="AT26" s="124"/>
      <c r="AU26" s="124"/>
      <c r="AV26" s="124"/>
      <c r="AW26" s="124"/>
      <c r="AX26" s="124"/>
      <c r="AY26" s="124"/>
      <c r="AZ26" s="124"/>
      <c r="BA26" s="124"/>
      <c r="BB26" s="124"/>
      <c r="BC26" s="125">
        <f>SUM(Tabla1[[#This Row],[Recursos propios 20242]:[Otros 202415]])</f>
        <v>257823411</v>
      </c>
      <c r="BD26" s="131">
        <f>+Tabla1[[#This Row],[Total Comprometido 2024]]/Tabla1[[#This Row],[Total 2024]]</f>
        <v>0.92426362755847657</v>
      </c>
      <c r="BE26" s="125">
        <v>153873333</v>
      </c>
      <c r="BF26" s="125">
        <v>142673333</v>
      </c>
      <c r="BG26" s="124"/>
      <c r="BH26" s="79" t="s">
        <v>105</v>
      </c>
      <c r="BI26" s="79" t="s">
        <v>106</v>
      </c>
      <c r="BJ26" s="78" t="s">
        <v>107</v>
      </c>
    </row>
    <row r="27" spans="1:62" s="87" customFormat="1" ht="78" customHeight="1">
      <c r="A27" s="78"/>
      <c r="B27" s="78"/>
      <c r="C27" s="64"/>
      <c r="D27" s="78"/>
      <c r="E27" s="79"/>
      <c r="F27" s="78"/>
      <c r="G27" s="79"/>
      <c r="H27" s="78"/>
      <c r="I27" s="79"/>
      <c r="J27" s="80"/>
      <c r="K27" s="78"/>
      <c r="L27" s="78"/>
      <c r="M27" s="78"/>
      <c r="N27" s="78"/>
      <c r="O27" s="72"/>
      <c r="P27" s="33" t="e">
        <f>+(Tabla1[[#This Row],[Meta Ejecutada Vigencia4]]/Tabla1[[#This Row],[Meta Programada Vigencia]])</f>
        <v>#DIV/0!</v>
      </c>
      <c r="Q27" s="33" t="e">
        <f>+Tabla1[[#This Row],[Meta Ejecutada Vigencia4]]/Tabla1[[#This Row],[Meta Programada Cuatrienio3]]/4</f>
        <v>#DIV/0!</v>
      </c>
      <c r="R27" s="68">
        <v>2022680010103</v>
      </c>
      <c r="S27" s="69" t="s">
        <v>124</v>
      </c>
      <c r="T27" s="51">
        <v>1434599832.6700001</v>
      </c>
      <c r="U27" s="51">
        <v>340049922</v>
      </c>
      <c r="V27" s="72" t="s">
        <v>135</v>
      </c>
      <c r="W27" s="72" t="s">
        <v>126</v>
      </c>
      <c r="X27" s="72">
        <v>79</v>
      </c>
      <c r="Y27" s="72" t="s">
        <v>136</v>
      </c>
      <c r="Z27" s="83">
        <v>340049922</v>
      </c>
      <c r="AA27" s="75"/>
      <c r="AB27" s="75"/>
      <c r="AC27" s="75"/>
      <c r="AD27" s="75"/>
      <c r="AE27" s="75"/>
      <c r="AF27" s="75"/>
      <c r="AG27" s="75"/>
      <c r="AH27" s="75"/>
      <c r="AI27" s="75"/>
      <c r="AJ27" s="75"/>
      <c r="AK27" s="75"/>
      <c r="AL27" s="75"/>
      <c r="AM27" s="75"/>
      <c r="AN27" s="75">
        <f>SUM(Tabla1[[#This Row],[Recursos propios 2024]:[Otros 2024]])</f>
        <v>340049922</v>
      </c>
      <c r="AO27" s="75">
        <f>SUM(Tabla1[[#This Row],[Recursos propios 2024]:[Otros 2024]])</f>
        <v>340049922</v>
      </c>
      <c r="AP27" s="75"/>
      <c r="AQ27" s="75"/>
      <c r="AR27" s="75"/>
      <c r="AS27" s="75"/>
      <c r="AT27" s="75"/>
      <c r="AU27" s="75"/>
      <c r="AV27" s="75"/>
      <c r="AW27" s="75"/>
      <c r="AX27" s="75"/>
      <c r="AY27" s="75"/>
      <c r="AZ27" s="75"/>
      <c r="BA27" s="75"/>
      <c r="BB27" s="75"/>
      <c r="BC27" s="129">
        <f>SUM(Tabla1[[#This Row],[Recursos propios 20242]:[Otros 202415]])</f>
        <v>340049922</v>
      </c>
      <c r="BD27" s="130">
        <f>+Tabla1[[#This Row],[Total Comprometido 2024]]/Tabla1[[#This Row],[Total 2024]]</f>
        <v>1</v>
      </c>
      <c r="BE27" s="132">
        <v>340049922</v>
      </c>
      <c r="BF27" s="132">
        <v>340049922</v>
      </c>
      <c r="BG27" s="75"/>
      <c r="BH27" s="79"/>
      <c r="BI27" s="79"/>
      <c r="BJ27" s="78"/>
    </row>
    <row r="28" spans="1:62" s="17" customFormat="1" ht="18" customHeight="1">
      <c r="A28" s="8"/>
      <c r="B28" s="6"/>
      <c r="C28" s="7"/>
      <c r="D28" s="6"/>
      <c r="E28" s="6"/>
      <c r="F28" s="6"/>
      <c r="G28" s="6"/>
      <c r="H28" s="6"/>
      <c r="I28" s="6"/>
      <c r="J28" s="6"/>
      <c r="K28" s="6"/>
      <c r="L28" s="6"/>
      <c r="M28" s="6"/>
      <c r="N28" s="6"/>
      <c r="O28" s="25"/>
      <c r="P28" s="34" t="e">
        <f>+(Tabla1[[#This Row],[Meta Ejecutada Vigencia4]]/Tabla1[[#This Row],[Meta Programada Vigencia]])</f>
        <v>#DIV/0!</v>
      </c>
      <c r="Q28" s="34" t="e">
        <f>+Tabla1[[#This Row],[Meta Ejecutada Vigencia4]]/Tabla1[[#This Row],[Meta Programada Cuatrienio3]]/4</f>
        <v>#DIV/0!</v>
      </c>
      <c r="R28" s="25"/>
      <c r="S28" s="25"/>
      <c r="T28" s="25"/>
      <c r="U28" s="25"/>
      <c r="V28" s="25"/>
      <c r="W28" s="25"/>
      <c r="X28" s="25"/>
      <c r="Y28" s="24"/>
      <c r="Z28" s="28"/>
      <c r="AA28" s="28"/>
      <c r="AB28" s="28"/>
      <c r="AC28" s="28"/>
      <c r="AD28" s="28"/>
      <c r="AE28" s="28"/>
      <c r="AF28" s="28"/>
      <c r="AG28" s="28"/>
      <c r="AH28" s="28"/>
      <c r="AI28" s="28"/>
      <c r="AJ28" s="28"/>
      <c r="AK28" s="28"/>
      <c r="AL28" s="28"/>
      <c r="AM28" s="28"/>
      <c r="AN28" s="28">
        <f>SUM(Tabla1[[#This Row],[Recursos propios 2024]:[Otros 2024]])</f>
        <v>0</v>
      </c>
      <c r="AO28" s="28"/>
      <c r="AP28" s="28"/>
      <c r="AQ28" s="28"/>
      <c r="AR28" s="28"/>
      <c r="AS28" s="28"/>
      <c r="AT28" s="28"/>
      <c r="AU28" s="28"/>
      <c r="AV28" s="28"/>
      <c r="AW28" s="28"/>
      <c r="AX28" s="28"/>
      <c r="AY28" s="28"/>
      <c r="AZ28" s="28"/>
      <c r="BA28" s="28"/>
      <c r="BB28" s="28"/>
      <c r="BC28" s="58">
        <f>SUM(Tabla1[[#This Row],[Recursos propios 20242]:[Otros 202415]])</f>
        <v>0</v>
      </c>
      <c r="BD28" s="61" t="e">
        <f>+Tabla1[[#This Row],[Total Comprometido 2024]]/Tabla1[[#This Row],[Total 2024]]</f>
        <v>#DIV/0!</v>
      </c>
      <c r="BE28" s="58"/>
      <c r="BF28" s="58"/>
      <c r="BG28" s="28"/>
      <c r="BH28" s="6"/>
      <c r="BI28" s="6"/>
      <c r="BJ28" s="8"/>
    </row>
    <row r="29" spans="1:62" s="17" customFormat="1" ht="18" customHeight="1">
      <c r="A29" s="8"/>
      <c r="B29" s="8"/>
      <c r="C29" s="7"/>
      <c r="D29" s="8"/>
      <c r="E29" s="6"/>
      <c r="F29" s="8"/>
      <c r="G29" s="6"/>
      <c r="H29" s="8"/>
      <c r="I29" s="6"/>
      <c r="J29" s="18"/>
      <c r="K29" s="8"/>
      <c r="L29" s="8"/>
      <c r="M29" s="8"/>
      <c r="N29" s="8"/>
      <c r="O29" s="24"/>
      <c r="P29" s="32" t="e">
        <f>+(Tabla1[[#This Row],[Meta Ejecutada Vigencia4]]/Tabla1[[#This Row],[Meta Programada Vigencia]])</f>
        <v>#DIV/0!</v>
      </c>
      <c r="Q29" s="32" t="e">
        <f>+Tabla1[[#This Row],[Meta Ejecutada Vigencia4]]/Tabla1[[#This Row],[Meta Programada Cuatrienio3]]/4</f>
        <v>#DIV/0!</v>
      </c>
      <c r="R29" s="24"/>
      <c r="S29" s="24"/>
      <c r="T29" s="24"/>
      <c r="U29" s="24"/>
      <c r="V29" s="24"/>
      <c r="W29" s="24"/>
      <c r="X29" s="24"/>
      <c r="Y29" s="24"/>
      <c r="Z29" s="27"/>
      <c r="AA29" s="26"/>
      <c r="AB29" s="26"/>
      <c r="AC29" s="26"/>
      <c r="AD29" s="26"/>
      <c r="AE29" s="26"/>
      <c r="AF29" s="26"/>
      <c r="AG29" s="26"/>
      <c r="AH29" s="26"/>
      <c r="AI29" s="26"/>
      <c r="AJ29" s="26"/>
      <c r="AK29" s="26"/>
      <c r="AL29" s="26"/>
      <c r="AM29" s="26"/>
      <c r="AN29" s="26">
        <f>SUM(Tabla1[[#This Row],[Recursos propios 2024]:[Otros 2024]])</f>
        <v>0</v>
      </c>
      <c r="AO29" s="26"/>
      <c r="AP29" s="26"/>
      <c r="AQ29" s="26"/>
      <c r="AR29" s="26"/>
      <c r="AS29" s="26"/>
      <c r="AT29" s="26"/>
      <c r="AU29" s="26"/>
      <c r="AV29" s="26"/>
      <c r="AW29" s="26"/>
      <c r="AX29" s="26"/>
      <c r="AY29" s="26"/>
      <c r="AZ29" s="26"/>
      <c r="BA29" s="26"/>
      <c r="BB29" s="26"/>
      <c r="BC29" s="59">
        <f>SUM(Tabla1[[#This Row],[Recursos propios 20242]:[Otros 202415]])</f>
        <v>0</v>
      </c>
      <c r="BD29" s="60" t="e">
        <f>+Tabla1[[#This Row],[Total Comprometido 2024]]/Tabla1[[#This Row],[Total 2024]]</f>
        <v>#DIV/0!</v>
      </c>
      <c r="BE29" s="59"/>
      <c r="BF29" s="59"/>
      <c r="BG29" s="26"/>
      <c r="BH29" s="6"/>
      <c r="BI29" s="6"/>
      <c r="BJ29" s="8"/>
    </row>
    <row r="30" spans="1:62" s="17" customFormat="1" ht="18" customHeight="1">
      <c r="A30" s="8"/>
      <c r="B30" s="6"/>
      <c r="C30" s="7"/>
      <c r="D30" s="6"/>
      <c r="E30" s="6"/>
      <c r="F30" s="6"/>
      <c r="G30" s="6"/>
      <c r="H30" s="6"/>
      <c r="I30" s="6"/>
      <c r="J30" s="6"/>
      <c r="K30" s="6"/>
      <c r="L30" s="6"/>
      <c r="M30" s="6"/>
      <c r="N30" s="6"/>
      <c r="O30" s="25"/>
      <c r="P30" s="34" t="e">
        <f>+(Tabla1[[#This Row],[Meta Ejecutada Vigencia4]]/Tabla1[[#This Row],[Meta Programada Vigencia]])</f>
        <v>#DIV/0!</v>
      </c>
      <c r="Q30" s="34" t="e">
        <f>+Tabla1[[#This Row],[Meta Ejecutada Vigencia4]]/Tabla1[[#This Row],[Meta Programada Cuatrienio3]]/4</f>
        <v>#DIV/0!</v>
      </c>
      <c r="R30" s="25"/>
      <c r="S30" s="25"/>
      <c r="T30" s="25"/>
      <c r="U30" s="25"/>
      <c r="V30" s="25"/>
      <c r="W30" s="25"/>
      <c r="X30" s="25"/>
      <c r="Y30" s="24"/>
      <c r="Z30" s="28"/>
      <c r="AA30" s="28"/>
      <c r="AB30" s="28"/>
      <c r="AC30" s="28"/>
      <c r="AD30" s="28"/>
      <c r="AE30" s="28"/>
      <c r="AF30" s="28"/>
      <c r="AG30" s="28"/>
      <c r="AH30" s="28"/>
      <c r="AI30" s="28"/>
      <c r="AJ30" s="28"/>
      <c r="AK30" s="28"/>
      <c r="AL30" s="28"/>
      <c r="AM30" s="28"/>
      <c r="AN30" s="28">
        <f>SUM(Tabla1[[#This Row],[Recursos propios 2024]:[Otros 2024]])</f>
        <v>0</v>
      </c>
      <c r="AO30" s="28"/>
      <c r="AP30" s="28"/>
      <c r="AQ30" s="28"/>
      <c r="AR30" s="28"/>
      <c r="AS30" s="28"/>
      <c r="AT30" s="28"/>
      <c r="AU30" s="28"/>
      <c r="AV30" s="28"/>
      <c r="AW30" s="28"/>
      <c r="AX30" s="28"/>
      <c r="AY30" s="28"/>
      <c r="AZ30" s="28"/>
      <c r="BA30" s="28"/>
      <c r="BB30" s="28"/>
      <c r="BC30" s="58">
        <f>SUM(Tabla1[[#This Row],[Recursos propios 20242]:[Otros 202415]])</f>
        <v>0</v>
      </c>
      <c r="BD30" s="61" t="e">
        <f>+Tabla1[[#This Row],[Total Comprometido 2024]]/Tabla1[[#This Row],[Total 2024]]</f>
        <v>#DIV/0!</v>
      </c>
      <c r="BE30" s="58"/>
      <c r="BF30" s="58"/>
      <c r="BG30" s="28"/>
      <c r="BH30" s="6"/>
      <c r="BI30" s="6"/>
      <c r="BJ30" s="8"/>
    </row>
    <row r="31" spans="1:62" s="17" customFormat="1" ht="18" customHeight="1">
      <c r="A31" s="8"/>
      <c r="B31" s="8"/>
      <c r="C31" s="6"/>
      <c r="D31" s="8"/>
      <c r="E31" s="6"/>
      <c r="F31" s="8"/>
      <c r="G31" s="6"/>
      <c r="H31" s="8"/>
      <c r="I31" s="6"/>
      <c r="J31" s="8"/>
      <c r="K31" s="8"/>
      <c r="L31" s="8"/>
      <c r="M31" s="8"/>
      <c r="N31" s="8"/>
      <c r="O31" s="24"/>
      <c r="P31" s="32" t="e">
        <f>+(Tabla1[[#This Row],[Meta Ejecutada Vigencia4]]/Tabla1[[#This Row],[Meta Programada Vigencia]])</f>
        <v>#DIV/0!</v>
      </c>
      <c r="Q31" s="32" t="e">
        <f>+Tabla1[[#This Row],[Meta Ejecutada Vigencia4]]/Tabla1[[#This Row],[Meta Programada Cuatrienio3]]/4</f>
        <v>#DIV/0!</v>
      </c>
      <c r="R31" s="24"/>
      <c r="S31" s="24"/>
      <c r="T31" s="24"/>
      <c r="U31" s="24"/>
      <c r="V31" s="24"/>
      <c r="W31" s="24"/>
      <c r="X31" s="24"/>
      <c r="Y31" s="24"/>
      <c r="Z31" s="29"/>
      <c r="AA31" s="26"/>
      <c r="AB31" s="26"/>
      <c r="AC31" s="26"/>
      <c r="AD31" s="26"/>
      <c r="AE31" s="26"/>
      <c r="AF31" s="26"/>
      <c r="AG31" s="26"/>
      <c r="AH31" s="26"/>
      <c r="AI31" s="26"/>
      <c r="AJ31" s="26"/>
      <c r="AK31" s="26"/>
      <c r="AL31" s="26"/>
      <c r="AM31" s="26"/>
      <c r="AN31" s="26">
        <f>SUM(Tabla1[[#This Row],[Recursos propios 2024]:[Otros 2024]])</f>
        <v>0</v>
      </c>
      <c r="AO31" s="26"/>
      <c r="AP31" s="26"/>
      <c r="AQ31" s="26"/>
      <c r="AR31" s="26"/>
      <c r="AS31" s="26"/>
      <c r="AT31" s="26"/>
      <c r="AU31" s="26"/>
      <c r="AV31" s="26"/>
      <c r="AW31" s="26"/>
      <c r="AX31" s="26"/>
      <c r="AY31" s="26"/>
      <c r="AZ31" s="26"/>
      <c r="BA31" s="26"/>
      <c r="BB31" s="26"/>
      <c r="BC31" s="59">
        <f>SUM(Tabla1[[#This Row],[Recursos propios 20242]:[Otros 202415]])</f>
        <v>0</v>
      </c>
      <c r="BD31" s="60" t="e">
        <f>+Tabla1[[#This Row],[Total Comprometido 2024]]/Tabla1[[#This Row],[Total 2024]]</f>
        <v>#DIV/0!</v>
      </c>
      <c r="BE31" s="59"/>
      <c r="BF31" s="59"/>
      <c r="BG31" s="26"/>
      <c r="BH31" s="6"/>
      <c r="BI31" s="6"/>
      <c r="BJ31" s="8"/>
    </row>
    <row r="32" spans="1:62" s="17" customFormat="1" ht="18" customHeight="1">
      <c r="A32" s="8"/>
      <c r="B32" s="6"/>
      <c r="C32" s="6"/>
      <c r="D32" s="6"/>
      <c r="E32" s="6"/>
      <c r="F32" s="6"/>
      <c r="G32" s="6"/>
      <c r="H32" s="6"/>
      <c r="I32" s="6"/>
      <c r="J32" s="19"/>
      <c r="K32" s="6"/>
      <c r="L32" s="6"/>
      <c r="M32" s="6"/>
      <c r="N32" s="6"/>
      <c r="O32" s="25"/>
      <c r="P32" s="34" t="e">
        <f>+(Tabla1[[#This Row],[Meta Ejecutada Vigencia4]]/Tabla1[[#This Row],[Meta Programada Vigencia]])</f>
        <v>#DIV/0!</v>
      </c>
      <c r="Q32" s="34" t="e">
        <f>+Tabla1[[#This Row],[Meta Ejecutada Vigencia4]]/Tabla1[[#This Row],[Meta Programada Cuatrienio3]]/4</f>
        <v>#DIV/0!</v>
      </c>
      <c r="R32" s="25"/>
      <c r="S32" s="25"/>
      <c r="T32" s="25"/>
      <c r="U32" s="25"/>
      <c r="V32" s="25"/>
      <c r="W32" s="25"/>
      <c r="X32" s="25"/>
      <c r="Y32" s="24"/>
      <c r="Z32" s="30"/>
      <c r="AA32" s="28"/>
      <c r="AB32" s="28"/>
      <c r="AC32" s="28"/>
      <c r="AD32" s="28"/>
      <c r="AE32" s="28"/>
      <c r="AF32" s="28"/>
      <c r="AG32" s="28"/>
      <c r="AH32" s="28"/>
      <c r="AI32" s="28"/>
      <c r="AJ32" s="28"/>
      <c r="AK32" s="28"/>
      <c r="AL32" s="28"/>
      <c r="AM32" s="28"/>
      <c r="AN32" s="28">
        <f>SUM(Tabla1[[#This Row],[Recursos propios 2024]:[Otros 2024]])</f>
        <v>0</v>
      </c>
      <c r="AO32" s="28"/>
      <c r="AP32" s="28"/>
      <c r="AQ32" s="28"/>
      <c r="AR32" s="28"/>
      <c r="AS32" s="28"/>
      <c r="AT32" s="28"/>
      <c r="AU32" s="28"/>
      <c r="AV32" s="28"/>
      <c r="AW32" s="28"/>
      <c r="AX32" s="28"/>
      <c r="AY32" s="28"/>
      <c r="AZ32" s="28"/>
      <c r="BA32" s="28"/>
      <c r="BB32" s="28"/>
      <c r="BC32" s="58">
        <f>SUM(Tabla1[[#This Row],[Recursos propios 20242]:[Otros 202415]])</f>
        <v>0</v>
      </c>
      <c r="BD32" s="61" t="e">
        <f>+Tabla1[[#This Row],[Total Comprometido 2024]]/Tabla1[[#This Row],[Total 2024]]</f>
        <v>#DIV/0!</v>
      </c>
      <c r="BE32" s="58"/>
      <c r="BF32" s="58"/>
      <c r="BG32" s="28"/>
      <c r="BH32" s="6"/>
      <c r="BI32" s="6"/>
      <c r="BJ32" s="8"/>
    </row>
    <row r="33" spans="1:62" s="17" customFormat="1" ht="18" customHeight="1">
      <c r="A33" s="8"/>
      <c r="B33" s="8"/>
      <c r="C33" s="6"/>
      <c r="D33" s="8"/>
      <c r="E33" s="6"/>
      <c r="F33" s="8"/>
      <c r="G33" s="6"/>
      <c r="H33" s="8"/>
      <c r="I33" s="6"/>
      <c r="J33" s="8"/>
      <c r="K33" s="8"/>
      <c r="L33" s="8"/>
      <c r="M33" s="8"/>
      <c r="N33" s="8"/>
      <c r="O33" s="24"/>
      <c r="P33" s="32" t="e">
        <f>+(Tabla1[[#This Row],[Meta Ejecutada Vigencia4]]/Tabla1[[#This Row],[Meta Programada Vigencia]])</f>
        <v>#DIV/0!</v>
      </c>
      <c r="Q33" s="32" t="e">
        <f>+Tabla1[[#This Row],[Meta Ejecutada Vigencia4]]/Tabla1[[#This Row],[Meta Programada Cuatrienio3]]/4</f>
        <v>#DIV/0!</v>
      </c>
      <c r="R33" s="24"/>
      <c r="S33" s="24"/>
      <c r="T33" s="24"/>
      <c r="U33" s="24"/>
      <c r="V33" s="24"/>
      <c r="W33" s="24"/>
      <c r="X33" s="24"/>
      <c r="Y33" s="24"/>
      <c r="Z33" s="29"/>
      <c r="AA33" s="26"/>
      <c r="AB33" s="26"/>
      <c r="AC33" s="26"/>
      <c r="AD33" s="26"/>
      <c r="AE33" s="26"/>
      <c r="AF33" s="26"/>
      <c r="AG33" s="26"/>
      <c r="AH33" s="26"/>
      <c r="AI33" s="26"/>
      <c r="AJ33" s="26"/>
      <c r="AK33" s="26"/>
      <c r="AL33" s="26"/>
      <c r="AM33" s="26"/>
      <c r="AN33" s="26">
        <f>SUM(Tabla1[[#This Row],[Recursos propios 2024]:[Otros 2024]])</f>
        <v>0</v>
      </c>
      <c r="AO33" s="26"/>
      <c r="AP33" s="26"/>
      <c r="AQ33" s="26"/>
      <c r="AR33" s="26"/>
      <c r="AS33" s="26"/>
      <c r="AT33" s="26"/>
      <c r="AU33" s="26"/>
      <c r="AV33" s="26"/>
      <c r="AW33" s="26"/>
      <c r="AX33" s="26"/>
      <c r="AY33" s="26"/>
      <c r="AZ33" s="26"/>
      <c r="BA33" s="26"/>
      <c r="BB33" s="26"/>
      <c r="BC33" s="59">
        <f>SUM(Tabla1[[#This Row],[Recursos propios 20242]:[Otros 202415]])</f>
        <v>0</v>
      </c>
      <c r="BD33" s="60" t="e">
        <f>+Tabla1[[#This Row],[Total Comprometido 2024]]/Tabla1[[#This Row],[Total 2024]]</f>
        <v>#DIV/0!</v>
      </c>
      <c r="BE33" s="59"/>
      <c r="BF33" s="59"/>
      <c r="BG33" s="26"/>
      <c r="BH33" s="6"/>
      <c r="BI33" s="6"/>
      <c r="BJ33" s="8"/>
    </row>
    <row r="34" spans="1:62" s="17" customFormat="1" ht="18" customHeight="1">
      <c r="A34" s="8"/>
      <c r="B34" s="6"/>
      <c r="C34" s="6"/>
      <c r="D34" s="6"/>
      <c r="E34" s="6"/>
      <c r="F34" s="6"/>
      <c r="G34" s="6"/>
      <c r="H34" s="6"/>
      <c r="I34" s="6"/>
      <c r="J34" s="19"/>
      <c r="K34" s="6"/>
      <c r="L34" s="6"/>
      <c r="M34" s="6"/>
      <c r="N34" s="6"/>
      <c r="O34" s="25"/>
      <c r="P34" s="34" t="e">
        <f>+(Tabla1[[#This Row],[Meta Ejecutada Vigencia4]]/Tabla1[[#This Row],[Meta Programada Vigencia]])</f>
        <v>#DIV/0!</v>
      </c>
      <c r="Q34" s="34" t="e">
        <f>+Tabla1[[#This Row],[Meta Ejecutada Vigencia4]]/Tabla1[[#This Row],[Meta Programada Cuatrienio3]]/4</f>
        <v>#DIV/0!</v>
      </c>
      <c r="R34" s="25"/>
      <c r="S34" s="25"/>
      <c r="T34" s="25"/>
      <c r="U34" s="25"/>
      <c r="V34" s="25"/>
      <c r="W34" s="25"/>
      <c r="X34" s="25"/>
      <c r="Y34" s="24"/>
      <c r="Z34" s="28"/>
      <c r="AA34" s="28"/>
      <c r="AB34" s="28"/>
      <c r="AC34" s="28"/>
      <c r="AD34" s="28"/>
      <c r="AE34" s="28"/>
      <c r="AF34" s="28"/>
      <c r="AG34" s="28"/>
      <c r="AH34" s="28"/>
      <c r="AI34" s="28"/>
      <c r="AJ34" s="28"/>
      <c r="AK34" s="28"/>
      <c r="AL34" s="28"/>
      <c r="AM34" s="28"/>
      <c r="AN34" s="28">
        <f>SUM(Tabla1[[#This Row],[Recursos propios 2024]:[Otros 2024]])</f>
        <v>0</v>
      </c>
      <c r="AO34" s="28"/>
      <c r="AP34" s="28"/>
      <c r="AQ34" s="28"/>
      <c r="AR34" s="28"/>
      <c r="AS34" s="28"/>
      <c r="AT34" s="28"/>
      <c r="AU34" s="28"/>
      <c r="AV34" s="28"/>
      <c r="AW34" s="28"/>
      <c r="AX34" s="28"/>
      <c r="AY34" s="28"/>
      <c r="AZ34" s="28"/>
      <c r="BA34" s="28"/>
      <c r="BB34" s="28"/>
      <c r="BC34" s="58">
        <f>SUM(Tabla1[[#This Row],[Recursos propios 20242]:[Otros 202415]])</f>
        <v>0</v>
      </c>
      <c r="BD34" s="61" t="e">
        <f>+Tabla1[[#This Row],[Total Comprometido 2024]]/Tabla1[[#This Row],[Total 2024]]</f>
        <v>#DIV/0!</v>
      </c>
      <c r="BE34" s="58"/>
      <c r="BF34" s="58"/>
      <c r="BG34" s="28"/>
      <c r="BH34" s="6"/>
      <c r="BI34" s="6"/>
      <c r="BJ34" s="8"/>
    </row>
    <row r="35" spans="1:62" s="17" customFormat="1" ht="18" customHeight="1">
      <c r="A35" s="8"/>
      <c r="B35" s="8"/>
      <c r="C35" s="6"/>
      <c r="D35" s="8"/>
      <c r="E35" s="6"/>
      <c r="F35" s="8"/>
      <c r="G35" s="6"/>
      <c r="H35" s="8"/>
      <c r="I35" s="6"/>
      <c r="J35" s="8"/>
      <c r="K35" s="8"/>
      <c r="L35" s="8"/>
      <c r="M35" s="8"/>
      <c r="N35" s="8"/>
      <c r="O35" s="24"/>
      <c r="P35" s="32" t="e">
        <f>+(Tabla1[[#This Row],[Meta Ejecutada Vigencia4]]/Tabla1[[#This Row],[Meta Programada Vigencia]])</f>
        <v>#DIV/0!</v>
      </c>
      <c r="Q35" s="32" t="e">
        <f>+Tabla1[[#This Row],[Meta Ejecutada Vigencia4]]/Tabla1[[#This Row],[Meta Programada Cuatrienio3]]/4</f>
        <v>#DIV/0!</v>
      </c>
      <c r="R35" s="24"/>
      <c r="S35" s="24"/>
      <c r="T35" s="24"/>
      <c r="U35" s="24"/>
      <c r="V35" s="24"/>
      <c r="W35" s="24"/>
      <c r="X35" s="24"/>
      <c r="Y35" s="24"/>
      <c r="Z35" s="27"/>
      <c r="AA35" s="26"/>
      <c r="AB35" s="26"/>
      <c r="AC35" s="26"/>
      <c r="AD35" s="26"/>
      <c r="AE35" s="26"/>
      <c r="AF35" s="26"/>
      <c r="AG35" s="26"/>
      <c r="AH35" s="26"/>
      <c r="AI35" s="26"/>
      <c r="AJ35" s="26"/>
      <c r="AK35" s="26"/>
      <c r="AL35" s="26"/>
      <c r="AM35" s="26"/>
      <c r="AN35" s="26">
        <f>SUM(Tabla1[[#This Row],[Recursos propios 2024]:[Otros 2024]])</f>
        <v>0</v>
      </c>
      <c r="AO35" s="26"/>
      <c r="AP35" s="26"/>
      <c r="AQ35" s="26"/>
      <c r="AR35" s="26"/>
      <c r="AS35" s="26"/>
      <c r="AT35" s="26"/>
      <c r="AU35" s="26"/>
      <c r="AV35" s="26"/>
      <c r="AW35" s="26"/>
      <c r="AX35" s="26"/>
      <c r="AY35" s="26"/>
      <c r="AZ35" s="26"/>
      <c r="BA35" s="26"/>
      <c r="BB35" s="26"/>
      <c r="BC35" s="59">
        <f>SUM(Tabla1[[#This Row],[Recursos propios 20242]:[Otros 202415]])</f>
        <v>0</v>
      </c>
      <c r="BD35" s="60" t="e">
        <f>+Tabla1[[#This Row],[Total Comprometido 2024]]/Tabla1[[#This Row],[Total 2024]]</f>
        <v>#DIV/0!</v>
      </c>
      <c r="BE35" s="59"/>
      <c r="BF35" s="59"/>
      <c r="BG35" s="26"/>
      <c r="BH35" s="6"/>
      <c r="BI35" s="6"/>
      <c r="BJ35" s="8"/>
    </row>
    <row r="36" spans="1:62" s="17" customFormat="1" ht="18" customHeight="1">
      <c r="A36" s="8"/>
      <c r="B36" s="6"/>
      <c r="C36" s="6"/>
      <c r="D36" s="6"/>
      <c r="E36" s="6"/>
      <c r="F36" s="6"/>
      <c r="G36" s="6"/>
      <c r="H36" s="6"/>
      <c r="I36" s="6"/>
      <c r="J36" s="6"/>
      <c r="K36" s="6"/>
      <c r="L36" s="6"/>
      <c r="M36" s="6"/>
      <c r="N36" s="6"/>
      <c r="O36" s="25"/>
      <c r="P36" s="34" t="e">
        <f>+(Tabla1[[#This Row],[Meta Ejecutada Vigencia4]]/Tabla1[[#This Row],[Meta Programada Vigencia]])</f>
        <v>#DIV/0!</v>
      </c>
      <c r="Q36" s="34" t="e">
        <f>+Tabla1[[#This Row],[Meta Ejecutada Vigencia4]]/Tabla1[[#This Row],[Meta Programada Cuatrienio3]]/4</f>
        <v>#DIV/0!</v>
      </c>
      <c r="R36" s="25"/>
      <c r="S36" s="25"/>
      <c r="T36" s="25"/>
      <c r="U36" s="25"/>
      <c r="V36" s="25"/>
      <c r="W36" s="25"/>
      <c r="X36" s="25"/>
      <c r="Y36" s="24"/>
      <c r="Z36" s="28"/>
      <c r="AA36" s="28"/>
      <c r="AB36" s="28"/>
      <c r="AC36" s="28"/>
      <c r="AD36" s="28"/>
      <c r="AE36" s="28"/>
      <c r="AF36" s="28"/>
      <c r="AG36" s="28"/>
      <c r="AH36" s="28"/>
      <c r="AI36" s="28"/>
      <c r="AJ36" s="28"/>
      <c r="AK36" s="28"/>
      <c r="AL36" s="28"/>
      <c r="AM36" s="28"/>
      <c r="AN36" s="28">
        <f>SUM(Tabla1[[#This Row],[Recursos propios 2024]:[Otros 2024]])</f>
        <v>0</v>
      </c>
      <c r="AO36" s="28"/>
      <c r="AP36" s="28"/>
      <c r="AQ36" s="28"/>
      <c r="AR36" s="28"/>
      <c r="AS36" s="28"/>
      <c r="AT36" s="28"/>
      <c r="AU36" s="28"/>
      <c r="AV36" s="28"/>
      <c r="AW36" s="28"/>
      <c r="AX36" s="28"/>
      <c r="AY36" s="28"/>
      <c r="AZ36" s="28"/>
      <c r="BA36" s="28"/>
      <c r="BB36" s="28"/>
      <c r="BC36" s="58">
        <f>SUM(Tabla1[[#This Row],[Recursos propios 20242]:[Otros 202415]])</f>
        <v>0</v>
      </c>
      <c r="BD36" s="61" t="e">
        <f>+Tabla1[[#This Row],[Total Comprometido 2024]]/Tabla1[[#This Row],[Total 2024]]</f>
        <v>#DIV/0!</v>
      </c>
      <c r="BE36" s="58"/>
      <c r="BF36" s="58"/>
      <c r="BG36" s="28"/>
      <c r="BH36" s="6"/>
      <c r="BI36" s="6"/>
      <c r="BJ36" s="8"/>
    </row>
    <row r="37" spans="1:62" s="17" customFormat="1" ht="18" customHeight="1">
      <c r="A37" s="8"/>
      <c r="B37" s="8"/>
      <c r="C37" s="6"/>
      <c r="D37" s="8"/>
      <c r="E37" s="6"/>
      <c r="F37" s="8"/>
      <c r="G37" s="6"/>
      <c r="H37" s="8"/>
      <c r="I37" s="6"/>
      <c r="J37" s="18"/>
      <c r="K37" s="8"/>
      <c r="L37" s="8"/>
      <c r="M37" s="8"/>
      <c r="N37" s="8"/>
      <c r="O37" s="24"/>
      <c r="P37" s="32" t="e">
        <f>+(Tabla1[[#This Row],[Meta Ejecutada Vigencia4]]/Tabla1[[#This Row],[Meta Programada Vigencia]])</f>
        <v>#DIV/0!</v>
      </c>
      <c r="Q37" s="34" t="e">
        <f>+Tabla1[[#This Row],[Meta Ejecutada Vigencia4]]/Tabla1[[#This Row],[Meta Programada Cuatrienio3]]/4</f>
        <v>#DIV/0!</v>
      </c>
      <c r="R37" s="24"/>
      <c r="S37" s="24"/>
      <c r="T37" s="24"/>
      <c r="U37" s="24"/>
      <c r="V37" s="24"/>
      <c r="W37" s="24"/>
      <c r="X37" s="24"/>
      <c r="Y37" s="24"/>
      <c r="Z37" s="27"/>
      <c r="AA37" s="26"/>
      <c r="AB37" s="26"/>
      <c r="AC37" s="26"/>
      <c r="AD37" s="26"/>
      <c r="AE37" s="26"/>
      <c r="AF37" s="26"/>
      <c r="AG37" s="26"/>
      <c r="AH37" s="26"/>
      <c r="AI37" s="26"/>
      <c r="AJ37" s="26"/>
      <c r="AK37" s="26"/>
      <c r="AL37" s="26"/>
      <c r="AM37" s="26"/>
      <c r="AN37" s="26">
        <f>SUM(Tabla1[[#This Row],[Recursos propios 2024]:[Otros 2024]])</f>
        <v>0</v>
      </c>
      <c r="AO37" s="26"/>
      <c r="AP37" s="26"/>
      <c r="AQ37" s="26"/>
      <c r="AR37" s="26"/>
      <c r="AS37" s="26"/>
      <c r="AT37" s="26"/>
      <c r="AU37" s="26"/>
      <c r="AV37" s="26"/>
      <c r="AW37" s="26"/>
      <c r="AX37" s="26"/>
      <c r="AY37" s="26"/>
      <c r="AZ37" s="26"/>
      <c r="BA37" s="26"/>
      <c r="BB37" s="26"/>
      <c r="BC37" s="59">
        <f>SUM(Tabla1[[#This Row],[Recursos propios 20242]:[Otros 202415]])</f>
        <v>0</v>
      </c>
      <c r="BD37" s="60" t="e">
        <f>+Tabla1[[#This Row],[Total Comprometido 2024]]/Tabla1[[#This Row],[Total 2024]]</f>
        <v>#DIV/0!</v>
      </c>
      <c r="BE37" s="59"/>
      <c r="BF37" s="59"/>
      <c r="BG37" s="26"/>
      <c r="BH37" s="6"/>
      <c r="BI37" s="6"/>
      <c r="BJ37" s="8"/>
    </row>
    <row r="38" spans="1:62" s="17" customFormat="1" ht="18" customHeight="1">
      <c r="A38" s="8"/>
      <c r="B38" s="6"/>
      <c r="C38" s="6"/>
      <c r="D38" s="6"/>
      <c r="E38" s="6"/>
      <c r="F38" s="6"/>
      <c r="G38" s="6"/>
      <c r="H38" s="6"/>
      <c r="I38" s="6"/>
      <c r="J38" s="6"/>
      <c r="K38" s="6"/>
      <c r="L38" s="6"/>
      <c r="M38" s="6"/>
      <c r="N38" s="6"/>
      <c r="O38" s="25"/>
      <c r="P38" s="32" t="e">
        <f>+(Tabla1[[#This Row],[Meta Ejecutada Vigencia4]]/Tabla1[[#This Row],[Meta Programada Vigencia]])</f>
        <v>#DIV/0!</v>
      </c>
      <c r="Q38" s="34" t="e">
        <f>+Tabla1[[#This Row],[Meta Ejecutada Vigencia4]]/Tabla1[[#This Row],[Meta Programada Cuatrienio3]]/4</f>
        <v>#DIV/0!</v>
      </c>
      <c r="R38" s="25"/>
      <c r="S38" s="25"/>
      <c r="T38" s="25"/>
      <c r="U38" s="25"/>
      <c r="V38" s="25"/>
      <c r="W38" s="25"/>
      <c r="X38" s="25"/>
      <c r="Y38" s="24"/>
      <c r="Z38" s="28"/>
      <c r="AA38" s="28"/>
      <c r="AB38" s="28"/>
      <c r="AC38" s="28"/>
      <c r="AD38" s="28"/>
      <c r="AE38" s="28"/>
      <c r="AF38" s="28"/>
      <c r="AG38" s="28"/>
      <c r="AH38" s="28"/>
      <c r="AI38" s="28"/>
      <c r="AJ38" s="28"/>
      <c r="AK38" s="28"/>
      <c r="AL38" s="28"/>
      <c r="AM38" s="28"/>
      <c r="AN38" s="28">
        <f>SUM(Tabla1[[#This Row],[Recursos propios 2024]:[Otros 2024]])</f>
        <v>0</v>
      </c>
      <c r="AO38" s="28"/>
      <c r="AP38" s="28"/>
      <c r="AQ38" s="28"/>
      <c r="AR38" s="28"/>
      <c r="AS38" s="28"/>
      <c r="AT38" s="28"/>
      <c r="AU38" s="28"/>
      <c r="AV38" s="28"/>
      <c r="AW38" s="28"/>
      <c r="AX38" s="28"/>
      <c r="AY38" s="28"/>
      <c r="AZ38" s="28"/>
      <c r="BA38" s="28"/>
      <c r="BB38" s="28"/>
      <c r="BC38" s="58">
        <f>SUM(Tabla1[[#This Row],[Recursos propios 20242]:[Otros 202415]])</f>
        <v>0</v>
      </c>
      <c r="BD38" s="61" t="e">
        <f>+Tabla1[[#This Row],[Total Comprometido 2024]]/Tabla1[[#This Row],[Total 2024]]</f>
        <v>#DIV/0!</v>
      </c>
      <c r="BE38" s="58"/>
      <c r="BF38" s="58"/>
      <c r="BG38" s="28"/>
      <c r="BH38" s="6"/>
      <c r="BI38" s="6"/>
      <c r="BJ38" s="8"/>
    </row>
    <row r="39" spans="1:62" s="17" customFormat="1" ht="18" customHeight="1">
      <c r="A39" s="8"/>
      <c r="B39" s="8"/>
      <c r="C39" s="7"/>
      <c r="D39" s="8"/>
      <c r="E39" s="6"/>
      <c r="F39" s="8"/>
      <c r="G39" s="6"/>
      <c r="H39" s="8"/>
      <c r="I39" s="6"/>
      <c r="J39" s="8"/>
      <c r="K39" s="8"/>
      <c r="L39" s="8"/>
      <c r="M39" s="8"/>
      <c r="N39" s="8"/>
      <c r="O39" s="24"/>
      <c r="P39" s="32" t="e">
        <f>+(Tabla1[[#This Row],[Meta Ejecutada Vigencia4]]/Tabla1[[#This Row],[Meta Programada Vigencia]])</f>
        <v>#DIV/0!</v>
      </c>
      <c r="Q39" s="34" t="e">
        <f>+Tabla1[[#This Row],[Meta Ejecutada Vigencia4]]/Tabla1[[#This Row],[Meta Programada Cuatrienio3]]/4</f>
        <v>#DIV/0!</v>
      </c>
      <c r="R39" s="24"/>
      <c r="S39" s="24"/>
      <c r="T39" s="24"/>
      <c r="U39" s="24"/>
      <c r="V39" s="24"/>
      <c r="W39" s="24"/>
      <c r="X39" s="24"/>
      <c r="Y39" s="24"/>
      <c r="Z39" s="27"/>
      <c r="AA39" s="26"/>
      <c r="AB39" s="26"/>
      <c r="AC39" s="26"/>
      <c r="AD39" s="26"/>
      <c r="AE39" s="26"/>
      <c r="AF39" s="26"/>
      <c r="AG39" s="26"/>
      <c r="AH39" s="26"/>
      <c r="AI39" s="26"/>
      <c r="AJ39" s="26"/>
      <c r="AK39" s="26"/>
      <c r="AL39" s="26"/>
      <c r="AM39" s="26"/>
      <c r="AN39" s="28">
        <f>SUM(Tabla1[[#This Row],[Recursos propios 2024]:[Otros 2024]])</f>
        <v>0</v>
      </c>
      <c r="AO39" s="26"/>
      <c r="AP39" s="26"/>
      <c r="AQ39" s="26"/>
      <c r="AR39" s="26"/>
      <c r="AS39" s="26"/>
      <c r="AT39" s="26"/>
      <c r="AU39" s="26"/>
      <c r="AV39" s="26"/>
      <c r="AW39" s="26"/>
      <c r="AX39" s="26"/>
      <c r="AY39" s="26"/>
      <c r="AZ39" s="26"/>
      <c r="BA39" s="26"/>
      <c r="BB39" s="26"/>
      <c r="BC39" s="59">
        <f>SUM(Tabla1[[#This Row],[Recursos propios 20242]:[Otros 202415]])</f>
        <v>0</v>
      </c>
      <c r="BD39" s="60" t="e">
        <f>+Tabla1[[#This Row],[Total Comprometido 2024]]/Tabla1[[#This Row],[Total 2024]]</f>
        <v>#DIV/0!</v>
      </c>
      <c r="BE39" s="59"/>
      <c r="BF39" s="59"/>
      <c r="BG39" s="26"/>
      <c r="BH39" s="6"/>
      <c r="BI39" s="6"/>
      <c r="BJ39" s="8"/>
    </row>
    <row r="40" spans="1:62" s="17" customFormat="1" ht="18" customHeight="1">
      <c r="A40" s="8"/>
      <c r="B40" s="6"/>
      <c r="C40" s="6"/>
      <c r="D40" s="6"/>
      <c r="E40" s="6"/>
      <c r="F40" s="6"/>
      <c r="G40" s="6"/>
      <c r="H40" s="6"/>
      <c r="I40" s="6"/>
      <c r="J40" s="6"/>
      <c r="K40" s="6"/>
      <c r="L40" s="6"/>
      <c r="M40" s="6"/>
      <c r="N40" s="6"/>
      <c r="O40" s="25"/>
      <c r="P40" s="34" t="e">
        <f>+(Tabla1[[#This Row],[Meta Ejecutada Vigencia4]]/Tabla1[[#This Row],[Meta Programada Vigencia]])</f>
        <v>#DIV/0!</v>
      </c>
      <c r="Q40" s="34" t="e">
        <f>+Tabla1[[#This Row],[Meta Ejecutada Vigencia4]]/Tabla1[[#This Row],[Meta Programada Cuatrienio3]]/4</f>
        <v>#DIV/0!</v>
      </c>
      <c r="R40" s="25"/>
      <c r="S40" s="25"/>
      <c r="T40" s="25"/>
      <c r="U40" s="25"/>
      <c r="V40" s="25"/>
      <c r="W40" s="25"/>
      <c r="X40" s="25"/>
      <c r="Y40" s="24"/>
      <c r="Z40" s="25"/>
      <c r="AA40" s="25"/>
      <c r="AB40" s="25"/>
      <c r="AC40" s="25"/>
      <c r="AD40" s="25"/>
      <c r="AE40" s="25"/>
      <c r="AF40" s="25"/>
      <c r="AG40" s="25"/>
      <c r="AH40" s="25"/>
      <c r="AI40" s="25"/>
      <c r="AJ40" s="25"/>
      <c r="AK40" s="25"/>
      <c r="AL40" s="25"/>
      <c r="AM40" s="25"/>
      <c r="AN40" s="28">
        <f>SUM(Tabla1[[#This Row],[Recursos propios 2024]:[Otros 2024]])</f>
        <v>0</v>
      </c>
      <c r="AO40" s="25"/>
      <c r="AP40" s="25"/>
      <c r="AQ40" s="25"/>
      <c r="AR40" s="25"/>
      <c r="AS40" s="25"/>
      <c r="AT40" s="25"/>
      <c r="AU40" s="25"/>
      <c r="AV40" s="25"/>
      <c r="AW40" s="25"/>
      <c r="AX40" s="25"/>
      <c r="AY40" s="25"/>
      <c r="AZ40" s="25"/>
      <c r="BA40" s="25"/>
      <c r="BB40" s="25"/>
      <c r="BC40" s="58">
        <f>SUM(Tabla1[[#This Row],[Recursos propios 20242]:[Otros 202415]])</f>
        <v>0</v>
      </c>
      <c r="BD40" s="61" t="e">
        <f>+Tabla1[[#This Row],[Total Comprometido 2024]]/Tabla1[[#This Row],[Total 2024]]</f>
        <v>#DIV/0!</v>
      </c>
      <c r="BE40" s="53"/>
      <c r="BF40" s="53"/>
      <c r="BG40" s="25"/>
      <c r="BH40" s="6"/>
      <c r="BI40" s="6"/>
      <c r="BJ40" s="8"/>
    </row>
    <row r="41" spans="1:62" s="17" customFormat="1" ht="18" customHeight="1">
      <c r="A41" s="8"/>
      <c r="B41" s="8"/>
      <c r="C41" s="8"/>
      <c r="D41" s="8"/>
      <c r="E41" s="8"/>
      <c r="F41" s="8"/>
      <c r="G41" s="8"/>
      <c r="H41" s="8"/>
      <c r="I41" s="8"/>
      <c r="J41" s="8"/>
      <c r="K41" s="8"/>
      <c r="L41" s="8"/>
      <c r="M41" s="8"/>
      <c r="N41" s="8"/>
      <c r="O41" s="24"/>
      <c r="P41" s="32" t="e">
        <f>+(Tabla1[[#This Row],[Meta Ejecutada Vigencia4]]/Tabla1[[#This Row],[Meta Programada Vigencia]])</f>
        <v>#DIV/0!</v>
      </c>
      <c r="Q41" s="32" t="e">
        <f>+Tabla1[[#This Row],[Meta Ejecutada Vigencia4]]/Tabla1[[#This Row],[Meta Programada Cuatrienio3]]/4</f>
        <v>#DIV/0!</v>
      </c>
      <c r="R41" s="24"/>
      <c r="S41" s="24"/>
      <c r="T41" s="24"/>
      <c r="U41" s="24"/>
      <c r="V41" s="24"/>
      <c r="W41" s="24"/>
      <c r="X41" s="24"/>
      <c r="Y41" s="24"/>
      <c r="Z41" s="24"/>
      <c r="AA41" s="24"/>
      <c r="AB41" s="24"/>
      <c r="AC41" s="24"/>
      <c r="AD41" s="24"/>
      <c r="AE41" s="24"/>
      <c r="AF41" s="24"/>
      <c r="AG41" s="24"/>
      <c r="AH41" s="24"/>
      <c r="AI41" s="24"/>
      <c r="AJ41" s="24"/>
      <c r="AK41" s="24"/>
      <c r="AL41" s="24"/>
      <c r="AM41" s="24"/>
      <c r="AN41" s="27">
        <f>SUM(Tabla1[[#This Row],[Recursos propios 2024]:[Otros 2024]])</f>
        <v>0</v>
      </c>
      <c r="AO41" s="24"/>
      <c r="AP41" s="24"/>
      <c r="AQ41" s="24"/>
      <c r="AR41" s="24"/>
      <c r="AS41" s="24"/>
      <c r="AT41" s="24"/>
      <c r="AU41" s="24"/>
      <c r="AV41" s="24"/>
      <c r="AW41" s="24"/>
      <c r="AX41" s="24"/>
      <c r="AY41" s="24"/>
      <c r="AZ41" s="24"/>
      <c r="BA41" s="24"/>
      <c r="BB41" s="24"/>
      <c r="BC41" s="54">
        <f>SUM(Tabla1[[#This Row],[Recursos propios 20242]:[Otros 202415]])</f>
        <v>0</v>
      </c>
      <c r="BD41" s="62" t="e">
        <f>+Tabla1[[#This Row],[Total Comprometido 2024]]/Tabla1[[#This Row],[Total 2024]]</f>
        <v>#DIV/0!</v>
      </c>
      <c r="BE41" s="52"/>
      <c r="BF41" s="52"/>
      <c r="BG41" s="24"/>
      <c r="BH41" s="8"/>
      <c r="BI41" s="8"/>
      <c r="BJ41" s="8"/>
    </row>
    <row r="42" spans="1:62" s="17" customFormat="1" ht="18" customHeight="1">
      <c r="A42" s="8"/>
      <c r="B42" s="6"/>
      <c r="C42" s="6"/>
      <c r="D42" s="6"/>
      <c r="E42" s="6"/>
      <c r="F42" s="6"/>
      <c r="G42" s="6"/>
      <c r="H42" s="6"/>
      <c r="I42" s="6"/>
      <c r="J42" s="6"/>
      <c r="K42" s="6"/>
      <c r="L42" s="6"/>
      <c r="M42" s="6"/>
      <c r="N42" s="6"/>
      <c r="O42" s="25"/>
      <c r="P42" s="34" t="e">
        <f>+(Tabla1[[#This Row],[Meta Ejecutada Vigencia4]]/Tabla1[[#This Row],[Meta Programada Vigencia]])</f>
        <v>#DIV/0!</v>
      </c>
      <c r="Q42" s="34" t="e">
        <f>+Tabla1[[#This Row],[Meta Ejecutada Vigencia4]]/Tabla1[[#This Row],[Meta Programada Cuatrienio3]]/4</f>
        <v>#DIV/0!</v>
      </c>
      <c r="R42" s="25"/>
      <c r="S42" s="25"/>
      <c r="T42" s="25"/>
      <c r="U42" s="25"/>
      <c r="V42" s="25"/>
      <c r="W42" s="25"/>
      <c r="X42" s="25"/>
      <c r="Y42" s="24"/>
      <c r="Z42" s="25"/>
      <c r="AA42" s="25"/>
      <c r="AB42" s="25"/>
      <c r="AC42" s="25"/>
      <c r="AD42" s="25"/>
      <c r="AE42" s="25"/>
      <c r="AF42" s="25"/>
      <c r="AG42" s="25"/>
      <c r="AH42" s="25"/>
      <c r="AI42" s="25"/>
      <c r="AJ42" s="25"/>
      <c r="AK42" s="25"/>
      <c r="AL42" s="25"/>
      <c r="AM42" s="25"/>
      <c r="AN42" s="28">
        <f>SUM(Tabla1[[#This Row],[Recursos propios 2024]:[Otros 2024]])</f>
        <v>0</v>
      </c>
      <c r="AO42" s="25"/>
      <c r="AP42" s="25"/>
      <c r="AQ42" s="25"/>
      <c r="AR42" s="25"/>
      <c r="AS42" s="25"/>
      <c r="AT42" s="25"/>
      <c r="AU42" s="25"/>
      <c r="AV42" s="25"/>
      <c r="AW42" s="25"/>
      <c r="AX42" s="25"/>
      <c r="AY42" s="25"/>
      <c r="AZ42" s="25"/>
      <c r="BA42" s="25"/>
      <c r="BB42" s="25"/>
      <c r="BC42" s="58">
        <f>SUM(Tabla1[[#This Row],[Recursos propios 20242]:[Otros 202415]])</f>
        <v>0</v>
      </c>
      <c r="BD42" s="61" t="e">
        <f>+Tabla1[[#This Row],[Total Comprometido 2024]]/Tabla1[[#This Row],[Total 2024]]</f>
        <v>#DIV/0!</v>
      </c>
      <c r="BE42" s="53"/>
      <c r="BF42" s="53"/>
      <c r="BG42" s="25"/>
      <c r="BH42" s="6"/>
      <c r="BI42" s="6"/>
      <c r="BJ42" s="8"/>
    </row>
    <row r="43" spans="1:62" s="17" customFormat="1" ht="18" customHeight="1">
      <c r="A43" s="8"/>
      <c r="B43" s="8"/>
      <c r="C43" s="8"/>
      <c r="D43" s="8"/>
      <c r="E43" s="8"/>
      <c r="F43" s="8"/>
      <c r="G43" s="8"/>
      <c r="H43" s="8"/>
      <c r="I43" s="8"/>
      <c r="J43" s="8"/>
      <c r="K43" s="8"/>
      <c r="L43" s="8"/>
      <c r="M43" s="8"/>
      <c r="N43" s="8"/>
      <c r="O43" s="24"/>
      <c r="P43" s="32" t="e">
        <f>+(Tabla1[[#This Row],[Meta Ejecutada Vigencia4]]/Tabla1[[#This Row],[Meta Programada Vigencia]])</f>
        <v>#DIV/0!</v>
      </c>
      <c r="Q43" s="32" t="e">
        <f>+Tabla1[[#This Row],[Meta Ejecutada Vigencia4]]/Tabla1[[#This Row],[Meta Programada Cuatrienio3]]/4</f>
        <v>#DIV/0!</v>
      </c>
      <c r="R43" s="24"/>
      <c r="S43" s="24"/>
      <c r="T43" s="24"/>
      <c r="U43" s="24"/>
      <c r="V43" s="24"/>
      <c r="W43" s="24"/>
      <c r="X43" s="24"/>
      <c r="Y43" s="24"/>
      <c r="Z43" s="24"/>
      <c r="AA43" s="24"/>
      <c r="AB43" s="24"/>
      <c r="AC43" s="24"/>
      <c r="AD43" s="24"/>
      <c r="AE43" s="24"/>
      <c r="AF43" s="24"/>
      <c r="AG43" s="24"/>
      <c r="AH43" s="24"/>
      <c r="AI43" s="24"/>
      <c r="AJ43" s="24"/>
      <c r="AK43" s="24"/>
      <c r="AL43" s="24"/>
      <c r="AM43" s="24"/>
      <c r="AN43" s="27">
        <f>SUM(Tabla1[[#This Row],[Recursos propios 2024]:[Otros 2024]])</f>
        <v>0</v>
      </c>
      <c r="AO43" s="24"/>
      <c r="AP43" s="24"/>
      <c r="AQ43" s="24"/>
      <c r="AR43" s="24"/>
      <c r="AS43" s="24"/>
      <c r="AT43" s="24"/>
      <c r="AU43" s="24"/>
      <c r="AV43" s="24"/>
      <c r="AW43" s="24"/>
      <c r="AX43" s="24"/>
      <c r="AY43" s="24"/>
      <c r="AZ43" s="24"/>
      <c r="BA43" s="24"/>
      <c r="BB43" s="24"/>
      <c r="BC43" s="54">
        <f>SUM(Tabla1[[#This Row],[Recursos propios 20242]:[Otros 202415]])</f>
        <v>0</v>
      </c>
      <c r="BD43" s="62" t="e">
        <f>+Tabla1[[#This Row],[Total Comprometido 2024]]/Tabla1[[#This Row],[Total 2024]]</f>
        <v>#DIV/0!</v>
      </c>
      <c r="BE43" s="52"/>
      <c r="BF43" s="52"/>
      <c r="BG43" s="24"/>
      <c r="BH43" s="8"/>
      <c r="BI43" s="8"/>
      <c r="BJ43" s="8"/>
    </row>
    <row r="44" spans="1:62" s="17" customFormat="1" ht="18" customHeight="1">
      <c r="A44" s="8"/>
      <c r="B44" s="6"/>
      <c r="C44" s="6"/>
      <c r="D44" s="6"/>
      <c r="E44" s="6"/>
      <c r="F44" s="6"/>
      <c r="G44" s="6"/>
      <c r="H44" s="6"/>
      <c r="I44" s="6"/>
      <c r="J44" s="6"/>
      <c r="K44" s="6"/>
      <c r="L44" s="6"/>
      <c r="M44" s="6"/>
      <c r="N44" s="6"/>
      <c r="O44" s="25"/>
      <c r="P44" s="34" t="e">
        <f>+(Tabla1[[#This Row],[Meta Ejecutada Vigencia4]]/Tabla1[[#This Row],[Meta Programada Vigencia]])</f>
        <v>#DIV/0!</v>
      </c>
      <c r="Q44" s="34" t="e">
        <f>+Tabla1[[#This Row],[Meta Ejecutada Vigencia4]]/Tabla1[[#This Row],[Meta Programada Cuatrienio3]]/4</f>
        <v>#DIV/0!</v>
      </c>
      <c r="R44" s="25"/>
      <c r="S44" s="25"/>
      <c r="T44" s="25"/>
      <c r="U44" s="25"/>
      <c r="V44" s="25"/>
      <c r="W44" s="25"/>
      <c r="X44" s="25"/>
      <c r="Y44" s="24"/>
      <c r="Z44" s="25"/>
      <c r="AA44" s="25"/>
      <c r="AB44" s="25"/>
      <c r="AC44" s="25"/>
      <c r="AD44" s="25"/>
      <c r="AE44" s="25"/>
      <c r="AF44" s="25"/>
      <c r="AG44" s="25"/>
      <c r="AH44" s="25"/>
      <c r="AI44" s="25"/>
      <c r="AJ44" s="25"/>
      <c r="AK44" s="25"/>
      <c r="AL44" s="25"/>
      <c r="AM44" s="25"/>
      <c r="AN44" s="28">
        <f>SUM(Tabla1[[#This Row],[Recursos propios 2024]:[Otros 2024]])</f>
        <v>0</v>
      </c>
      <c r="AO44" s="25"/>
      <c r="AP44" s="25"/>
      <c r="AQ44" s="25"/>
      <c r="AR44" s="25"/>
      <c r="AS44" s="25"/>
      <c r="AT44" s="25"/>
      <c r="AU44" s="25"/>
      <c r="AV44" s="25"/>
      <c r="AW44" s="25"/>
      <c r="AX44" s="25"/>
      <c r="AY44" s="25"/>
      <c r="AZ44" s="25"/>
      <c r="BA44" s="25"/>
      <c r="BB44" s="25"/>
      <c r="BC44" s="58">
        <f>SUM(Tabla1[[#This Row],[Recursos propios 20242]:[Otros 202415]])</f>
        <v>0</v>
      </c>
      <c r="BD44" s="61" t="e">
        <f>+Tabla1[[#This Row],[Total Comprometido 2024]]/Tabla1[[#This Row],[Total 2024]]</f>
        <v>#DIV/0!</v>
      </c>
      <c r="BE44" s="53"/>
      <c r="BF44" s="53"/>
      <c r="BG44" s="25"/>
      <c r="BH44" s="6"/>
      <c r="BI44" s="6"/>
      <c r="BJ44" s="8"/>
    </row>
    <row r="45" spans="1:62" s="17" customFormat="1" ht="18" customHeight="1">
      <c r="A45" s="8"/>
      <c r="B45" s="8"/>
      <c r="C45" s="8"/>
      <c r="D45" s="8"/>
      <c r="E45" s="8"/>
      <c r="F45" s="8"/>
      <c r="G45" s="8"/>
      <c r="H45" s="8"/>
      <c r="I45" s="8"/>
      <c r="J45" s="8"/>
      <c r="K45" s="8"/>
      <c r="L45" s="8"/>
      <c r="M45" s="8"/>
      <c r="N45" s="8"/>
      <c r="O45" s="24"/>
      <c r="P45" s="32" t="e">
        <f>+(Tabla1[[#This Row],[Meta Ejecutada Vigencia4]]/Tabla1[[#This Row],[Meta Programada Vigencia]])</f>
        <v>#DIV/0!</v>
      </c>
      <c r="Q45" s="32" t="e">
        <f>+Tabla1[[#This Row],[Meta Ejecutada Vigencia4]]/Tabla1[[#This Row],[Meta Programada Cuatrienio3]]/4</f>
        <v>#DIV/0!</v>
      </c>
      <c r="R45" s="24"/>
      <c r="S45" s="24"/>
      <c r="T45" s="24"/>
      <c r="U45" s="24"/>
      <c r="V45" s="24"/>
      <c r="W45" s="24"/>
      <c r="X45" s="24"/>
      <c r="Y45" s="24"/>
      <c r="Z45" s="24"/>
      <c r="AA45" s="24"/>
      <c r="AB45" s="24"/>
      <c r="AC45" s="24"/>
      <c r="AD45" s="24"/>
      <c r="AE45" s="24"/>
      <c r="AF45" s="24"/>
      <c r="AG45" s="24"/>
      <c r="AH45" s="24"/>
      <c r="AI45" s="24"/>
      <c r="AJ45" s="24"/>
      <c r="AK45" s="24"/>
      <c r="AL45" s="24"/>
      <c r="AM45" s="24"/>
      <c r="AN45" s="27">
        <f>SUM(Tabla1[[#This Row],[Recursos propios 2024]:[Otros 2024]])</f>
        <v>0</v>
      </c>
      <c r="AO45" s="24"/>
      <c r="AP45" s="24"/>
      <c r="AQ45" s="24"/>
      <c r="AR45" s="24"/>
      <c r="AS45" s="24"/>
      <c r="AT45" s="24"/>
      <c r="AU45" s="24"/>
      <c r="AV45" s="24"/>
      <c r="AW45" s="24"/>
      <c r="AX45" s="24"/>
      <c r="AY45" s="24"/>
      <c r="AZ45" s="24"/>
      <c r="BA45" s="24"/>
      <c r="BB45" s="24"/>
      <c r="BC45" s="54">
        <f>SUM(Tabla1[[#This Row],[Recursos propios 20242]:[Otros 202415]])</f>
        <v>0</v>
      </c>
      <c r="BD45" s="62" t="e">
        <f>+Tabla1[[#This Row],[Total Comprometido 2024]]/Tabla1[[#This Row],[Total 2024]]</f>
        <v>#DIV/0!</v>
      </c>
      <c r="BE45" s="52"/>
      <c r="BF45" s="52"/>
      <c r="BG45" s="24"/>
      <c r="BH45" s="8"/>
      <c r="BI45" s="8"/>
      <c r="BJ45" s="8"/>
    </row>
    <row r="46" spans="1:62" s="17" customFormat="1" ht="18" customHeight="1">
      <c r="A46" s="8"/>
      <c r="B46" s="6"/>
      <c r="C46" s="6"/>
      <c r="D46" s="6"/>
      <c r="E46" s="6"/>
      <c r="F46" s="6"/>
      <c r="G46" s="6"/>
      <c r="H46" s="6"/>
      <c r="I46" s="6"/>
      <c r="J46" s="6"/>
      <c r="K46" s="6"/>
      <c r="L46" s="6"/>
      <c r="M46" s="6"/>
      <c r="N46" s="6"/>
      <c r="O46" s="25"/>
      <c r="P46" s="34" t="e">
        <f>+(Tabla1[[#This Row],[Meta Ejecutada Vigencia4]]/Tabla1[[#This Row],[Meta Programada Vigencia]])</f>
        <v>#DIV/0!</v>
      </c>
      <c r="Q46" s="34" t="e">
        <f>+Tabla1[[#This Row],[Meta Ejecutada Vigencia4]]/Tabla1[[#This Row],[Meta Programada Cuatrienio3]]/4</f>
        <v>#DIV/0!</v>
      </c>
      <c r="R46" s="25"/>
      <c r="S46" s="25"/>
      <c r="T46" s="25"/>
      <c r="U46" s="25"/>
      <c r="V46" s="25"/>
      <c r="W46" s="25"/>
      <c r="X46" s="25"/>
      <c r="Y46" s="24"/>
      <c r="Z46" s="25"/>
      <c r="AA46" s="25"/>
      <c r="AB46" s="25"/>
      <c r="AC46" s="25"/>
      <c r="AD46" s="25"/>
      <c r="AE46" s="25"/>
      <c r="AF46" s="25"/>
      <c r="AG46" s="25"/>
      <c r="AH46" s="25"/>
      <c r="AI46" s="25"/>
      <c r="AJ46" s="25"/>
      <c r="AK46" s="25"/>
      <c r="AL46" s="25"/>
      <c r="AM46" s="25"/>
      <c r="AN46" s="28">
        <f>SUM(Tabla1[[#This Row],[Recursos propios 2024]:[Otros 2024]])</f>
        <v>0</v>
      </c>
      <c r="AO46" s="25"/>
      <c r="AP46" s="25"/>
      <c r="AQ46" s="25"/>
      <c r="AR46" s="25"/>
      <c r="AS46" s="25"/>
      <c r="AT46" s="25"/>
      <c r="AU46" s="25"/>
      <c r="AV46" s="25"/>
      <c r="AW46" s="25"/>
      <c r="AX46" s="25"/>
      <c r="AY46" s="25"/>
      <c r="AZ46" s="25"/>
      <c r="BA46" s="25"/>
      <c r="BB46" s="25"/>
      <c r="BC46" s="58">
        <f>SUM(Tabla1[[#This Row],[Recursos propios 20242]:[Otros 202415]])</f>
        <v>0</v>
      </c>
      <c r="BD46" s="61" t="e">
        <f>+Tabla1[[#This Row],[Total Comprometido 2024]]/Tabla1[[#This Row],[Total 2024]]</f>
        <v>#DIV/0!</v>
      </c>
      <c r="BE46" s="53"/>
      <c r="BF46" s="53"/>
      <c r="BG46" s="25"/>
      <c r="BH46" s="6"/>
      <c r="BI46" s="6"/>
      <c r="BJ46" s="8"/>
    </row>
    <row r="47" spans="1:62" s="17" customFormat="1" ht="18" customHeight="1">
      <c r="A47" s="8"/>
      <c r="B47" s="8"/>
      <c r="C47" s="8"/>
      <c r="D47" s="8"/>
      <c r="E47" s="8"/>
      <c r="F47" s="8"/>
      <c r="G47" s="8"/>
      <c r="H47" s="8"/>
      <c r="I47" s="8"/>
      <c r="J47" s="8"/>
      <c r="K47" s="8"/>
      <c r="L47" s="8"/>
      <c r="M47" s="8"/>
      <c r="N47" s="8"/>
      <c r="O47" s="24"/>
      <c r="P47" s="32" t="e">
        <f>+(Tabla1[[#This Row],[Meta Ejecutada Vigencia4]]/Tabla1[[#This Row],[Meta Programada Vigencia]])</f>
        <v>#DIV/0!</v>
      </c>
      <c r="Q47" s="32" t="e">
        <f>+Tabla1[[#This Row],[Meta Ejecutada Vigencia4]]/Tabla1[[#This Row],[Meta Programada Cuatrienio3]]/4</f>
        <v>#DIV/0!</v>
      </c>
      <c r="R47" s="24"/>
      <c r="S47" s="24"/>
      <c r="T47" s="24"/>
      <c r="U47" s="24"/>
      <c r="V47" s="24"/>
      <c r="W47" s="24"/>
      <c r="X47" s="24"/>
      <c r="Y47" s="24"/>
      <c r="Z47" s="24"/>
      <c r="AA47" s="24"/>
      <c r="AB47" s="24"/>
      <c r="AC47" s="24"/>
      <c r="AD47" s="24"/>
      <c r="AE47" s="24"/>
      <c r="AF47" s="24"/>
      <c r="AG47" s="24"/>
      <c r="AH47" s="24"/>
      <c r="AI47" s="24"/>
      <c r="AJ47" s="24"/>
      <c r="AK47" s="24"/>
      <c r="AL47" s="24"/>
      <c r="AM47" s="24"/>
      <c r="AN47" s="27">
        <f>SUM(Tabla1[[#This Row],[Recursos propios 2024]:[Otros 2024]])</f>
        <v>0</v>
      </c>
      <c r="AO47" s="24"/>
      <c r="AP47" s="24"/>
      <c r="AQ47" s="24"/>
      <c r="AR47" s="24"/>
      <c r="AS47" s="24"/>
      <c r="AT47" s="24"/>
      <c r="AU47" s="24"/>
      <c r="AV47" s="24"/>
      <c r="AW47" s="24"/>
      <c r="AX47" s="24"/>
      <c r="AY47" s="24"/>
      <c r="AZ47" s="24"/>
      <c r="BA47" s="24"/>
      <c r="BB47" s="24"/>
      <c r="BC47" s="27">
        <f>SUM(Tabla1[[#This Row],[Recursos propios 20242]:[Otros 202415]])</f>
        <v>0</v>
      </c>
      <c r="BD47" s="45" t="e">
        <f>+Tabla1[[#This Row],[Total Comprometido 2024]]/Tabla1[[#This Row],[Total 2024]]</f>
        <v>#DIV/0!</v>
      </c>
      <c r="BE47" s="24"/>
      <c r="BF47" s="24"/>
      <c r="BG47" s="24"/>
      <c r="BH47" s="8"/>
      <c r="BI47" s="8"/>
      <c r="BJ47" s="8"/>
    </row>
    <row r="48" spans="1:62" s="17" customFormat="1" ht="18" customHeight="1">
      <c r="A48" s="8"/>
      <c r="B48" s="6"/>
      <c r="C48" s="6"/>
      <c r="D48" s="6"/>
      <c r="E48" s="6"/>
      <c r="F48" s="6"/>
      <c r="G48" s="6"/>
      <c r="H48" s="6"/>
      <c r="I48" s="6"/>
      <c r="J48" s="6"/>
      <c r="K48" s="6"/>
      <c r="L48" s="6"/>
      <c r="M48" s="6"/>
      <c r="N48" s="6"/>
      <c r="O48" s="25"/>
      <c r="P48" s="34" t="e">
        <f>+(Tabla1[[#This Row],[Meta Ejecutada Vigencia4]]/Tabla1[[#This Row],[Meta Programada Vigencia]])</f>
        <v>#DIV/0!</v>
      </c>
      <c r="Q48" s="34" t="e">
        <f>+Tabla1[[#This Row],[Meta Ejecutada Vigencia4]]/Tabla1[[#This Row],[Meta Programada Cuatrienio3]]/4</f>
        <v>#DIV/0!</v>
      </c>
      <c r="R48" s="25"/>
      <c r="S48" s="25"/>
      <c r="T48" s="25"/>
      <c r="U48" s="25"/>
      <c r="V48" s="25"/>
      <c r="W48" s="25"/>
      <c r="X48" s="25"/>
      <c r="Y48" s="24"/>
      <c r="Z48" s="25"/>
      <c r="AA48" s="25"/>
      <c r="AB48" s="25"/>
      <c r="AC48" s="25"/>
      <c r="AD48" s="25"/>
      <c r="AE48" s="25"/>
      <c r="AF48" s="25"/>
      <c r="AG48" s="25"/>
      <c r="AH48" s="25"/>
      <c r="AI48" s="25"/>
      <c r="AJ48" s="25"/>
      <c r="AK48" s="25"/>
      <c r="AL48" s="25"/>
      <c r="AM48" s="25"/>
      <c r="AN48" s="28">
        <f>SUM(Tabla1[[#This Row],[Recursos propios 2024]:[Otros 2024]])</f>
        <v>0</v>
      </c>
      <c r="AO48" s="25"/>
      <c r="AP48" s="25"/>
      <c r="AQ48" s="25"/>
      <c r="AR48" s="25"/>
      <c r="AS48" s="25"/>
      <c r="AT48" s="25"/>
      <c r="AU48" s="25"/>
      <c r="AV48" s="25"/>
      <c r="AW48" s="25"/>
      <c r="AX48" s="25"/>
      <c r="AY48" s="25"/>
      <c r="AZ48" s="25"/>
      <c r="BA48" s="25"/>
      <c r="BB48" s="25"/>
      <c r="BC48" s="28">
        <f>SUM(Tabla1[[#This Row],[Recursos propios 20242]:[Otros 202415]])</f>
        <v>0</v>
      </c>
      <c r="BD48" s="44" t="e">
        <f>+Tabla1[[#This Row],[Total Comprometido 2024]]/Tabla1[[#This Row],[Total 2024]]</f>
        <v>#DIV/0!</v>
      </c>
      <c r="BE48" s="25"/>
      <c r="BF48" s="25"/>
      <c r="BG48" s="25"/>
      <c r="BH48" s="6"/>
      <c r="BI48" s="6"/>
      <c r="BJ48" s="8"/>
    </row>
    <row r="49" spans="1:62" s="17" customFormat="1" ht="18" customHeight="1">
      <c r="A49" s="8"/>
      <c r="B49" s="8"/>
      <c r="C49" s="8"/>
      <c r="D49" s="8"/>
      <c r="E49" s="8"/>
      <c r="F49" s="8"/>
      <c r="G49" s="8"/>
      <c r="H49" s="8"/>
      <c r="I49" s="8"/>
      <c r="J49" s="8"/>
      <c r="K49" s="8"/>
      <c r="L49" s="8"/>
      <c r="M49" s="8"/>
      <c r="N49" s="8"/>
      <c r="O49" s="24"/>
      <c r="P49" s="32" t="e">
        <f>+(Tabla1[[#This Row],[Meta Ejecutada Vigencia4]]/Tabla1[[#This Row],[Meta Programada Vigencia]])</f>
        <v>#DIV/0!</v>
      </c>
      <c r="Q49" s="32" t="e">
        <f>+Tabla1[[#This Row],[Meta Ejecutada Vigencia4]]/Tabla1[[#This Row],[Meta Programada Cuatrienio3]]/4</f>
        <v>#DIV/0!</v>
      </c>
      <c r="R49" s="24"/>
      <c r="S49" s="24"/>
      <c r="T49" s="24"/>
      <c r="U49" s="24"/>
      <c r="V49" s="24"/>
      <c r="W49" s="24"/>
      <c r="X49" s="24"/>
      <c r="Y49" s="24"/>
      <c r="Z49" s="24"/>
      <c r="AA49" s="24"/>
      <c r="AB49" s="24"/>
      <c r="AC49" s="24"/>
      <c r="AD49" s="24"/>
      <c r="AE49" s="24"/>
      <c r="AF49" s="24"/>
      <c r="AG49" s="24"/>
      <c r="AH49" s="24"/>
      <c r="AI49" s="24"/>
      <c r="AJ49" s="24"/>
      <c r="AK49" s="24"/>
      <c r="AL49" s="24"/>
      <c r="AM49" s="24"/>
      <c r="AN49" s="27">
        <f>SUM(Tabla1[[#This Row],[Recursos propios 2024]:[Otros 2024]])</f>
        <v>0</v>
      </c>
      <c r="AO49" s="24"/>
      <c r="AP49" s="24"/>
      <c r="AQ49" s="24"/>
      <c r="AR49" s="24"/>
      <c r="AS49" s="24"/>
      <c r="AT49" s="24"/>
      <c r="AU49" s="24"/>
      <c r="AV49" s="24"/>
      <c r="AW49" s="24"/>
      <c r="AX49" s="24"/>
      <c r="AY49" s="24"/>
      <c r="AZ49" s="24"/>
      <c r="BA49" s="24"/>
      <c r="BB49" s="24"/>
      <c r="BC49" s="27">
        <f>SUM(Tabla1[[#This Row],[Recursos propios 20242]:[Otros 202415]])</f>
        <v>0</v>
      </c>
      <c r="BD49" s="45" t="e">
        <f>+Tabla1[[#This Row],[Total Comprometido 2024]]/Tabla1[[#This Row],[Total 2024]]</f>
        <v>#DIV/0!</v>
      </c>
      <c r="BE49" s="24"/>
      <c r="BF49" s="24"/>
      <c r="BG49" s="24"/>
      <c r="BH49" s="8"/>
      <c r="BI49" s="8"/>
      <c r="BJ49" s="8"/>
    </row>
    <row r="50" spans="1:62" s="17" customFormat="1" ht="18" customHeight="1">
      <c r="A50" s="8"/>
      <c r="B50" s="6"/>
      <c r="C50" s="6"/>
      <c r="D50" s="6"/>
      <c r="E50" s="6"/>
      <c r="F50" s="6"/>
      <c r="G50" s="6"/>
      <c r="H50" s="6"/>
      <c r="I50" s="6"/>
      <c r="J50" s="6"/>
      <c r="K50" s="6"/>
      <c r="L50" s="6"/>
      <c r="M50" s="6"/>
      <c r="N50" s="6"/>
      <c r="O50" s="25"/>
      <c r="P50" s="34" t="e">
        <f>+(Tabla1[[#This Row],[Meta Ejecutada Vigencia4]]/Tabla1[[#This Row],[Meta Programada Vigencia]])</f>
        <v>#DIV/0!</v>
      </c>
      <c r="Q50" s="34" t="e">
        <f>+Tabla1[[#This Row],[Meta Ejecutada Vigencia4]]/Tabla1[[#This Row],[Meta Programada Cuatrienio3]]/4</f>
        <v>#DIV/0!</v>
      </c>
      <c r="R50" s="25"/>
      <c r="S50" s="25"/>
      <c r="T50" s="25"/>
      <c r="U50" s="25"/>
      <c r="V50" s="25"/>
      <c r="W50" s="25"/>
      <c r="X50" s="25"/>
      <c r="Y50" s="24"/>
      <c r="Z50" s="25"/>
      <c r="AA50" s="25"/>
      <c r="AB50" s="25"/>
      <c r="AC50" s="25"/>
      <c r="AD50" s="25"/>
      <c r="AE50" s="25"/>
      <c r="AF50" s="25"/>
      <c r="AG50" s="25"/>
      <c r="AH50" s="25"/>
      <c r="AI50" s="25"/>
      <c r="AJ50" s="25"/>
      <c r="AK50" s="25"/>
      <c r="AL50" s="25"/>
      <c r="AM50" s="25"/>
      <c r="AN50" s="28">
        <f>SUM(Tabla1[[#This Row],[Recursos propios 2024]:[Otros 2024]])</f>
        <v>0</v>
      </c>
      <c r="AO50" s="25"/>
      <c r="AP50" s="25"/>
      <c r="AQ50" s="25"/>
      <c r="AR50" s="25"/>
      <c r="AS50" s="25"/>
      <c r="AT50" s="25"/>
      <c r="AU50" s="25"/>
      <c r="AV50" s="25"/>
      <c r="AW50" s="25"/>
      <c r="AX50" s="25"/>
      <c r="AY50" s="25"/>
      <c r="AZ50" s="25"/>
      <c r="BA50" s="25"/>
      <c r="BB50" s="25"/>
      <c r="BC50" s="28">
        <f>SUM(Tabla1[[#This Row],[Recursos propios 20242]:[Otros 202415]])</f>
        <v>0</v>
      </c>
      <c r="BD50" s="44" t="e">
        <f>+Tabla1[[#This Row],[Total Comprometido 2024]]/Tabla1[[#This Row],[Total 2024]]</f>
        <v>#DIV/0!</v>
      </c>
      <c r="BE50" s="25"/>
      <c r="BF50" s="25"/>
      <c r="BG50" s="25"/>
      <c r="BH50" s="6"/>
      <c r="BI50" s="6"/>
      <c r="BJ50" s="8"/>
    </row>
    <row r="51" spans="1:62" s="17" customFormat="1" ht="18" customHeight="1">
      <c r="A51" s="8"/>
      <c r="B51" s="8"/>
      <c r="C51" s="8"/>
      <c r="D51" s="8"/>
      <c r="E51" s="8"/>
      <c r="F51" s="8"/>
      <c r="G51" s="8"/>
      <c r="H51" s="8"/>
      <c r="I51" s="8"/>
      <c r="J51" s="8"/>
      <c r="K51" s="8"/>
      <c r="L51" s="8"/>
      <c r="M51" s="8"/>
      <c r="N51" s="8"/>
      <c r="O51" s="24"/>
      <c r="P51" s="32" t="e">
        <f>+(Tabla1[[#This Row],[Meta Ejecutada Vigencia4]]/Tabla1[[#This Row],[Meta Programada Vigencia]])</f>
        <v>#DIV/0!</v>
      </c>
      <c r="Q51" s="32" t="e">
        <f>+Tabla1[[#This Row],[Meta Ejecutada Vigencia4]]/Tabla1[[#This Row],[Meta Programada Cuatrienio3]]/4</f>
        <v>#DIV/0!</v>
      </c>
      <c r="R51" s="24"/>
      <c r="S51" s="24"/>
      <c r="T51" s="24"/>
      <c r="U51" s="24"/>
      <c r="V51" s="24"/>
      <c r="W51" s="24"/>
      <c r="X51" s="24"/>
      <c r="Y51" s="24"/>
      <c r="Z51" s="24"/>
      <c r="AA51" s="24"/>
      <c r="AB51" s="24"/>
      <c r="AC51" s="24"/>
      <c r="AD51" s="24"/>
      <c r="AE51" s="24"/>
      <c r="AF51" s="24"/>
      <c r="AG51" s="24"/>
      <c r="AH51" s="24"/>
      <c r="AI51" s="24"/>
      <c r="AJ51" s="24"/>
      <c r="AK51" s="24"/>
      <c r="AL51" s="24"/>
      <c r="AM51" s="24"/>
      <c r="AN51" s="27">
        <f>SUM(Tabla1[[#This Row],[Recursos propios 2024]:[Otros 2024]])</f>
        <v>0</v>
      </c>
      <c r="AO51" s="24"/>
      <c r="AP51" s="24"/>
      <c r="AQ51" s="24"/>
      <c r="AR51" s="24"/>
      <c r="AS51" s="24"/>
      <c r="AT51" s="24"/>
      <c r="AU51" s="24"/>
      <c r="AV51" s="24"/>
      <c r="AW51" s="24"/>
      <c r="AX51" s="24"/>
      <c r="AY51" s="24"/>
      <c r="AZ51" s="24"/>
      <c r="BA51" s="24"/>
      <c r="BB51" s="24"/>
      <c r="BC51" s="27">
        <f>SUM(Tabla1[[#This Row],[Recursos propios 20242]:[Otros 202415]])</f>
        <v>0</v>
      </c>
      <c r="BD51" s="45" t="e">
        <f>+Tabla1[[#This Row],[Total Comprometido 2024]]/Tabla1[[#This Row],[Total 2024]]</f>
        <v>#DIV/0!</v>
      </c>
      <c r="BE51" s="24"/>
      <c r="BF51" s="24"/>
      <c r="BG51" s="24"/>
      <c r="BH51" s="8"/>
      <c r="BI51" s="8"/>
      <c r="BJ51" s="8"/>
    </row>
    <row r="52" spans="1:62" s="17" customFormat="1" ht="18" customHeight="1">
      <c r="A52" s="8"/>
      <c r="B52" s="6"/>
      <c r="C52" s="6"/>
      <c r="D52" s="6"/>
      <c r="E52" s="6"/>
      <c r="F52" s="6"/>
      <c r="G52" s="6"/>
      <c r="H52" s="6"/>
      <c r="I52" s="6"/>
      <c r="J52" s="6"/>
      <c r="K52" s="6"/>
      <c r="L52" s="6"/>
      <c r="M52" s="6"/>
      <c r="N52" s="6"/>
      <c r="O52" s="25"/>
      <c r="P52" s="34" t="e">
        <f>+(Tabla1[[#This Row],[Meta Ejecutada Vigencia4]]/Tabla1[[#This Row],[Meta Programada Vigencia]])</f>
        <v>#DIV/0!</v>
      </c>
      <c r="Q52" s="34" t="e">
        <f>+Tabla1[[#This Row],[Meta Ejecutada Vigencia4]]/Tabla1[[#This Row],[Meta Programada Cuatrienio3]]/4</f>
        <v>#DIV/0!</v>
      </c>
      <c r="R52" s="25"/>
      <c r="S52" s="25"/>
      <c r="T52" s="25"/>
      <c r="U52" s="25"/>
      <c r="V52" s="25"/>
      <c r="W52" s="25"/>
      <c r="X52" s="25"/>
      <c r="Y52" s="24"/>
      <c r="Z52" s="25"/>
      <c r="AA52" s="25"/>
      <c r="AB52" s="25"/>
      <c r="AC52" s="25"/>
      <c r="AD52" s="25"/>
      <c r="AE52" s="25"/>
      <c r="AF52" s="25"/>
      <c r="AG52" s="25"/>
      <c r="AH52" s="25"/>
      <c r="AI52" s="25"/>
      <c r="AJ52" s="25"/>
      <c r="AK52" s="25"/>
      <c r="AL52" s="25"/>
      <c r="AM52" s="25"/>
      <c r="AN52" s="28">
        <f>SUM(Tabla1[[#This Row],[Recursos propios 2024]:[Otros 2024]])</f>
        <v>0</v>
      </c>
      <c r="AO52" s="25"/>
      <c r="AP52" s="25"/>
      <c r="AQ52" s="25"/>
      <c r="AR52" s="25"/>
      <c r="AS52" s="25"/>
      <c r="AT52" s="25"/>
      <c r="AU52" s="25"/>
      <c r="AV52" s="25"/>
      <c r="AW52" s="25"/>
      <c r="AX52" s="25"/>
      <c r="AY52" s="25"/>
      <c r="AZ52" s="25"/>
      <c r="BA52" s="25"/>
      <c r="BB52" s="25"/>
      <c r="BC52" s="28">
        <f>SUM(Tabla1[[#This Row],[Recursos propios 20242]:[Otros 202415]])</f>
        <v>0</v>
      </c>
      <c r="BD52" s="44" t="e">
        <f>+Tabla1[[#This Row],[Total Comprometido 2024]]/Tabla1[[#This Row],[Total 2024]]</f>
        <v>#DIV/0!</v>
      </c>
      <c r="BE52" s="25"/>
      <c r="BF52" s="25"/>
      <c r="BG52" s="25"/>
      <c r="BH52" s="6"/>
      <c r="BI52" s="6"/>
      <c r="BJ52" s="8"/>
    </row>
    <row r="53" spans="1:62" s="17" customFormat="1" ht="18" customHeight="1">
      <c r="A53" s="8"/>
      <c r="B53" s="8"/>
      <c r="C53" s="8"/>
      <c r="D53" s="8"/>
      <c r="E53" s="8"/>
      <c r="F53" s="8"/>
      <c r="G53" s="8"/>
      <c r="H53" s="8"/>
      <c r="I53" s="8"/>
      <c r="J53" s="8"/>
      <c r="K53" s="8"/>
      <c r="L53" s="8"/>
      <c r="M53" s="8"/>
      <c r="N53" s="8"/>
      <c r="O53" s="24"/>
      <c r="P53" s="32" t="e">
        <f>+(Tabla1[[#This Row],[Meta Ejecutada Vigencia4]]/Tabla1[[#This Row],[Meta Programada Vigencia]])</f>
        <v>#DIV/0!</v>
      </c>
      <c r="Q53" s="32" t="e">
        <f>+Tabla1[[#This Row],[Meta Ejecutada Vigencia4]]/Tabla1[[#This Row],[Meta Programada Cuatrienio3]]/4</f>
        <v>#DIV/0!</v>
      </c>
      <c r="R53" s="24"/>
      <c r="S53" s="24"/>
      <c r="T53" s="24"/>
      <c r="U53" s="24"/>
      <c r="V53" s="24"/>
      <c r="W53" s="24"/>
      <c r="X53" s="24"/>
      <c r="Y53" s="24"/>
      <c r="Z53" s="24"/>
      <c r="AA53" s="24"/>
      <c r="AB53" s="24"/>
      <c r="AC53" s="24"/>
      <c r="AD53" s="24"/>
      <c r="AE53" s="24"/>
      <c r="AF53" s="24"/>
      <c r="AG53" s="24"/>
      <c r="AH53" s="24"/>
      <c r="AI53" s="24"/>
      <c r="AJ53" s="24"/>
      <c r="AK53" s="24"/>
      <c r="AL53" s="24"/>
      <c r="AM53" s="24"/>
      <c r="AN53" s="27">
        <f>SUM(Tabla1[[#This Row],[Recursos propios 2024]:[Otros 2024]])</f>
        <v>0</v>
      </c>
      <c r="AO53" s="24"/>
      <c r="AP53" s="24"/>
      <c r="AQ53" s="24"/>
      <c r="AR53" s="24"/>
      <c r="AS53" s="24"/>
      <c r="AT53" s="24"/>
      <c r="AU53" s="24"/>
      <c r="AV53" s="24"/>
      <c r="AW53" s="24"/>
      <c r="AX53" s="24"/>
      <c r="AY53" s="24"/>
      <c r="AZ53" s="24"/>
      <c r="BA53" s="24"/>
      <c r="BB53" s="24"/>
      <c r="BC53" s="27">
        <f>SUM(Tabla1[[#This Row],[Recursos propios 20242]:[Otros 202415]])</f>
        <v>0</v>
      </c>
      <c r="BD53" s="45" t="e">
        <f>+Tabla1[[#This Row],[Total Comprometido 2024]]/Tabla1[[#This Row],[Total 2024]]</f>
        <v>#DIV/0!</v>
      </c>
      <c r="BE53" s="24"/>
      <c r="BF53" s="24"/>
      <c r="BG53" s="24"/>
      <c r="BH53" s="8"/>
      <c r="BI53" s="8"/>
      <c r="BJ53" s="8"/>
    </row>
    <row r="54" spans="1:62" s="17" customFormat="1" ht="18" customHeight="1">
      <c r="A54" s="8"/>
      <c r="B54" s="6"/>
      <c r="C54" s="6"/>
      <c r="D54" s="6"/>
      <c r="E54" s="6"/>
      <c r="F54" s="6"/>
      <c r="G54" s="6"/>
      <c r="H54" s="6"/>
      <c r="I54" s="6"/>
      <c r="J54" s="6"/>
      <c r="K54" s="6"/>
      <c r="L54" s="6"/>
      <c r="M54" s="6"/>
      <c r="N54" s="6"/>
      <c r="O54" s="25"/>
      <c r="P54" s="34" t="e">
        <f>+(Tabla1[[#This Row],[Meta Ejecutada Vigencia4]]/Tabla1[[#This Row],[Meta Programada Vigencia]])</f>
        <v>#DIV/0!</v>
      </c>
      <c r="Q54" s="34" t="e">
        <f>+Tabla1[[#This Row],[Meta Ejecutada Vigencia4]]/Tabla1[[#This Row],[Meta Programada Cuatrienio3]]/4</f>
        <v>#DIV/0!</v>
      </c>
      <c r="R54" s="25"/>
      <c r="S54" s="25"/>
      <c r="T54" s="25"/>
      <c r="U54" s="25"/>
      <c r="V54" s="25"/>
      <c r="W54" s="25"/>
      <c r="X54" s="25"/>
      <c r="Y54" s="24"/>
      <c r="Z54" s="25"/>
      <c r="AA54" s="25"/>
      <c r="AB54" s="25"/>
      <c r="AC54" s="25"/>
      <c r="AD54" s="25"/>
      <c r="AE54" s="25"/>
      <c r="AF54" s="25"/>
      <c r="AG54" s="25"/>
      <c r="AH54" s="25"/>
      <c r="AI54" s="25"/>
      <c r="AJ54" s="25"/>
      <c r="AK54" s="25"/>
      <c r="AL54" s="25"/>
      <c r="AM54" s="25"/>
      <c r="AN54" s="28">
        <f>SUM(Tabla1[[#This Row],[Recursos propios 2024]:[Otros 2024]])</f>
        <v>0</v>
      </c>
      <c r="AO54" s="25"/>
      <c r="AP54" s="25"/>
      <c r="AQ54" s="25"/>
      <c r="AR54" s="25"/>
      <c r="AS54" s="25"/>
      <c r="AT54" s="25"/>
      <c r="AU54" s="25"/>
      <c r="AV54" s="25"/>
      <c r="AW54" s="25"/>
      <c r="AX54" s="25"/>
      <c r="AY54" s="25"/>
      <c r="AZ54" s="25"/>
      <c r="BA54" s="25"/>
      <c r="BB54" s="25"/>
      <c r="BC54" s="28">
        <f>SUM(Tabla1[[#This Row],[Recursos propios 20242]:[Otros 202415]])</f>
        <v>0</v>
      </c>
      <c r="BD54" s="44" t="e">
        <f>+Tabla1[[#This Row],[Total Comprometido 2024]]/Tabla1[[#This Row],[Total 2024]]</f>
        <v>#DIV/0!</v>
      </c>
      <c r="BE54" s="25"/>
      <c r="BF54" s="25"/>
      <c r="BG54" s="25"/>
      <c r="BH54" s="6"/>
      <c r="BI54" s="6"/>
      <c r="BJ54" s="8"/>
    </row>
    <row r="55" spans="1:62" s="17" customFormat="1" ht="18" customHeight="1">
      <c r="A55" s="8"/>
      <c r="B55" s="8"/>
      <c r="C55" s="8"/>
      <c r="D55" s="8"/>
      <c r="E55" s="8"/>
      <c r="F55" s="8"/>
      <c r="G55" s="8"/>
      <c r="H55" s="8"/>
      <c r="I55" s="8"/>
      <c r="J55" s="8"/>
      <c r="K55" s="8"/>
      <c r="L55" s="8"/>
      <c r="M55" s="8"/>
      <c r="N55" s="8"/>
      <c r="O55" s="24"/>
      <c r="P55" s="32" t="e">
        <f>+(Tabla1[[#This Row],[Meta Ejecutada Vigencia4]]/Tabla1[[#This Row],[Meta Programada Vigencia]])</f>
        <v>#DIV/0!</v>
      </c>
      <c r="Q55" s="32" t="e">
        <f>+Tabla1[[#This Row],[Meta Ejecutada Vigencia4]]/Tabla1[[#This Row],[Meta Programada Cuatrienio3]]/4</f>
        <v>#DIV/0!</v>
      </c>
      <c r="R55" s="24"/>
      <c r="S55" s="24"/>
      <c r="T55" s="24"/>
      <c r="U55" s="24"/>
      <c r="V55" s="24"/>
      <c r="W55" s="24"/>
      <c r="X55" s="24"/>
      <c r="Y55" s="24"/>
      <c r="Z55" s="24"/>
      <c r="AA55" s="24"/>
      <c r="AB55" s="24"/>
      <c r="AC55" s="24"/>
      <c r="AD55" s="24"/>
      <c r="AE55" s="24"/>
      <c r="AF55" s="24"/>
      <c r="AG55" s="24"/>
      <c r="AH55" s="24"/>
      <c r="AI55" s="24"/>
      <c r="AJ55" s="24"/>
      <c r="AK55" s="24"/>
      <c r="AL55" s="24"/>
      <c r="AM55" s="24"/>
      <c r="AN55" s="27">
        <f>SUM(Tabla1[[#This Row],[Recursos propios 2024]:[Otros 2024]])</f>
        <v>0</v>
      </c>
      <c r="AO55" s="24"/>
      <c r="AP55" s="24"/>
      <c r="AQ55" s="24"/>
      <c r="AR55" s="24"/>
      <c r="AS55" s="24"/>
      <c r="AT55" s="24"/>
      <c r="AU55" s="24"/>
      <c r="AV55" s="24"/>
      <c r="AW55" s="24"/>
      <c r="AX55" s="24"/>
      <c r="AY55" s="24"/>
      <c r="AZ55" s="24"/>
      <c r="BA55" s="24"/>
      <c r="BB55" s="24"/>
      <c r="BC55" s="27">
        <f>SUM(Tabla1[[#This Row],[Recursos propios 20242]:[Otros 202415]])</f>
        <v>0</v>
      </c>
      <c r="BD55" s="45" t="e">
        <f>+Tabla1[[#This Row],[Total Comprometido 2024]]/Tabla1[[#This Row],[Total 2024]]</f>
        <v>#DIV/0!</v>
      </c>
      <c r="BE55" s="24"/>
      <c r="BF55" s="24"/>
      <c r="BG55" s="24"/>
      <c r="BH55" s="8"/>
      <c r="BI55" s="8"/>
      <c r="BJ55" s="8"/>
    </row>
    <row r="56" spans="1:62" s="17" customFormat="1" ht="18" customHeight="1">
      <c r="A56" s="8"/>
      <c r="B56" s="6"/>
      <c r="C56" s="6"/>
      <c r="D56" s="6"/>
      <c r="E56" s="6"/>
      <c r="F56" s="6"/>
      <c r="G56" s="6"/>
      <c r="H56" s="6"/>
      <c r="I56" s="6"/>
      <c r="J56" s="6"/>
      <c r="K56" s="6"/>
      <c r="L56" s="6"/>
      <c r="M56" s="6"/>
      <c r="N56" s="6"/>
      <c r="O56" s="25"/>
      <c r="P56" s="34" t="e">
        <f>+(Tabla1[[#This Row],[Meta Ejecutada Vigencia4]]/Tabla1[[#This Row],[Meta Programada Vigencia]])</f>
        <v>#DIV/0!</v>
      </c>
      <c r="Q56" s="34" t="e">
        <f>+Tabla1[[#This Row],[Meta Ejecutada Vigencia4]]/Tabla1[[#This Row],[Meta Programada Cuatrienio3]]/4</f>
        <v>#DIV/0!</v>
      </c>
      <c r="R56" s="25"/>
      <c r="S56" s="25"/>
      <c r="T56" s="25"/>
      <c r="U56" s="25"/>
      <c r="V56" s="25"/>
      <c r="W56" s="25"/>
      <c r="X56" s="25"/>
      <c r="Y56" s="24"/>
      <c r="Z56" s="25"/>
      <c r="AA56" s="25"/>
      <c r="AB56" s="25"/>
      <c r="AC56" s="25"/>
      <c r="AD56" s="25"/>
      <c r="AE56" s="25"/>
      <c r="AF56" s="25"/>
      <c r="AG56" s="25"/>
      <c r="AH56" s="25"/>
      <c r="AI56" s="25"/>
      <c r="AJ56" s="25"/>
      <c r="AK56" s="25"/>
      <c r="AL56" s="25"/>
      <c r="AM56" s="25"/>
      <c r="AN56" s="28">
        <f>SUM(Tabla1[[#This Row],[Recursos propios 2024]:[Otros 2024]])</f>
        <v>0</v>
      </c>
      <c r="AO56" s="25"/>
      <c r="AP56" s="25"/>
      <c r="AQ56" s="25"/>
      <c r="AR56" s="25"/>
      <c r="AS56" s="25"/>
      <c r="AT56" s="25"/>
      <c r="AU56" s="25"/>
      <c r="AV56" s="25"/>
      <c r="AW56" s="25"/>
      <c r="AX56" s="25"/>
      <c r="AY56" s="25"/>
      <c r="AZ56" s="25"/>
      <c r="BA56" s="25"/>
      <c r="BB56" s="25"/>
      <c r="BC56" s="28">
        <f>SUM(Tabla1[[#This Row],[Recursos propios 20242]:[Otros 202415]])</f>
        <v>0</v>
      </c>
      <c r="BD56" s="44" t="e">
        <f>+Tabla1[[#This Row],[Total Comprometido 2024]]/Tabla1[[#This Row],[Total 2024]]</f>
        <v>#DIV/0!</v>
      </c>
      <c r="BE56" s="25"/>
      <c r="BF56" s="25"/>
      <c r="BG56" s="25"/>
      <c r="BH56" s="6"/>
      <c r="BI56" s="6"/>
      <c r="BJ56" s="8"/>
    </row>
    <row r="57" spans="1:62" s="17" customFormat="1" ht="18" customHeight="1">
      <c r="A57" s="8"/>
      <c r="B57" s="8"/>
      <c r="C57" s="8"/>
      <c r="D57" s="8"/>
      <c r="E57" s="8"/>
      <c r="F57" s="8"/>
      <c r="G57" s="8"/>
      <c r="H57" s="8"/>
      <c r="I57" s="8"/>
      <c r="J57" s="8"/>
      <c r="K57" s="8"/>
      <c r="L57" s="8"/>
      <c r="M57" s="8"/>
      <c r="N57" s="8"/>
      <c r="O57" s="24"/>
      <c r="P57" s="32" t="e">
        <f>+(Tabla1[[#This Row],[Meta Ejecutada Vigencia4]]/Tabla1[[#This Row],[Meta Programada Vigencia]])</f>
        <v>#DIV/0!</v>
      </c>
      <c r="Q57" s="32" t="e">
        <f>+Tabla1[[#This Row],[Meta Ejecutada Vigencia4]]/Tabla1[[#This Row],[Meta Programada Cuatrienio3]]/4</f>
        <v>#DIV/0!</v>
      </c>
      <c r="R57" s="24"/>
      <c r="S57" s="24"/>
      <c r="T57" s="24"/>
      <c r="U57" s="24"/>
      <c r="V57" s="24"/>
      <c r="W57" s="24"/>
      <c r="X57" s="24"/>
      <c r="Y57" s="24"/>
      <c r="Z57" s="24"/>
      <c r="AA57" s="24"/>
      <c r="AB57" s="24"/>
      <c r="AC57" s="24"/>
      <c r="AD57" s="24"/>
      <c r="AE57" s="24"/>
      <c r="AF57" s="24"/>
      <c r="AG57" s="24"/>
      <c r="AH57" s="24"/>
      <c r="AI57" s="24"/>
      <c r="AJ57" s="24"/>
      <c r="AK57" s="24"/>
      <c r="AL57" s="24"/>
      <c r="AM57" s="24"/>
      <c r="AN57" s="27">
        <f>SUM(Tabla1[[#This Row],[Recursos propios 2024]:[Otros 2024]])</f>
        <v>0</v>
      </c>
      <c r="AO57" s="24"/>
      <c r="AP57" s="24"/>
      <c r="AQ57" s="24"/>
      <c r="AR57" s="24"/>
      <c r="AS57" s="24"/>
      <c r="AT57" s="24"/>
      <c r="AU57" s="24"/>
      <c r="AV57" s="24"/>
      <c r="AW57" s="24"/>
      <c r="AX57" s="24"/>
      <c r="AY57" s="24"/>
      <c r="AZ57" s="24"/>
      <c r="BA57" s="24"/>
      <c r="BB57" s="24"/>
      <c r="BC57" s="27">
        <f>SUM(Tabla1[[#This Row],[Recursos propios 20242]:[Otros 202415]])</f>
        <v>0</v>
      </c>
      <c r="BD57" s="45" t="e">
        <f>+Tabla1[[#This Row],[Total Comprometido 2024]]/Tabla1[[#This Row],[Total 2024]]</f>
        <v>#DIV/0!</v>
      </c>
      <c r="BE57" s="24"/>
      <c r="BF57" s="24"/>
      <c r="BG57" s="24"/>
      <c r="BH57" s="8"/>
      <c r="BI57" s="8"/>
      <c r="BJ57" s="8"/>
    </row>
    <row r="58" spans="1:62" s="17" customFormat="1" ht="18" customHeight="1">
      <c r="A58" s="8"/>
      <c r="B58" s="6"/>
      <c r="C58" s="6"/>
      <c r="D58" s="6"/>
      <c r="E58" s="6"/>
      <c r="F58" s="6"/>
      <c r="G58" s="6"/>
      <c r="H58" s="6"/>
      <c r="I58" s="6"/>
      <c r="J58" s="6"/>
      <c r="K58" s="6"/>
      <c r="L58" s="6"/>
      <c r="M58" s="6"/>
      <c r="N58" s="6"/>
      <c r="O58" s="25"/>
      <c r="P58" s="34" t="e">
        <f>+(Tabla1[[#This Row],[Meta Ejecutada Vigencia4]]/Tabla1[[#This Row],[Meta Programada Vigencia]])</f>
        <v>#DIV/0!</v>
      </c>
      <c r="Q58" s="34" t="e">
        <f>+Tabla1[[#This Row],[Meta Ejecutada Vigencia4]]/Tabla1[[#This Row],[Meta Programada Cuatrienio3]]/4</f>
        <v>#DIV/0!</v>
      </c>
      <c r="R58" s="25"/>
      <c r="S58" s="25"/>
      <c r="T58" s="25"/>
      <c r="U58" s="25"/>
      <c r="V58" s="25"/>
      <c r="W58" s="25"/>
      <c r="X58" s="25"/>
      <c r="Y58" s="24"/>
      <c r="Z58" s="25"/>
      <c r="AA58" s="25"/>
      <c r="AB58" s="25"/>
      <c r="AC58" s="25"/>
      <c r="AD58" s="25"/>
      <c r="AE58" s="25"/>
      <c r="AF58" s="25"/>
      <c r="AG58" s="25"/>
      <c r="AH58" s="25"/>
      <c r="AI58" s="25"/>
      <c r="AJ58" s="25"/>
      <c r="AK58" s="25"/>
      <c r="AL58" s="25"/>
      <c r="AM58" s="25"/>
      <c r="AN58" s="28">
        <f>SUM(Tabla1[[#This Row],[Recursos propios 2024]:[Otros 2024]])</f>
        <v>0</v>
      </c>
      <c r="AO58" s="25"/>
      <c r="AP58" s="25"/>
      <c r="AQ58" s="25"/>
      <c r="AR58" s="25"/>
      <c r="AS58" s="25"/>
      <c r="AT58" s="25"/>
      <c r="AU58" s="25"/>
      <c r="AV58" s="25"/>
      <c r="AW58" s="25"/>
      <c r="AX58" s="25"/>
      <c r="AY58" s="25"/>
      <c r="AZ58" s="25"/>
      <c r="BA58" s="25"/>
      <c r="BB58" s="25"/>
      <c r="BC58" s="28">
        <f>SUM(Tabla1[[#This Row],[Recursos propios 20242]:[Otros 202415]])</f>
        <v>0</v>
      </c>
      <c r="BD58" s="44" t="e">
        <f>+Tabla1[[#This Row],[Total Comprometido 2024]]/Tabla1[[#This Row],[Total 2024]]</f>
        <v>#DIV/0!</v>
      </c>
      <c r="BE58" s="25"/>
      <c r="BF58" s="25"/>
      <c r="BG58" s="25"/>
      <c r="BH58" s="6"/>
      <c r="BI58" s="6"/>
      <c r="BJ58" s="8"/>
    </row>
    <row r="59" spans="1:62" s="17" customFormat="1" ht="18" customHeight="1">
      <c r="A59" s="8"/>
      <c r="B59" s="8"/>
      <c r="C59" s="8"/>
      <c r="D59" s="8"/>
      <c r="E59" s="8"/>
      <c r="F59" s="8"/>
      <c r="G59" s="8"/>
      <c r="H59" s="8"/>
      <c r="I59" s="8"/>
      <c r="J59" s="8"/>
      <c r="K59" s="8"/>
      <c r="L59" s="8"/>
      <c r="M59" s="8"/>
      <c r="N59" s="8"/>
      <c r="O59" s="24"/>
      <c r="P59" s="32" t="e">
        <f>+(Tabla1[[#This Row],[Meta Ejecutada Vigencia4]]/Tabla1[[#This Row],[Meta Programada Vigencia]])</f>
        <v>#DIV/0!</v>
      </c>
      <c r="Q59" s="32" t="e">
        <f>+Tabla1[[#This Row],[Meta Ejecutada Vigencia4]]/Tabla1[[#This Row],[Meta Programada Cuatrienio3]]/4</f>
        <v>#DIV/0!</v>
      </c>
      <c r="R59" s="24"/>
      <c r="S59" s="24"/>
      <c r="T59" s="24"/>
      <c r="U59" s="24"/>
      <c r="V59" s="24"/>
      <c r="W59" s="24"/>
      <c r="X59" s="24"/>
      <c r="Y59" s="24"/>
      <c r="Z59" s="24"/>
      <c r="AA59" s="24"/>
      <c r="AB59" s="24"/>
      <c r="AC59" s="24"/>
      <c r="AD59" s="24"/>
      <c r="AE59" s="24"/>
      <c r="AF59" s="24"/>
      <c r="AG59" s="24"/>
      <c r="AH59" s="24"/>
      <c r="AI59" s="24"/>
      <c r="AJ59" s="24"/>
      <c r="AK59" s="24"/>
      <c r="AL59" s="24"/>
      <c r="AM59" s="24"/>
      <c r="AN59" s="27">
        <f>SUM(Tabla1[[#This Row],[Recursos propios 2024]:[Otros 2024]])</f>
        <v>0</v>
      </c>
      <c r="AO59" s="24"/>
      <c r="AP59" s="24"/>
      <c r="AQ59" s="24"/>
      <c r="AR59" s="24"/>
      <c r="AS59" s="24"/>
      <c r="AT59" s="24"/>
      <c r="AU59" s="24"/>
      <c r="AV59" s="24"/>
      <c r="AW59" s="24"/>
      <c r="AX59" s="24"/>
      <c r="AY59" s="24"/>
      <c r="AZ59" s="24"/>
      <c r="BA59" s="24"/>
      <c r="BB59" s="24"/>
      <c r="BC59" s="27">
        <f>SUM(Tabla1[[#This Row],[Recursos propios 20242]:[Otros 202415]])</f>
        <v>0</v>
      </c>
      <c r="BD59" s="45" t="e">
        <f>+Tabla1[[#This Row],[Total Comprometido 2024]]/Tabla1[[#This Row],[Total 2024]]</f>
        <v>#DIV/0!</v>
      </c>
      <c r="BE59" s="24"/>
      <c r="BF59" s="24"/>
      <c r="BG59" s="24"/>
      <c r="BH59" s="8"/>
      <c r="BI59" s="8"/>
      <c r="BJ59" s="8"/>
    </row>
    <row r="60" spans="1:62" s="17" customFormat="1" ht="18" customHeight="1">
      <c r="A60" s="8"/>
      <c r="B60" s="6"/>
      <c r="C60" s="6"/>
      <c r="D60" s="6"/>
      <c r="E60" s="6"/>
      <c r="F60" s="6"/>
      <c r="G60" s="6"/>
      <c r="H60" s="6"/>
      <c r="I60" s="6"/>
      <c r="J60" s="6"/>
      <c r="K60" s="6"/>
      <c r="L60" s="6"/>
      <c r="M60" s="6"/>
      <c r="N60" s="6"/>
      <c r="O60" s="25"/>
      <c r="P60" s="34" t="e">
        <f>+(Tabla1[[#This Row],[Meta Ejecutada Vigencia4]]/Tabla1[[#This Row],[Meta Programada Vigencia]])</f>
        <v>#DIV/0!</v>
      </c>
      <c r="Q60" s="34" t="e">
        <f>+Tabla1[[#This Row],[Meta Ejecutada Vigencia4]]/Tabla1[[#This Row],[Meta Programada Cuatrienio3]]/4</f>
        <v>#DIV/0!</v>
      </c>
      <c r="R60" s="25"/>
      <c r="S60" s="25"/>
      <c r="T60" s="25"/>
      <c r="U60" s="25"/>
      <c r="V60" s="25"/>
      <c r="W60" s="25"/>
      <c r="X60" s="25"/>
      <c r="Y60" s="24"/>
      <c r="Z60" s="25"/>
      <c r="AA60" s="25"/>
      <c r="AB60" s="25"/>
      <c r="AC60" s="25"/>
      <c r="AD60" s="25"/>
      <c r="AE60" s="25"/>
      <c r="AF60" s="25"/>
      <c r="AG60" s="25"/>
      <c r="AH60" s="25"/>
      <c r="AI60" s="25"/>
      <c r="AJ60" s="25"/>
      <c r="AK60" s="25"/>
      <c r="AL60" s="25"/>
      <c r="AM60" s="25"/>
      <c r="AN60" s="28">
        <f>SUM(Tabla1[[#This Row],[Recursos propios 2024]:[Otros 2024]])</f>
        <v>0</v>
      </c>
      <c r="AO60" s="25"/>
      <c r="AP60" s="25"/>
      <c r="AQ60" s="25"/>
      <c r="AR60" s="25"/>
      <c r="AS60" s="25"/>
      <c r="AT60" s="25"/>
      <c r="AU60" s="25"/>
      <c r="AV60" s="25"/>
      <c r="AW60" s="25"/>
      <c r="AX60" s="25"/>
      <c r="AY60" s="25"/>
      <c r="AZ60" s="25"/>
      <c r="BA60" s="25"/>
      <c r="BB60" s="25"/>
      <c r="BC60" s="28">
        <f>SUM(Tabla1[[#This Row],[Recursos propios 20242]:[Otros 202415]])</f>
        <v>0</v>
      </c>
      <c r="BD60" s="44" t="e">
        <f>+Tabla1[[#This Row],[Total Comprometido 2024]]/Tabla1[[#This Row],[Total 2024]]</f>
        <v>#DIV/0!</v>
      </c>
      <c r="BE60" s="25"/>
      <c r="BF60" s="25"/>
      <c r="BG60" s="25"/>
      <c r="BH60" s="6"/>
      <c r="BI60" s="6"/>
      <c r="BJ60" s="8"/>
    </row>
    <row r="61" spans="1:62" s="17" customFormat="1" ht="18" customHeight="1">
      <c r="A61" s="8"/>
      <c r="B61" s="8"/>
      <c r="C61" s="8"/>
      <c r="D61" s="8"/>
      <c r="E61" s="8"/>
      <c r="F61" s="8"/>
      <c r="G61" s="8"/>
      <c r="H61" s="8"/>
      <c r="I61" s="8"/>
      <c r="J61" s="8"/>
      <c r="K61" s="8"/>
      <c r="L61" s="8"/>
      <c r="M61" s="8"/>
      <c r="N61" s="8"/>
      <c r="O61" s="24"/>
      <c r="P61" s="32" t="e">
        <f>+(Tabla1[[#This Row],[Meta Ejecutada Vigencia4]]/Tabla1[[#This Row],[Meta Programada Vigencia]])</f>
        <v>#DIV/0!</v>
      </c>
      <c r="Q61" s="32" t="e">
        <f>+Tabla1[[#This Row],[Meta Ejecutada Vigencia4]]/Tabla1[[#This Row],[Meta Programada Cuatrienio3]]/4</f>
        <v>#DIV/0!</v>
      </c>
      <c r="R61" s="24"/>
      <c r="S61" s="24"/>
      <c r="T61" s="24"/>
      <c r="U61" s="24"/>
      <c r="V61" s="24"/>
      <c r="W61" s="24"/>
      <c r="X61" s="24"/>
      <c r="Y61" s="24"/>
      <c r="Z61" s="24"/>
      <c r="AA61" s="24"/>
      <c r="AB61" s="24"/>
      <c r="AC61" s="24"/>
      <c r="AD61" s="24"/>
      <c r="AE61" s="24"/>
      <c r="AF61" s="24"/>
      <c r="AG61" s="24"/>
      <c r="AH61" s="24"/>
      <c r="AI61" s="24"/>
      <c r="AJ61" s="24"/>
      <c r="AK61" s="24"/>
      <c r="AL61" s="24"/>
      <c r="AM61" s="24"/>
      <c r="AN61" s="27">
        <f>SUM(Tabla1[[#This Row],[Recursos propios 2024]:[Otros 2024]])</f>
        <v>0</v>
      </c>
      <c r="AO61" s="24"/>
      <c r="AP61" s="24"/>
      <c r="AQ61" s="24"/>
      <c r="AR61" s="24"/>
      <c r="AS61" s="24"/>
      <c r="AT61" s="24"/>
      <c r="AU61" s="24"/>
      <c r="AV61" s="24"/>
      <c r="AW61" s="24"/>
      <c r="AX61" s="24"/>
      <c r="AY61" s="24"/>
      <c r="AZ61" s="24"/>
      <c r="BA61" s="24"/>
      <c r="BB61" s="24"/>
      <c r="BC61" s="27">
        <f>SUM(Tabla1[[#This Row],[Recursos propios 20242]:[Otros 202415]])</f>
        <v>0</v>
      </c>
      <c r="BD61" s="45" t="e">
        <f>+Tabla1[[#This Row],[Total Comprometido 2024]]/Tabla1[[#This Row],[Total 2024]]</f>
        <v>#DIV/0!</v>
      </c>
      <c r="BE61" s="24"/>
      <c r="BF61" s="24"/>
      <c r="BG61" s="24"/>
      <c r="BH61" s="8"/>
      <c r="BI61" s="8"/>
      <c r="BJ61" s="8"/>
    </row>
    <row r="62" spans="1:62" s="17" customFormat="1" ht="18" customHeight="1">
      <c r="A62" s="8"/>
      <c r="B62" s="6"/>
      <c r="C62" s="6"/>
      <c r="D62" s="6"/>
      <c r="E62" s="6"/>
      <c r="F62" s="6"/>
      <c r="G62" s="6"/>
      <c r="H62" s="6"/>
      <c r="I62" s="6"/>
      <c r="J62" s="6"/>
      <c r="K62" s="6"/>
      <c r="L62" s="6"/>
      <c r="M62" s="6"/>
      <c r="N62" s="6"/>
      <c r="O62" s="25"/>
      <c r="P62" s="34" t="e">
        <f>+(Tabla1[[#This Row],[Meta Ejecutada Vigencia4]]/Tabla1[[#This Row],[Meta Programada Vigencia]])</f>
        <v>#DIV/0!</v>
      </c>
      <c r="Q62" s="34" t="e">
        <f>+Tabla1[[#This Row],[Meta Ejecutada Vigencia4]]/Tabla1[[#This Row],[Meta Programada Cuatrienio3]]/4</f>
        <v>#DIV/0!</v>
      </c>
      <c r="R62" s="25"/>
      <c r="S62" s="25"/>
      <c r="T62" s="25"/>
      <c r="U62" s="25"/>
      <c r="V62" s="25"/>
      <c r="W62" s="25"/>
      <c r="X62" s="25"/>
      <c r="Y62" s="24"/>
      <c r="Z62" s="25"/>
      <c r="AA62" s="25"/>
      <c r="AB62" s="25"/>
      <c r="AC62" s="25"/>
      <c r="AD62" s="25"/>
      <c r="AE62" s="25"/>
      <c r="AF62" s="25"/>
      <c r="AG62" s="25"/>
      <c r="AH62" s="25"/>
      <c r="AI62" s="25"/>
      <c r="AJ62" s="25"/>
      <c r="AK62" s="25"/>
      <c r="AL62" s="25"/>
      <c r="AM62" s="25"/>
      <c r="AN62" s="28">
        <f>SUM(Tabla1[[#This Row],[Recursos propios 2024]:[Otros 2024]])</f>
        <v>0</v>
      </c>
      <c r="AO62" s="25"/>
      <c r="AP62" s="25"/>
      <c r="AQ62" s="25"/>
      <c r="AR62" s="25"/>
      <c r="AS62" s="25"/>
      <c r="AT62" s="25"/>
      <c r="AU62" s="25"/>
      <c r="AV62" s="25"/>
      <c r="AW62" s="25"/>
      <c r="AX62" s="25"/>
      <c r="AY62" s="25"/>
      <c r="AZ62" s="25"/>
      <c r="BA62" s="25"/>
      <c r="BB62" s="25"/>
      <c r="BC62" s="28">
        <f>SUM(Tabla1[[#This Row],[Recursos propios 20242]:[Otros 202415]])</f>
        <v>0</v>
      </c>
      <c r="BD62" s="44" t="e">
        <f>+Tabla1[[#This Row],[Total Comprometido 2024]]/Tabla1[[#This Row],[Total 2024]]</f>
        <v>#DIV/0!</v>
      </c>
      <c r="BE62" s="25"/>
      <c r="BF62" s="25"/>
      <c r="BG62" s="25"/>
      <c r="BH62" s="6"/>
      <c r="BI62" s="6"/>
      <c r="BJ62" s="8"/>
    </row>
    <row r="63" spans="1:62" s="17" customFormat="1" ht="18" customHeight="1">
      <c r="A63" s="8"/>
      <c r="B63" s="8"/>
      <c r="C63" s="8"/>
      <c r="D63" s="8"/>
      <c r="E63" s="8"/>
      <c r="F63" s="8"/>
      <c r="G63" s="8"/>
      <c r="H63" s="8"/>
      <c r="I63" s="8"/>
      <c r="J63" s="8"/>
      <c r="K63" s="8"/>
      <c r="L63" s="8"/>
      <c r="M63" s="8"/>
      <c r="N63" s="8"/>
      <c r="O63" s="24"/>
      <c r="P63" s="32" t="e">
        <f>+(Tabla1[[#This Row],[Meta Ejecutada Vigencia4]]/Tabla1[[#This Row],[Meta Programada Vigencia]])</f>
        <v>#DIV/0!</v>
      </c>
      <c r="Q63" s="32" t="e">
        <f>+Tabla1[[#This Row],[Meta Ejecutada Vigencia4]]/Tabla1[[#This Row],[Meta Programada Cuatrienio3]]/4</f>
        <v>#DIV/0!</v>
      </c>
      <c r="R63" s="24"/>
      <c r="S63" s="24"/>
      <c r="T63" s="24"/>
      <c r="U63" s="24"/>
      <c r="V63" s="24"/>
      <c r="W63" s="24"/>
      <c r="X63" s="24"/>
      <c r="Y63" s="24"/>
      <c r="Z63" s="24"/>
      <c r="AA63" s="24"/>
      <c r="AB63" s="24"/>
      <c r="AC63" s="24"/>
      <c r="AD63" s="24"/>
      <c r="AE63" s="24"/>
      <c r="AF63" s="24"/>
      <c r="AG63" s="24"/>
      <c r="AH63" s="24"/>
      <c r="AI63" s="24"/>
      <c r="AJ63" s="24"/>
      <c r="AK63" s="24"/>
      <c r="AL63" s="24"/>
      <c r="AM63" s="24"/>
      <c r="AN63" s="27">
        <f>SUM(Tabla1[[#This Row],[Recursos propios 2024]:[Otros 2024]])</f>
        <v>0</v>
      </c>
      <c r="AO63" s="24"/>
      <c r="AP63" s="24"/>
      <c r="AQ63" s="24"/>
      <c r="AR63" s="24"/>
      <c r="AS63" s="24"/>
      <c r="AT63" s="24"/>
      <c r="AU63" s="24"/>
      <c r="AV63" s="24"/>
      <c r="AW63" s="24"/>
      <c r="AX63" s="24"/>
      <c r="AY63" s="24"/>
      <c r="AZ63" s="24"/>
      <c r="BA63" s="24"/>
      <c r="BB63" s="24"/>
      <c r="BC63" s="27">
        <f>SUM(Tabla1[[#This Row],[Recursos propios 20242]:[Otros 202415]])</f>
        <v>0</v>
      </c>
      <c r="BD63" s="45" t="e">
        <f>+Tabla1[[#This Row],[Total Comprometido 2024]]/Tabla1[[#This Row],[Total 2024]]</f>
        <v>#DIV/0!</v>
      </c>
      <c r="BE63" s="24"/>
      <c r="BF63" s="24"/>
      <c r="BG63" s="24"/>
      <c r="BH63" s="8"/>
      <c r="BI63" s="8"/>
      <c r="BJ63" s="8"/>
    </row>
    <row r="64" spans="1:62" s="17" customFormat="1" ht="18" customHeight="1">
      <c r="A64" s="8"/>
      <c r="B64" s="6"/>
      <c r="C64" s="6"/>
      <c r="D64" s="6"/>
      <c r="E64" s="6"/>
      <c r="F64" s="6"/>
      <c r="G64" s="6"/>
      <c r="H64" s="6"/>
      <c r="I64" s="6"/>
      <c r="J64" s="6"/>
      <c r="K64" s="6"/>
      <c r="L64" s="6"/>
      <c r="M64" s="6"/>
      <c r="N64" s="6"/>
      <c r="O64" s="25"/>
      <c r="P64" s="34" t="e">
        <f>+(Tabla1[[#This Row],[Meta Ejecutada Vigencia4]]/Tabla1[[#This Row],[Meta Programada Vigencia]])</f>
        <v>#DIV/0!</v>
      </c>
      <c r="Q64" s="34" t="e">
        <f>+Tabla1[[#This Row],[Meta Ejecutada Vigencia4]]/Tabla1[[#This Row],[Meta Programada Cuatrienio3]]/4</f>
        <v>#DIV/0!</v>
      </c>
      <c r="R64" s="25"/>
      <c r="S64" s="25"/>
      <c r="T64" s="25"/>
      <c r="U64" s="25"/>
      <c r="V64" s="25"/>
      <c r="W64" s="25"/>
      <c r="X64" s="25"/>
      <c r="Y64" s="24"/>
      <c r="Z64" s="25"/>
      <c r="AA64" s="25"/>
      <c r="AB64" s="25"/>
      <c r="AC64" s="25"/>
      <c r="AD64" s="25"/>
      <c r="AE64" s="25"/>
      <c r="AF64" s="25"/>
      <c r="AG64" s="25"/>
      <c r="AH64" s="25"/>
      <c r="AI64" s="25"/>
      <c r="AJ64" s="25"/>
      <c r="AK64" s="25"/>
      <c r="AL64" s="25"/>
      <c r="AM64" s="25"/>
      <c r="AN64" s="28">
        <f>SUM(Tabla1[[#This Row],[Recursos propios 2024]:[Otros 2024]])</f>
        <v>0</v>
      </c>
      <c r="AO64" s="25"/>
      <c r="AP64" s="25"/>
      <c r="AQ64" s="25"/>
      <c r="AR64" s="25"/>
      <c r="AS64" s="25"/>
      <c r="AT64" s="25"/>
      <c r="AU64" s="25"/>
      <c r="AV64" s="25"/>
      <c r="AW64" s="25"/>
      <c r="AX64" s="25"/>
      <c r="AY64" s="25"/>
      <c r="AZ64" s="25"/>
      <c r="BA64" s="25"/>
      <c r="BB64" s="25"/>
      <c r="BC64" s="28">
        <f>SUM(Tabla1[[#This Row],[Recursos propios 20242]:[Otros 202415]])</f>
        <v>0</v>
      </c>
      <c r="BD64" s="44" t="e">
        <f>+Tabla1[[#This Row],[Total Comprometido 2024]]/Tabla1[[#This Row],[Total 2024]]</f>
        <v>#DIV/0!</v>
      </c>
      <c r="BE64" s="25"/>
      <c r="BF64" s="25"/>
      <c r="BG64" s="25"/>
      <c r="BH64" s="6"/>
      <c r="BI64" s="6"/>
      <c r="BJ64" s="8"/>
    </row>
    <row r="65" spans="1:62" s="17" customFormat="1" ht="18" customHeight="1">
      <c r="A65" s="8"/>
      <c r="B65" s="8"/>
      <c r="C65" s="8"/>
      <c r="D65" s="8"/>
      <c r="E65" s="8"/>
      <c r="F65" s="8"/>
      <c r="G65" s="8"/>
      <c r="H65" s="8"/>
      <c r="I65" s="8"/>
      <c r="J65" s="8"/>
      <c r="K65" s="8"/>
      <c r="L65" s="8"/>
      <c r="M65" s="8"/>
      <c r="N65" s="8"/>
      <c r="O65" s="24"/>
      <c r="P65" s="32" t="e">
        <f>+(Tabla1[[#This Row],[Meta Ejecutada Vigencia4]]/Tabla1[[#This Row],[Meta Programada Vigencia]])</f>
        <v>#DIV/0!</v>
      </c>
      <c r="Q65" s="32" t="e">
        <f>+Tabla1[[#This Row],[Meta Ejecutada Vigencia4]]/Tabla1[[#This Row],[Meta Programada Cuatrienio3]]/4</f>
        <v>#DIV/0!</v>
      </c>
      <c r="R65" s="24"/>
      <c r="S65" s="24"/>
      <c r="T65" s="24"/>
      <c r="U65" s="24"/>
      <c r="V65" s="24"/>
      <c r="W65" s="24"/>
      <c r="X65" s="24"/>
      <c r="Y65" s="24"/>
      <c r="Z65" s="24"/>
      <c r="AA65" s="24"/>
      <c r="AB65" s="24"/>
      <c r="AC65" s="24"/>
      <c r="AD65" s="24"/>
      <c r="AE65" s="24"/>
      <c r="AF65" s="24"/>
      <c r="AG65" s="24"/>
      <c r="AH65" s="24"/>
      <c r="AI65" s="24"/>
      <c r="AJ65" s="24"/>
      <c r="AK65" s="24"/>
      <c r="AL65" s="24"/>
      <c r="AM65" s="24"/>
      <c r="AN65" s="27">
        <f>SUM(Tabla1[[#This Row],[Recursos propios 2024]:[Otros 2024]])</f>
        <v>0</v>
      </c>
      <c r="AO65" s="24"/>
      <c r="AP65" s="24"/>
      <c r="AQ65" s="24"/>
      <c r="AR65" s="24"/>
      <c r="AS65" s="24"/>
      <c r="AT65" s="24"/>
      <c r="AU65" s="24"/>
      <c r="AV65" s="24"/>
      <c r="AW65" s="24"/>
      <c r="AX65" s="24"/>
      <c r="AY65" s="24"/>
      <c r="AZ65" s="24"/>
      <c r="BA65" s="24"/>
      <c r="BB65" s="24"/>
      <c r="BC65" s="27">
        <f>SUM(Tabla1[[#This Row],[Recursos propios 20242]:[Otros 202415]])</f>
        <v>0</v>
      </c>
      <c r="BD65" s="45" t="e">
        <f>+Tabla1[[#This Row],[Total Comprometido 2024]]/Tabla1[[#This Row],[Total 2024]]</f>
        <v>#DIV/0!</v>
      </c>
      <c r="BE65" s="24"/>
      <c r="BF65" s="24"/>
      <c r="BG65" s="24"/>
      <c r="BH65" s="8"/>
      <c r="BI65" s="8"/>
      <c r="BJ65" s="8"/>
    </row>
    <row r="66" spans="1:62" s="17" customFormat="1" ht="18" customHeight="1">
      <c r="A66" s="8"/>
      <c r="B66" s="6"/>
      <c r="C66" s="6"/>
      <c r="D66" s="6"/>
      <c r="E66" s="6"/>
      <c r="F66" s="6"/>
      <c r="G66" s="6"/>
      <c r="H66" s="6"/>
      <c r="I66" s="6"/>
      <c r="J66" s="6"/>
      <c r="K66" s="6"/>
      <c r="L66" s="6"/>
      <c r="M66" s="6"/>
      <c r="N66" s="6"/>
      <c r="O66" s="25"/>
      <c r="P66" s="34" t="e">
        <f>+(Tabla1[[#This Row],[Meta Ejecutada Vigencia4]]/Tabla1[[#This Row],[Meta Programada Vigencia]])</f>
        <v>#DIV/0!</v>
      </c>
      <c r="Q66" s="34" t="e">
        <f>+Tabla1[[#This Row],[Meta Ejecutada Vigencia4]]/Tabla1[[#This Row],[Meta Programada Cuatrienio3]]/4</f>
        <v>#DIV/0!</v>
      </c>
      <c r="R66" s="25"/>
      <c r="S66" s="25"/>
      <c r="T66" s="25"/>
      <c r="U66" s="25"/>
      <c r="V66" s="25"/>
      <c r="W66" s="25"/>
      <c r="X66" s="25"/>
      <c r="Y66" s="24"/>
      <c r="Z66" s="25"/>
      <c r="AA66" s="25"/>
      <c r="AB66" s="25"/>
      <c r="AC66" s="25"/>
      <c r="AD66" s="25"/>
      <c r="AE66" s="25"/>
      <c r="AF66" s="25"/>
      <c r="AG66" s="25"/>
      <c r="AH66" s="25"/>
      <c r="AI66" s="25"/>
      <c r="AJ66" s="25"/>
      <c r="AK66" s="25"/>
      <c r="AL66" s="25"/>
      <c r="AM66" s="25"/>
      <c r="AN66" s="28">
        <f>SUM(Tabla1[[#This Row],[Recursos propios 2024]:[Otros 2024]])</f>
        <v>0</v>
      </c>
      <c r="AO66" s="25"/>
      <c r="AP66" s="25"/>
      <c r="AQ66" s="25"/>
      <c r="AR66" s="25"/>
      <c r="AS66" s="25"/>
      <c r="AT66" s="25"/>
      <c r="AU66" s="25"/>
      <c r="AV66" s="25"/>
      <c r="AW66" s="25"/>
      <c r="AX66" s="25"/>
      <c r="AY66" s="25"/>
      <c r="AZ66" s="25"/>
      <c r="BA66" s="25"/>
      <c r="BB66" s="25"/>
      <c r="BC66" s="28">
        <f>SUM(Tabla1[[#This Row],[Recursos propios 20242]:[Otros 202415]])</f>
        <v>0</v>
      </c>
      <c r="BD66" s="44" t="e">
        <f>+Tabla1[[#This Row],[Total Comprometido 2024]]/Tabla1[[#This Row],[Total 2024]]</f>
        <v>#DIV/0!</v>
      </c>
      <c r="BE66" s="25"/>
      <c r="BF66" s="25"/>
      <c r="BG66" s="25"/>
      <c r="BH66" s="6"/>
      <c r="BI66" s="6"/>
      <c r="BJ66" s="8"/>
    </row>
    <row r="67" spans="1:62" s="17" customFormat="1" ht="18" customHeight="1">
      <c r="A67" s="8"/>
      <c r="B67" s="8"/>
      <c r="C67" s="8"/>
      <c r="D67" s="8"/>
      <c r="E67" s="8"/>
      <c r="F67" s="8"/>
      <c r="G67" s="8"/>
      <c r="H67" s="8"/>
      <c r="I67" s="8"/>
      <c r="J67" s="8"/>
      <c r="K67" s="8"/>
      <c r="L67" s="8"/>
      <c r="M67" s="8"/>
      <c r="N67" s="8"/>
      <c r="O67" s="24"/>
      <c r="P67" s="32" t="e">
        <f>+(Tabla1[[#This Row],[Meta Ejecutada Vigencia4]]/Tabla1[[#This Row],[Meta Programada Vigencia]])</f>
        <v>#DIV/0!</v>
      </c>
      <c r="Q67" s="32" t="e">
        <f>+Tabla1[[#This Row],[Meta Ejecutada Vigencia4]]/Tabla1[[#This Row],[Meta Programada Cuatrienio3]]/4</f>
        <v>#DIV/0!</v>
      </c>
      <c r="R67" s="24"/>
      <c r="S67" s="24"/>
      <c r="T67" s="24"/>
      <c r="U67" s="24"/>
      <c r="V67" s="24"/>
      <c r="W67" s="24"/>
      <c r="X67" s="24"/>
      <c r="Y67" s="24"/>
      <c r="Z67" s="24"/>
      <c r="AA67" s="24"/>
      <c r="AB67" s="24"/>
      <c r="AC67" s="24"/>
      <c r="AD67" s="24"/>
      <c r="AE67" s="24"/>
      <c r="AF67" s="24"/>
      <c r="AG67" s="24"/>
      <c r="AH67" s="24"/>
      <c r="AI67" s="24"/>
      <c r="AJ67" s="24"/>
      <c r="AK67" s="24"/>
      <c r="AL67" s="24"/>
      <c r="AM67" s="24"/>
      <c r="AN67" s="27">
        <f>SUM(Tabla1[[#This Row],[Recursos propios 2024]:[Otros 2024]])</f>
        <v>0</v>
      </c>
      <c r="AO67" s="24"/>
      <c r="AP67" s="24"/>
      <c r="AQ67" s="24"/>
      <c r="AR67" s="24"/>
      <c r="AS67" s="24"/>
      <c r="AT67" s="24"/>
      <c r="AU67" s="24"/>
      <c r="AV67" s="24"/>
      <c r="AW67" s="24"/>
      <c r="AX67" s="24"/>
      <c r="AY67" s="24"/>
      <c r="AZ67" s="24"/>
      <c r="BA67" s="24"/>
      <c r="BB67" s="24"/>
      <c r="BC67" s="27">
        <f>SUM(Tabla1[[#This Row],[Recursos propios 20242]:[Otros 202415]])</f>
        <v>0</v>
      </c>
      <c r="BD67" s="45" t="e">
        <f>+Tabla1[[#This Row],[Total Comprometido 2024]]/Tabla1[[#This Row],[Total 2024]]</f>
        <v>#DIV/0!</v>
      </c>
      <c r="BE67" s="24"/>
      <c r="BF67" s="24"/>
      <c r="BG67" s="24"/>
      <c r="BH67" s="8"/>
      <c r="BI67" s="8"/>
      <c r="BJ67" s="8"/>
    </row>
    <row r="68" spans="1:62" s="17" customFormat="1" ht="18" customHeight="1">
      <c r="A68" s="8"/>
      <c r="B68" s="6"/>
      <c r="C68" s="6"/>
      <c r="D68" s="6"/>
      <c r="E68" s="6"/>
      <c r="F68" s="6"/>
      <c r="G68" s="6"/>
      <c r="H68" s="6"/>
      <c r="I68" s="6"/>
      <c r="J68" s="6"/>
      <c r="K68" s="6"/>
      <c r="L68" s="6"/>
      <c r="M68" s="6"/>
      <c r="N68" s="6"/>
      <c r="O68" s="25"/>
      <c r="P68" s="34" t="e">
        <f>+(Tabla1[[#This Row],[Meta Ejecutada Vigencia4]]/Tabla1[[#This Row],[Meta Programada Vigencia]])</f>
        <v>#DIV/0!</v>
      </c>
      <c r="Q68" s="34" t="e">
        <f>+Tabla1[[#This Row],[Meta Ejecutada Vigencia4]]/Tabla1[[#This Row],[Meta Programada Cuatrienio3]]/4</f>
        <v>#DIV/0!</v>
      </c>
      <c r="R68" s="25"/>
      <c r="S68" s="25"/>
      <c r="T68" s="25"/>
      <c r="U68" s="25"/>
      <c r="V68" s="25"/>
      <c r="W68" s="25"/>
      <c r="X68" s="25"/>
      <c r="Y68" s="24"/>
      <c r="Z68" s="25"/>
      <c r="AA68" s="25"/>
      <c r="AB68" s="25"/>
      <c r="AC68" s="25"/>
      <c r="AD68" s="25"/>
      <c r="AE68" s="25"/>
      <c r="AF68" s="25"/>
      <c r="AG68" s="25"/>
      <c r="AH68" s="25"/>
      <c r="AI68" s="25"/>
      <c r="AJ68" s="25"/>
      <c r="AK68" s="25"/>
      <c r="AL68" s="25"/>
      <c r="AM68" s="25"/>
      <c r="AN68" s="28">
        <f>SUM(Tabla1[[#This Row],[Recursos propios 2024]:[Otros 2024]])</f>
        <v>0</v>
      </c>
      <c r="AO68" s="25"/>
      <c r="AP68" s="25"/>
      <c r="AQ68" s="25"/>
      <c r="AR68" s="25"/>
      <c r="AS68" s="25"/>
      <c r="AT68" s="25"/>
      <c r="AU68" s="25"/>
      <c r="AV68" s="25"/>
      <c r="AW68" s="25"/>
      <c r="AX68" s="25"/>
      <c r="AY68" s="25"/>
      <c r="AZ68" s="25"/>
      <c r="BA68" s="25"/>
      <c r="BB68" s="25"/>
      <c r="BC68" s="28">
        <f>SUM(Tabla1[[#This Row],[Recursos propios 20242]:[Otros 202415]])</f>
        <v>0</v>
      </c>
      <c r="BD68" s="44" t="e">
        <f>+Tabla1[[#This Row],[Total Comprometido 2024]]/Tabla1[[#This Row],[Total 2024]]</f>
        <v>#DIV/0!</v>
      </c>
      <c r="BE68" s="25"/>
      <c r="BF68" s="25"/>
      <c r="BG68" s="25"/>
      <c r="BH68" s="6"/>
      <c r="BI68" s="6"/>
      <c r="BJ68" s="8"/>
    </row>
    <row r="69" spans="1:62" s="17" customFormat="1" ht="18" customHeight="1">
      <c r="A69" s="8"/>
      <c r="B69" s="8"/>
      <c r="C69" s="8"/>
      <c r="D69" s="8"/>
      <c r="E69" s="8"/>
      <c r="F69" s="8"/>
      <c r="G69" s="8"/>
      <c r="H69" s="8"/>
      <c r="I69" s="8"/>
      <c r="J69" s="8"/>
      <c r="K69" s="8"/>
      <c r="L69" s="8"/>
      <c r="M69" s="8"/>
      <c r="N69" s="8"/>
      <c r="O69" s="24"/>
      <c r="P69" s="32" t="e">
        <f>+(Tabla1[[#This Row],[Meta Ejecutada Vigencia4]]/Tabla1[[#This Row],[Meta Programada Vigencia]])</f>
        <v>#DIV/0!</v>
      </c>
      <c r="Q69" s="32" t="e">
        <f>+Tabla1[[#This Row],[Meta Ejecutada Vigencia4]]/Tabla1[[#This Row],[Meta Programada Cuatrienio3]]/4</f>
        <v>#DIV/0!</v>
      </c>
      <c r="R69" s="24"/>
      <c r="S69" s="24"/>
      <c r="T69" s="24"/>
      <c r="U69" s="24"/>
      <c r="V69" s="24"/>
      <c r="W69" s="24"/>
      <c r="X69" s="24"/>
      <c r="Y69" s="24"/>
      <c r="Z69" s="24"/>
      <c r="AA69" s="24"/>
      <c r="AB69" s="24"/>
      <c r="AC69" s="24"/>
      <c r="AD69" s="24"/>
      <c r="AE69" s="24"/>
      <c r="AF69" s="24"/>
      <c r="AG69" s="24"/>
      <c r="AH69" s="24"/>
      <c r="AI69" s="24"/>
      <c r="AJ69" s="24"/>
      <c r="AK69" s="24"/>
      <c r="AL69" s="24"/>
      <c r="AM69" s="24"/>
      <c r="AN69" s="27">
        <f>SUM(Tabla1[[#This Row],[Recursos propios 2024]:[Otros 2024]])</f>
        <v>0</v>
      </c>
      <c r="AO69" s="24"/>
      <c r="AP69" s="24"/>
      <c r="AQ69" s="24"/>
      <c r="AR69" s="24"/>
      <c r="AS69" s="24"/>
      <c r="AT69" s="24"/>
      <c r="AU69" s="24"/>
      <c r="AV69" s="24"/>
      <c r="AW69" s="24"/>
      <c r="AX69" s="24"/>
      <c r="AY69" s="24"/>
      <c r="AZ69" s="24"/>
      <c r="BA69" s="24"/>
      <c r="BB69" s="24"/>
      <c r="BC69" s="27">
        <f>SUM(Tabla1[[#This Row],[Recursos propios 20242]:[Otros 202415]])</f>
        <v>0</v>
      </c>
      <c r="BD69" s="45" t="e">
        <f>+Tabla1[[#This Row],[Total Comprometido 2024]]/Tabla1[[#This Row],[Total 2024]]</f>
        <v>#DIV/0!</v>
      </c>
      <c r="BE69" s="24"/>
      <c r="BF69" s="24"/>
      <c r="BG69" s="24"/>
      <c r="BH69" s="8"/>
      <c r="BI69" s="8"/>
      <c r="BJ69" s="8"/>
    </row>
    <row r="70" spans="1:62" s="17" customFormat="1" ht="18" customHeight="1">
      <c r="A70" s="8"/>
      <c r="B70" s="6"/>
      <c r="C70" s="6"/>
      <c r="D70" s="6"/>
      <c r="E70" s="6"/>
      <c r="F70" s="6"/>
      <c r="G70" s="6"/>
      <c r="H70" s="6"/>
      <c r="I70" s="6"/>
      <c r="J70" s="6"/>
      <c r="K70" s="6"/>
      <c r="L70" s="6"/>
      <c r="M70" s="6"/>
      <c r="N70" s="6"/>
      <c r="O70" s="25"/>
      <c r="P70" s="34" t="e">
        <f>+(Tabla1[[#This Row],[Meta Ejecutada Vigencia4]]/Tabla1[[#This Row],[Meta Programada Vigencia]])</f>
        <v>#DIV/0!</v>
      </c>
      <c r="Q70" s="34" t="e">
        <f>+Tabla1[[#This Row],[Meta Ejecutada Vigencia4]]/Tabla1[[#This Row],[Meta Programada Cuatrienio3]]/4</f>
        <v>#DIV/0!</v>
      </c>
      <c r="R70" s="25"/>
      <c r="S70" s="25"/>
      <c r="T70" s="25"/>
      <c r="U70" s="25"/>
      <c r="V70" s="25"/>
      <c r="W70" s="25"/>
      <c r="X70" s="25"/>
      <c r="Y70" s="24"/>
      <c r="Z70" s="25"/>
      <c r="AA70" s="25"/>
      <c r="AB70" s="25"/>
      <c r="AC70" s="25"/>
      <c r="AD70" s="25"/>
      <c r="AE70" s="25"/>
      <c r="AF70" s="25"/>
      <c r="AG70" s="25"/>
      <c r="AH70" s="25"/>
      <c r="AI70" s="25"/>
      <c r="AJ70" s="25"/>
      <c r="AK70" s="25"/>
      <c r="AL70" s="25"/>
      <c r="AM70" s="25"/>
      <c r="AN70" s="28">
        <f>SUM(Tabla1[[#This Row],[Recursos propios 2024]:[Otros 2024]])</f>
        <v>0</v>
      </c>
      <c r="AO70" s="25"/>
      <c r="AP70" s="25"/>
      <c r="AQ70" s="25"/>
      <c r="AR70" s="25"/>
      <c r="AS70" s="25"/>
      <c r="AT70" s="25"/>
      <c r="AU70" s="25"/>
      <c r="AV70" s="25"/>
      <c r="AW70" s="25"/>
      <c r="AX70" s="25"/>
      <c r="AY70" s="25"/>
      <c r="AZ70" s="25"/>
      <c r="BA70" s="25"/>
      <c r="BB70" s="25"/>
      <c r="BC70" s="28">
        <f>SUM(Tabla1[[#This Row],[Recursos propios 20242]:[Otros 202415]])</f>
        <v>0</v>
      </c>
      <c r="BD70" s="44" t="e">
        <f>+Tabla1[[#This Row],[Total Comprometido 2024]]/Tabla1[[#This Row],[Total 2024]]</f>
        <v>#DIV/0!</v>
      </c>
      <c r="BE70" s="25"/>
      <c r="BF70" s="25"/>
      <c r="BG70" s="25"/>
      <c r="BH70" s="6"/>
      <c r="BI70" s="6"/>
      <c r="BJ70" s="8"/>
    </row>
    <row r="71" spans="1:62" s="17" customFormat="1" ht="18" customHeight="1">
      <c r="A71" s="8"/>
      <c r="B71" s="8"/>
      <c r="C71" s="8"/>
      <c r="D71" s="8"/>
      <c r="E71" s="8"/>
      <c r="F71" s="8"/>
      <c r="G71" s="8"/>
      <c r="H71" s="8"/>
      <c r="I71" s="8"/>
      <c r="J71" s="8"/>
      <c r="K71" s="8"/>
      <c r="L71" s="8"/>
      <c r="M71" s="8"/>
      <c r="N71" s="8"/>
      <c r="O71" s="24"/>
      <c r="P71" s="32" t="e">
        <f>+(Tabla1[[#This Row],[Meta Ejecutada Vigencia4]]/Tabla1[[#This Row],[Meta Programada Vigencia]])</f>
        <v>#DIV/0!</v>
      </c>
      <c r="Q71" s="32" t="e">
        <f>+Tabla1[[#This Row],[Meta Ejecutada Vigencia4]]/Tabla1[[#This Row],[Meta Programada Cuatrienio3]]/4</f>
        <v>#DIV/0!</v>
      </c>
      <c r="R71" s="24"/>
      <c r="S71" s="24"/>
      <c r="T71" s="24"/>
      <c r="U71" s="24"/>
      <c r="V71" s="24"/>
      <c r="W71" s="24"/>
      <c r="X71" s="24"/>
      <c r="Y71" s="24"/>
      <c r="Z71" s="24"/>
      <c r="AA71" s="24"/>
      <c r="AB71" s="24"/>
      <c r="AC71" s="24"/>
      <c r="AD71" s="24"/>
      <c r="AE71" s="24"/>
      <c r="AF71" s="24"/>
      <c r="AG71" s="24"/>
      <c r="AH71" s="24"/>
      <c r="AI71" s="24"/>
      <c r="AJ71" s="24"/>
      <c r="AK71" s="24"/>
      <c r="AL71" s="24"/>
      <c r="AM71" s="24"/>
      <c r="AN71" s="27">
        <f>SUM(Tabla1[[#This Row],[Recursos propios 2024]:[Otros 2024]])</f>
        <v>0</v>
      </c>
      <c r="AO71" s="24"/>
      <c r="AP71" s="24"/>
      <c r="AQ71" s="24"/>
      <c r="AR71" s="24"/>
      <c r="AS71" s="24"/>
      <c r="AT71" s="24"/>
      <c r="AU71" s="24"/>
      <c r="AV71" s="24"/>
      <c r="AW71" s="24"/>
      <c r="AX71" s="24"/>
      <c r="AY71" s="24"/>
      <c r="AZ71" s="24"/>
      <c r="BA71" s="24"/>
      <c r="BB71" s="24"/>
      <c r="BC71" s="27">
        <f>SUM(Tabla1[[#This Row],[Recursos propios 20242]:[Otros 202415]])</f>
        <v>0</v>
      </c>
      <c r="BD71" s="45" t="e">
        <f>+Tabla1[[#This Row],[Total Comprometido 2024]]/Tabla1[[#This Row],[Total 2024]]</f>
        <v>#DIV/0!</v>
      </c>
      <c r="BE71" s="24"/>
      <c r="BF71" s="24"/>
      <c r="BG71" s="24"/>
      <c r="BH71" s="8"/>
      <c r="BI71" s="8"/>
      <c r="BJ71" s="8"/>
    </row>
    <row r="72" spans="1:62" s="17" customFormat="1" ht="18" customHeight="1">
      <c r="A72" s="8"/>
      <c r="B72" s="6"/>
      <c r="C72" s="6"/>
      <c r="D72" s="6"/>
      <c r="E72" s="6"/>
      <c r="F72" s="6"/>
      <c r="G72" s="6"/>
      <c r="H72" s="6"/>
      <c r="I72" s="6"/>
      <c r="J72" s="6"/>
      <c r="K72" s="6"/>
      <c r="L72" s="6"/>
      <c r="M72" s="6"/>
      <c r="N72" s="6"/>
      <c r="O72" s="25"/>
      <c r="P72" s="34" t="e">
        <f>+(Tabla1[[#This Row],[Meta Ejecutada Vigencia4]]/Tabla1[[#This Row],[Meta Programada Vigencia]])</f>
        <v>#DIV/0!</v>
      </c>
      <c r="Q72" s="34" t="e">
        <f>+Tabla1[[#This Row],[Meta Ejecutada Vigencia4]]/Tabla1[[#This Row],[Meta Programada Cuatrienio3]]/4</f>
        <v>#DIV/0!</v>
      </c>
      <c r="R72" s="25"/>
      <c r="S72" s="25"/>
      <c r="T72" s="25"/>
      <c r="U72" s="25"/>
      <c r="V72" s="25"/>
      <c r="W72" s="25"/>
      <c r="X72" s="25"/>
      <c r="Y72" s="24"/>
      <c r="Z72" s="25"/>
      <c r="AA72" s="25"/>
      <c r="AB72" s="25"/>
      <c r="AC72" s="25"/>
      <c r="AD72" s="25"/>
      <c r="AE72" s="25"/>
      <c r="AF72" s="25"/>
      <c r="AG72" s="25"/>
      <c r="AH72" s="25"/>
      <c r="AI72" s="25"/>
      <c r="AJ72" s="25"/>
      <c r="AK72" s="25"/>
      <c r="AL72" s="25"/>
      <c r="AM72" s="25"/>
      <c r="AN72" s="28">
        <f>SUM(Tabla1[[#This Row],[Recursos propios 2024]:[Otros 2024]])</f>
        <v>0</v>
      </c>
      <c r="AO72" s="25"/>
      <c r="AP72" s="25"/>
      <c r="AQ72" s="25"/>
      <c r="AR72" s="25"/>
      <c r="AS72" s="25"/>
      <c r="AT72" s="25"/>
      <c r="AU72" s="25"/>
      <c r="AV72" s="25"/>
      <c r="AW72" s="25"/>
      <c r="AX72" s="25"/>
      <c r="AY72" s="25"/>
      <c r="AZ72" s="25"/>
      <c r="BA72" s="25"/>
      <c r="BB72" s="25"/>
      <c r="BC72" s="28">
        <f>SUM(Tabla1[[#This Row],[Recursos propios 20242]:[Otros 202415]])</f>
        <v>0</v>
      </c>
      <c r="BD72" s="44" t="e">
        <f>+Tabla1[[#This Row],[Total Comprometido 2024]]/Tabla1[[#This Row],[Total 2024]]</f>
        <v>#DIV/0!</v>
      </c>
      <c r="BE72" s="25"/>
      <c r="BF72" s="25"/>
      <c r="BG72" s="25"/>
      <c r="BH72" s="6"/>
      <c r="BI72" s="6"/>
      <c r="BJ72" s="8"/>
    </row>
    <row r="73" spans="1:62" s="17" customFormat="1" ht="18" customHeight="1">
      <c r="A73" s="8"/>
      <c r="B73" s="8"/>
      <c r="C73" s="8"/>
      <c r="D73" s="8"/>
      <c r="E73" s="8"/>
      <c r="F73" s="8"/>
      <c r="G73" s="8"/>
      <c r="H73" s="8"/>
      <c r="I73" s="8"/>
      <c r="J73" s="8"/>
      <c r="K73" s="8"/>
      <c r="L73" s="8"/>
      <c r="M73" s="8"/>
      <c r="N73" s="8"/>
      <c r="O73" s="24"/>
      <c r="P73" s="32" t="e">
        <f>+(Tabla1[[#This Row],[Meta Ejecutada Vigencia4]]/Tabla1[[#This Row],[Meta Programada Vigencia]])</f>
        <v>#DIV/0!</v>
      </c>
      <c r="Q73" s="32" t="e">
        <f>+Tabla1[[#This Row],[Meta Ejecutada Vigencia4]]/Tabla1[[#This Row],[Meta Programada Cuatrienio3]]/4</f>
        <v>#DIV/0!</v>
      </c>
      <c r="R73" s="24"/>
      <c r="S73" s="24"/>
      <c r="T73" s="24"/>
      <c r="U73" s="24"/>
      <c r="V73" s="24"/>
      <c r="W73" s="24"/>
      <c r="X73" s="24"/>
      <c r="Y73" s="24"/>
      <c r="Z73" s="24"/>
      <c r="AA73" s="24"/>
      <c r="AB73" s="24"/>
      <c r="AC73" s="24"/>
      <c r="AD73" s="24"/>
      <c r="AE73" s="24"/>
      <c r="AF73" s="24"/>
      <c r="AG73" s="24"/>
      <c r="AH73" s="24"/>
      <c r="AI73" s="24"/>
      <c r="AJ73" s="24"/>
      <c r="AK73" s="24"/>
      <c r="AL73" s="24"/>
      <c r="AM73" s="24"/>
      <c r="AN73" s="27">
        <f>SUM(Tabla1[[#This Row],[Recursos propios 2024]:[Otros 2024]])</f>
        <v>0</v>
      </c>
      <c r="AO73" s="24"/>
      <c r="AP73" s="24"/>
      <c r="AQ73" s="24"/>
      <c r="AR73" s="24"/>
      <c r="AS73" s="24"/>
      <c r="AT73" s="24"/>
      <c r="AU73" s="24"/>
      <c r="AV73" s="24"/>
      <c r="AW73" s="24"/>
      <c r="AX73" s="24"/>
      <c r="AY73" s="24"/>
      <c r="AZ73" s="24"/>
      <c r="BA73" s="24"/>
      <c r="BB73" s="24"/>
      <c r="BC73" s="27">
        <f>SUM(Tabla1[[#This Row],[Recursos propios 20242]:[Otros 202415]])</f>
        <v>0</v>
      </c>
      <c r="BD73" s="45" t="e">
        <f>+Tabla1[[#This Row],[Total Comprometido 2024]]/Tabla1[[#This Row],[Total 2024]]</f>
        <v>#DIV/0!</v>
      </c>
      <c r="BE73" s="24"/>
      <c r="BF73" s="24"/>
      <c r="BG73" s="24"/>
      <c r="BH73" s="8"/>
      <c r="BI73" s="8"/>
      <c r="BJ73" s="8"/>
    </row>
    <row r="74" spans="1:62" s="17" customFormat="1" ht="18" customHeight="1">
      <c r="A74" s="8"/>
      <c r="B74" s="6"/>
      <c r="C74" s="6"/>
      <c r="D74" s="6"/>
      <c r="E74" s="6"/>
      <c r="F74" s="6"/>
      <c r="G74" s="6"/>
      <c r="H74" s="6"/>
      <c r="I74" s="6"/>
      <c r="J74" s="6"/>
      <c r="K74" s="6"/>
      <c r="L74" s="6"/>
      <c r="M74" s="6"/>
      <c r="N74" s="6"/>
      <c r="O74" s="25"/>
      <c r="P74" s="34" t="e">
        <f>+(Tabla1[[#This Row],[Meta Ejecutada Vigencia4]]/Tabla1[[#This Row],[Meta Programada Vigencia]])</f>
        <v>#DIV/0!</v>
      </c>
      <c r="Q74" s="34" t="e">
        <f>+Tabla1[[#This Row],[Meta Ejecutada Vigencia4]]/Tabla1[[#This Row],[Meta Programada Cuatrienio3]]/4</f>
        <v>#DIV/0!</v>
      </c>
      <c r="R74" s="25"/>
      <c r="S74" s="25"/>
      <c r="T74" s="25"/>
      <c r="U74" s="25"/>
      <c r="V74" s="25"/>
      <c r="W74" s="25"/>
      <c r="X74" s="25"/>
      <c r="Y74" s="24"/>
      <c r="Z74" s="25"/>
      <c r="AA74" s="25"/>
      <c r="AB74" s="25"/>
      <c r="AC74" s="25"/>
      <c r="AD74" s="25"/>
      <c r="AE74" s="25"/>
      <c r="AF74" s="25"/>
      <c r="AG74" s="25"/>
      <c r="AH74" s="25"/>
      <c r="AI74" s="25"/>
      <c r="AJ74" s="25"/>
      <c r="AK74" s="25"/>
      <c r="AL74" s="25"/>
      <c r="AM74" s="25"/>
      <c r="AN74" s="28">
        <f>SUM(Tabla1[[#This Row],[Recursos propios 2024]:[Otros 2024]])</f>
        <v>0</v>
      </c>
      <c r="AO74" s="25"/>
      <c r="AP74" s="25"/>
      <c r="AQ74" s="25"/>
      <c r="AR74" s="25"/>
      <c r="AS74" s="25"/>
      <c r="AT74" s="25"/>
      <c r="AU74" s="25"/>
      <c r="AV74" s="25"/>
      <c r="AW74" s="25"/>
      <c r="AX74" s="25"/>
      <c r="AY74" s="25"/>
      <c r="AZ74" s="25"/>
      <c r="BA74" s="25"/>
      <c r="BB74" s="25"/>
      <c r="BC74" s="28">
        <f>SUM(Tabla1[[#This Row],[Recursos propios 20242]:[Otros 202415]])</f>
        <v>0</v>
      </c>
      <c r="BD74" s="44" t="e">
        <f>+Tabla1[[#This Row],[Total Comprometido 2024]]/Tabla1[[#This Row],[Total 2024]]</f>
        <v>#DIV/0!</v>
      </c>
      <c r="BE74" s="25"/>
      <c r="BF74" s="25"/>
      <c r="BG74" s="25"/>
      <c r="BH74" s="6"/>
      <c r="BI74" s="6"/>
      <c r="BJ74" s="8"/>
    </row>
    <row r="75" spans="1:62" s="17" customFormat="1" ht="18" customHeight="1">
      <c r="A75" s="8"/>
      <c r="B75" s="8"/>
      <c r="C75" s="8"/>
      <c r="D75" s="8"/>
      <c r="E75" s="8"/>
      <c r="F75" s="8"/>
      <c r="G75" s="8"/>
      <c r="H75" s="8"/>
      <c r="I75" s="8"/>
      <c r="J75" s="8"/>
      <c r="K75" s="8"/>
      <c r="L75" s="8"/>
      <c r="M75" s="8"/>
      <c r="N75" s="8"/>
      <c r="O75" s="24"/>
      <c r="P75" s="32" t="e">
        <f>+(Tabla1[[#This Row],[Meta Ejecutada Vigencia4]]/Tabla1[[#This Row],[Meta Programada Vigencia]])</f>
        <v>#DIV/0!</v>
      </c>
      <c r="Q75" s="32" t="e">
        <f>+Tabla1[[#This Row],[Meta Ejecutada Vigencia4]]/Tabla1[[#This Row],[Meta Programada Cuatrienio3]]/4</f>
        <v>#DIV/0!</v>
      </c>
      <c r="R75" s="24"/>
      <c r="S75" s="24"/>
      <c r="T75" s="24"/>
      <c r="U75" s="24"/>
      <c r="V75" s="24"/>
      <c r="W75" s="24"/>
      <c r="X75" s="24"/>
      <c r="Y75" s="24"/>
      <c r="Z75" s="24"/>
      <c r="AA75" s="24"/>
      <c r="AB75" s="24"/>
      <c r="AC75" s="24"/>
      <c r="AD75" s="24"/>
      <c r="AE75" s="24"/>
      <c r="AF75" s="24"/>
      <c r="AG75" s="24"/>
      <c r="AH75" s="24"/>
      <c r="AI75" s="24"/>
      <c r="AJ75" s="24"/>
      <c r="AK75" s="24"/>
      <c r="AL75" s="24"/>
      <c r="AM75" s="24"/>
      <c r="AN75" s="27">
        <f>SUM(Tabla1[[#This Row],[Recursos propios 2024]:[Otros 2024]])</f>
        <v>0</v>
      </c>
      <c r="AO75" s="24"/>
      <c r="AP75" s="24"/>
      <c r="AQ75" s="24"/>
      <c r="AR75" s="24"/>
      <c r="AS75" s="24"/>
      <c r="AT75" s="24"/>
      <c r="AU75" s="24"/>
      <c r="AV75" s="24"/>
      <c r="AW75" s="24"/>
      <c r="AX75" s="24"/>
      <c r="AY75" s="24"/>
      <c r="AZ75" s="24"/>
      <c r="BA75" s="24"/>
      <c r="BB75" s="24"/>
      <c r="BC75" s="27">
        <f>SUM(Tabla1[[#This Row],[Recursos propios 20242]:[Otros 202415]])</f>
        <v>0</v>
      </c>
      <c r="BD75" s="45" t="e">
        <f>+Tabla1[[#This Row],[Total Comprometido 2024]]/Tabla1[[#This Row],[Total 2024]]</f>
        <v>#DIV/0!</v>
      </c>
      <c r="BE75" s="24"/>
      <c r="BF75" s="24"/>
      <c r="BG75" s="24"/>
      <c r="BH75" s="8"/>
      <c r="BI75" s="8"/>
      <c r="BJ75" s="8"/>
    </row>
    <row r="76" spans="1:62" s="17" customFormat="1" ht="18" customHeight="1">
      <c r="A76" s="8"/>
      <c r="B76" s="6"/>
      <c r="C76" s="6"/>
      <c r="D76" s="6"/>
      <c r="E76" s="6"/>
      <c r="F76" s="6"/>
      <c r="G76" s="6"/>
      <c r="H76" s="6"/>
      <c r="I76" s="6"/>
      <c r="J76" s="6"/>
      <c r="K76" s="6"/>
      <c r="L76" s="6"/>
      <c r="M76" s="6"/>
      <c r="N76" s="6"/>
      <c r="O76" s="25"/>
      <c r="P76" s="34" t="e">
        <f>+(Tabla1[[#This Row],[Meta Ejecutada Vigencia4]]/Tabla1[[#This Row],[Meta Programada Vigencia]])</f>
        <v>#DIV/0!</v>
      </c>
      <c r="Q76" s="34" t="e">
        <f>+Tabla1[[#This Row],[Meta Ejecutada Vigencia4]]/Tabla1[[#This Row],[Meta Programada Cuatrienio3]]/4</f>
        <v>#DIV/0!</v>
      </c>
      <c r="R76" s="25"/>
      <c r="S76" s="25"/>
      <c r="T76" s="25"/>
      <c r="U76" s="25"/>
      <c r="V76" s="25"/>
      <c r="W76" s="25"/>
      <c r="X76" s="25"/>
      <c r="Y76" s="24"/>
      <c r="Z76" s="25"/>
      <c r="AA76" s="25"/>
      <c r="AB76" s="25"/>
      <c r="AC76" s="25"/>
      <c r="AD76" s="25"/>
      <c r="AE76" s="25"/>
      <c r="AF76" s="25"/>
      <c r="AG76" s="25"/>
      <c r="AH76" s="25"/>
      <c r="AI76" s="25"/>
      <c r="AJ76" s="25"/>
      <c r="AK76" s="25"/>
      <c r="AL76" s="25"/>
      <c r="AM76" s="25"/>
      <c r="AN76" s="28">
        <f>SUM(Tabla1[[#This Row],[Recursos propios 2024]:[Otros 2024]])</f>
        <v>0</v>
      </c>
      <c r="AO76" s="25"/>
      <c r="AP76" s="25"/>
      <c r="AQ76" s="25"/>
      <c r="AR76" s="25"/>
      <c r="AS76" s="25"/>
      <c r="AT76" s="25"/>
      <c r="AU76" s="25"/>
      <c r="AV76" s="25"/>
      <c r="AW76" s="25"/>
      <c r="AX76" s="25"/>
      <c r="AY76" s="25"/>
      <c r="AZ76" s="25"/>
      <c r="BA76" s="25"/>
      <c r="BB76" s="25"/>
      <c r="BC76" s="28">
        <f>SUM(Tabla1[[#This Row],[Recursos propios 20242]:[Otros 202415]])</f>
        <v>0</v>
      </c>
      <c r="BD76" s="44" t="e">
        <f>+Tabla1[[#This Row],[Total Comprometido 2024]]/Tabla1[[#This Row],[Total 2024]]</f>
        <v>#DIV/0!</v>
      </c>
      <c r="BE76" s="25"/>
      <c r="BF76" s="25"/>
      <c r="BG76" s="25"/>
      <c r="BH76" s="6"/>
      <c r="BI76" s="6"/>
      <c r="BJ76" s="8"/>
    </row>
    <row r="77" spans="1:62" s="17" customFormat="1" ht="18" customHeight="1">
      <c r="A77" s="8"/>
      <c r="B77" s="8"/>
      <c r="C77" s="8"/>
      <c r="D77" s="8"/>
      <c r="E77" s="8"/>
      <c r="F77" s="8"/>
      <c r="G77" s="8"/>
      <c r="H77" s="8"/>
      <c r="I77" s="8"/>
      <c r="J77" s="8"/>
      <c r="K77" s="8"/>
      <c r="L77" s="8"/>
      <c r="M77" s="8"/>
      <c r="N77" s="8"/>
      <c r="O77" s="24"/>
      <c r="P77" s="32" t="e">
        <f>+(Tabla1[[#This Row],[Meta Ejecutada Vigencia4]]/Tabla1[[#This Row],[Meta Programada Vigencia]])</f>
        <v>#DIV/0!</v>
      </c>
      <c r="Q77" s="32" t="e">
        <f>+Tabla1[[#This Row],[Meta Ejecutada Vigencia4]]/Tabla1[[#This Row],[Meta Programada Cuatrienio3]]/4</f>
        <v>#DIV/0!</v>
      </c>
      <c r="R77" s="24"/>
      <c r="S77" s="24"/>
      <c r="T77" s="24"/>
      <c r="U77" s="24"/>
      <c r="V77" s="24"/>
      <c r="W77" s="24"/>
      <c r="X77" s="24"/>
      <c r="Y77" s="24"/>
      <c r="Z77" s="24"/>
      <c r="AA77" s="24"/>
      <c r="AB77" s="24"/>
      <c r="AC77" s="24"/>
      <c r="AD77" s="24"/>
      <c r="AE77" s="24"/>
      <c r="AF77" s="24"/>
      <c r="AG77" s="24"/>
      <c r="AH77" s="24"/>
      <c r="AI77" s="24"/>
      <c r="AJ77" s="24"/>
      <c r="AK77" s="24"/>
      <c r="AL77" s="24"/>
      <c r="AM77" s="24"/>
      <c r="AN77" s="27">
        <f>SUM(Tabla1[[#This Row],[Recursos propios 2024]:[Otros 2024]])</f>
        <v>0</v>
      </c>
      <c r="AO77" s="24"/>
      <c r="AP77" s="24"/>
      <c r="AQ77" s="24"/>
      <c r="AR77" s="24"/>
      <c r="AS77" s="24"/>
      <c r="AT77" s="24"/>
      <c r="AU77" s="24"/>
      <c r="AV77" s="24"/>
      <c r="AW77" s="24"/>
      <c r="AX77" s="24"/>
      <c r="AY77" s="24"/>
      <c r="AZ77" s="24"/>
      <c r="BA77" s="24"/>
      <c r="BB77" s="24"/>
      <c r="BC77" s="27">
        <f>SUM(Tabla1[[#This Row],[Recursos propios 20242]:[Otros 202415]])</f>
        <v>0</v>
      </c>
      <c r="BD77" s="45" t="e">
        <f>+Tabla1[[#This Row],[Total Comprometido 2024]]/Tabla1[[#This Row],[Total 2024]]</f>
        <v>#DIV/0!</v>
      </c>
      <c r="BE77" s="24"/>
      <c r="BF77" s="24"/>
      <c r="BG77" s="24"/>
      <c r="BH77" s="8"/>
      <c r="BI77" s="8"/>
      <c r="BJ77" s="8"/>
    </row>
    <row r="78" spans="1:62" s="17" customFormat="1" ht="18" customHeight="1">
      <c r="A78" s="8"/>
      <c r="B78" s="6"/>
      <c r="C78" s="6"/>
      <c r="D78" s="6"/>
      <c r="E78" s="6"/>
      <c r="F78" s="6"/>
      <c r="G78" s="6"/>
      <c r="H78" s="6"/>
      <c r="I78" s="6"/>
      <c r="J78" s="6"/>
      <c r="K78" s="6"/>
      <c r="L78" s="6"/>
      <c r="M78" s="6"/>
      <c r="N78" s="6"/>
      <c r="O78" s="25"/>
      <c r="P78" s="34" t="e">
        <f>+(Tabla1[[#This Row],[Meta Ejecutada Vigencia4]]/Tabla1[[#This Row],[Meta Programada Vigencia]])</f>
        <v>#DIV/0!</v>
      </c>
      <c r="Q78" s="34" t="e">
        <f>+Tabla1[[#This Row],[Meta Ejecutada Vigencia4]]/Tabla1[[#This Row],[Meta Programada Cuatrienio3]]/4</f>
        <v>#DIV/0!</v>
      </c>
      <c r="R78" s="25"/>
      <c r="S78" s="25"/>
      <c r="T78" s="25"/>
      <c r="U78" s="25"/>
      <c r="V78" s="25"/>
      <c r="W78" s="25"/>
      <c r="X78" s="25"/>
      <c r="Y78" s="24"/>
      <c r="Z78" s="25"/>
      <c r="AA78" s="25"/>
      <c r="AB78" s="25"/>
      <c r="AC78" s="25"/>
      <c r="AD78" s="25"/>
      <c r="AE78" s="25"/>
      <c r="AF78" s="25"/>
      <c r="AG78" s="25"/>
      <c r="AH78" s="25"/>
      <c r="AI78" s="25"/>
      <c r="AJ78" s="25"/>
      <c r="AK78" s="25"/>
      <c r="AL78" s="25"/>
      <c r="AM78" s="25"/>
      <c r="AN78" s="28">
        <f>SUM(Tabla1[[#This Row],[Recursos propios 2024]:[Otros 2024]])</f>
        <v>0</v>
      </c>
      <c r="AO78" s="25"/>
      <c r="AP78" s="25"/>
      <c r="AQ78" s="25"/>
      <c r="AR78" s="25"/>
      <c r="AS78" s="25"/>
      <c r="AT78" s="25"/>
      <c r="AU78" s="25"/>
      <c r="AV78" s="25"/>
      <c r="AW78" s="25"/>
      <c r="AX78" s="25"/>
      <c r="AY78" s="25"/>
      <c r="AZ78" s="25"/>
      <c r="BA78" s="25"/>
      <c r="BB78" s="25"/>
      <c r="BC78" s="28">
        <f>SUM(Tabla1[[#This Row],[Recursos propios 20242]:[Otros 202415]])</f>
        <v>0</v>
      </c>
      <c r="BD78" s="44" t="e">
        <f>+Tabla1[[#This Row],[Total Comprometido 2024]]/Tabla1[[#This Row],[Total 2024]]</f>
        <v>#DIV/0!</v>
      </c>
      <c r="BE78" s="25"/>
      <c r="BF78" s="25"/>
      <c r="BG78" s="25"/>
      <c r="BH78" s="6"/>
      <c r="BI78" s="6"/>
      <c r="BJ78" s="8"/>
    </row>
    <row r="79" spans="1:62" s="17" customFormat="1" ht="18" customHeight="1">
      <c r="A79" s="8"/>
      <c r="B79" s="8"/>
      <c r="C79" s="8"/>
      <c r="D79" s="8"/>
      <c r="E79" s="8"/>
      <c r="F79" s="8"/>
      <c r="G79" s="8"/>
      <c r="H79" s="8"/>
      <c r="I79" s="8"/>
      <c r="J79" s="8"/>
      <c r="K79" s="8"/>
      <c r="L79" s="8"/>
      <c r="M79" s="8"/>
      <c r="N79" s="8"/>
      <c r="O79" s="24"/>
      <c r="P79" s="32" t="e">
        <f>+(Tabla1[[#This Row],[Meta Ejecutada Vigencia4]]/Tabla1[[#This Row],[Meta Programada Vigencia]])</f>
        <v>#DIV/0!</v>
      </c>
      <c r="Q79" s="32" t="e">
        <f>+Tabla1[[#This Row],[Meta Ejecutada Vigencia4]]/Tabla1[[#This Row],[Meta Programada Cuatrienio3]]/4</f>
        <v>#DIV/0!</v>
      </c>
      <c r="R79" s="24"/>
      <c r="S79" s="24"/>
      <c r="T79" s="24"/>
      <c r="U79" s="24"/>
      <c r="V79" s="24"/>
      <c r="W79" s="24"/>
      <c r="X79" s="24"/>
      <c r="Y79" s="24"/>
      <c r="Z79" s="24"/>
      <c r="AA79" s="24"/>
      <c r="AB79" s="24"/>
      <c r="AC79" s="24"/>
      <c r="AD79" s="24"/>
      <c r="AE79" s="24"/>
      <c r="AF79" s="24"/>
      <c r="AG79" s="24"/>
      <c r="AH79" s="24"/>
      <c r="AI79" s="24"/>
      <c r="AJ79" s="24"/>
      <c r="AK79" s="24"/>
      <c r="AL79" s="24"/>
      <c r="AM79" s="24"/>
      <c r="AN79" s="27">
        <f>SUM(Tabla1[[#This Row],[Recursos propios 2024]:[Otros 2024]])</f>
        <v>0</v>
      </c>
      <c r="AO79" s="24"/>
      <c r="AP79" s="24"/>
      <c r="AQ79" s="24"/>
      <c r="AR79" s="24"/>
      <c r="AS79" s="24"/>
      <c r="AT79" s="24"/>
      <c r="AU79" s="24"/>
      <c r="AV79" s="24"/>
      <c r="AW79" s="24"/>
      <c r="AX79" s="24"/>
      <c r="AY79" s="24"/>
      <c r="AZ79" s="24"/>
      <c r="BA79" s="24"/>
      <c r="BB79" s="24"/>
      <c r="BC79" s="27">
        <f>SUM(Tabla1[[#This Row],[Recursos propios 20242]:[Otros 202415]])</f>
        <v>0</v>
      </c>
      <c r="BD79" s="45" t="e">
        <f>+Tabla1[[#This Row],[Total Comprometido 2024]]/Tabla1[[#This Row],[Total 2024]]</f>
        <v>#DIV/0!</v>
      </c>
      <c r="BE79" s="24"/>
      <c r="BF79" s="24"/>
      <c r="BG79" s="24"/>
      <c r="BH79" s="8"/>
      <c r="BI79" s="8"/>
      <c r="BJ79" s="8"/>
    </row>
    <row r="80" spans="1:62" s="17" customFormat="1" ht="18" customHeight="1">
      <c r="A80" s="8"/>
      <c r="B80" s="6"/>
      <c r="C80" s="6"/>
      <c r="D80" s="6"/>
      <c r="E80" s="6"/>
      <c r="F80" s="6"/>
      <c r="G80" s="6"/>
      <c r="H80" s="6"/>
      <c r="I80" s="6"/>
      <c r="J80" s="6"/>
      <c r="K80" s="6"/>
      <c r="L80" s="6"/>
      <c r="M80" s="6"/>
      <c r="N80" s="6"/>
      <c r="O80" s="25"/>
      <c r="P80" s="34" t="e">
        <f>+(Tabla1[[#This Row],[Meta Ejecutada Vigencia4]]/Tabla1[[#This Row],[Meta Programada Vigencia]])</f>
        <v>#DIV/0!</v>
      </c>
      <c r="Q80" s="34" t="e">
        <f>+Tabla1[[#This Row],[Meta Ejecutada Vigencia4]]/Tabla1[[#This Row],[Meta Programada Cuatrienio3]]/4</f>
        <v>#DIV/0!</v>
      </c>
      <c r="R80" s="25"/>
      <c r="S80" s="25"/>
      <c r="T80" s="25"/>
      <c r="U80" s="25"/>
      <c r="V80" s="25"/>
      <c r="W80" s="25"/>
      <c r="X80" s="25"/>
      <c r="Y80" s="24"/>
      <c r="Z80" s="25"/>
      <c r="AA80" s="25"/>
      <c r="AB80" s="25"/>
      <c r="AC80" s="25"/>
      <c r="AD80" s="25"/>
      <c r="AE80" s="25"/>
      <c r="AF80" s="25"/>
      <c r="AG80" s="25"/>
      <c r="AH80" s="25"/>
      <c r="AI80" s="25"/>
      <c r="AJ80" s="25"/>
      <c r="AK80" s="25"/>
      <c r="AL80" s="25"/>
      <c r="AM80" s="25"/>
      <c r="AN80" s="28">
        <f>SUM(Tabla1[[#This Row],[Recursos propios 2024]:[Otros 2024]])</f>
        <v>0</v>
      </c>
      <c r="AO80" s="25"/>
      <c r="AP80" s="25"/>
      <c r="AQ80" s="25"/>
      <c r="AR80" s="25"/>
      <c r="AS80" s="25"/>
      <c r="AT80" s="25"/>
      <c r="AU80" s="25"/>
      <c r="AV80" s="25"/>
      <c r="AW80" s="25"/>
      <c r="AX80" s="25"/>
      <c r="AY80" s="25"/>
      <c r="AZ80" s="25"/>
      <c r="BA80" s="25"/>
      <c r="BB80" s="25"/>
      <c r="BC80" s="28">
        <f>SUM(Tabla1[[#This Row],[Recursos propios 20242]:[Otros 202415]])</f>
        <v>0</v>
      </c>
      <c r="BD80" s="44" t="e">
        <f>+Tabla1[[#This Row],[Total Comprometido 2024]]/Tabla1[[#This Row],[Total 2024]]</f>
        <v>#DIV/0!</v>
      </c>
      <c r="BE80" s="25"/>
      <c r="BF80" s="25"/>
      <c r="BG80" s="25"/>
      <c r="BH80" s="6"/>
      <c r="BI80" s="6"/>
      <c r="BJ80" s="8"/>
    </row>
    <row r="81" spans="1:62" s="17" customFormat="1" ht="18" customHeight="1">
      <c r="A81" s="8"/>
      <c r="B81" s="8"/>
      <c r="C81" s="8"/>
      <c r="D81" s="8"/>
      <c r="E81" s="8"/>
      <c r="F81" s="8"/>
      <c r="G81" s="8"/>
      <c r="H81" s="8"/>
      <c r="I81" s="8"/>
      <c r="J81" s="8"/>
      <c r="K81" s="8"/>
      <c r="L81" s="8"/>
      <c r="M81" s="8"/>
      <c r="N81" s="8"/>
      <c r="O81" s="24"/>
      <c r="P81" s="32" t="e">
        <f>+(Tabla1[[#This Row],[Meta Ejecutada Vigencia4]]/Tabla1[[#This Row],[Meta Programada Vigencia]])</f>
        <v>#DIV/0!</v>
      </c>
      <c r="Q81" s="32" t="e">
        <f>+Tabla1[[#This Row],[Meta Ejecutada Vigencia4]]/Tabla1[[#This Row],[Meta Programada Cuatrienio3]]/4</f>
        <v>#DIV/0!</v>
      </c>
      <c r="R81" s="24"/>
      <c r="S81" s="24"/>
      <c r="T81" s="24"/>
      <c r="U81" s="24"/>
      <c r="V81" s="24"/>
      <c r="W81" s="24"/>
      <c r="X81" s="24"/>
      <c r="Y81" s="24"/>
      <c r="Z81" s="24"/>
      <c r="AA81" s="24"/>
      <c r="AB81" s="24"/>
      <c r="AC81" s="24"/>
      <c r="AD81" s="24"/>
      <c r="AE81" s="24"/>
      <c r="AF81" s="24"/>
      <c r="AG81" s="24"/>
      <c r="AH81" s="24"/>
      <c r="AI81" s="24"/>
      <c r="AJ81" s="24"/>
      <c r="AK81" s="24"/>
      <c r="AL81" s="24"/>
      <c r="AM81" s="24"/>
      <c r="AN81" s="27">
        <f>SUM(Tabla1[[#This Row],[Recursos propios 2024]:[Otros 2024]])</f>
        <v>0</v>
      </c>
      <c r="AO81" s="24"/>
      <c r="AP81" s="24"/>
      <c r="AQ81" s="24"/>
      <c r="AR81" s="24"/>
      <c r="AS81" s="24"/>
      <c r="AT81" s="24"/>
      <c r="AU81" s="24"/>
      <c r="AV81" s="24"/>
      <c r="AW81" s="24"/>
      <c r="AX81" s="24"/>
      <c r="AY81" s="24"/>
      <c r="AZ81" s="24"/>
      <c r="BA81" s="24"/>
      <c r="BB81" s="24"/>
      <c r="BC81" s="27">
        <f>SUM(Tabla1[[#This Row],[Recursos propios 20242]:[Otros 202415]])</f>
        <v>0</v>
      </c>
      <c r="BD81" s="45" t="e">
        <f>+Tabla1[[#This Row],[Total Comprometido 2024]]/Tabla1[[#This Row],[Total 2024]]</f>
        <v>#DIV/0!</v>
      </c>
      <c r="BE81" s="24"/>
      <c r="BF81" s="24"/>
      <c r="BG81" s="24"/>
      <c r="BH81" s="8"/>
      <c r="BI81" s="8"/>
      <c r="BJ81" s="8"/>
    </row>
    <row r="82" spans="1:62" s="17" customFormat="1" ht="18" customHeight="1">
      <c r="A82" s="8"/>
      <c r="B82" s="6"/>
      <c r="C82" s="6"/>
      <c r="D82" s="6"/>
      <c r="E82" s="6"/>
      <c r="F82" s="6"/>
      <c r="G82" s="6"/>
      <c r="H82" s="6"/>
      <c r="I82" s="6"/>
      <c r="J82" s="6"/>
      <c r="K82" s="6"/>
      <c r="L82" s="6"/>
      <c r="M82" s="6"/>
      <c r="N82" s="6"/>
      <c r="O82" s="25"/>
      <c r="P82" s="34" t="e">
        <f>+(Tabla1[[#This Row],[Meta Ejecutada Vigencia4]]/Tabla1[[#This Row],[Meta Programada Vigencia]])</f>
        <v>#DIV/0!</v>
      </c>
      <c r="Q82" s="34" t="e">
        <f>+Tabla1[[#This Row],[Meta Ejecutada Vigencia4]]/Tabla1[[#This Row],[Meta Programada Cuatrienio3]]/4</f>
        <v>#DIV/0!</v>
      </c>
      <c r="R82" s="25"/>
      <c r="S82" s="25"/>
      <c r="T82" s="25"/>
      <c r="U82" s="25"/>
      <c r="V82" s="25"/>
      <c r="W82" s="25"/>
      <c r="X82" s="25"/>
      <c r="Y82" s="24"/>
      <c r="Z82" s="25"/>
      <c r="AA82" s="25"/>
      <c r="AB82" s="25"/>
      <c r="AC82" s="25"/>
      <c r="AD82" s="25"/>
      <c r="AE82" s="25"/>
      <c r="AF82" s="25"/>
      <c r="AG82" s="25"/>
      <c r="AH82" s="25"/>
      <c r="AI82" s="25"/>
      <c r="AJ82" s="25"/>
      <c r="AK82" s="25"/>
      <c r="AL82" s="25"/>
      <c r="AM82" s="25"/>
      <c r="AN82" s="28">
        <f>SUM(Tabla1[[#This Row],[Recursos propios 2024]:[Otros 2024]])</f>
        <v>0</v>
      </c>
      <c r="AO82" s="25"/>
      <c r="AP82" s="25"/>
      <c r="AQ82" s="25"/>
      <c r="AR82" s="25"/>
      <c r="AS82" s="25"/>
      <c r="AT82" s="25"/>
      <c r="AU82" s="25"/>
      <c r="AV82" s="25"/>
      <c r="AW82" s="25"/>
      <c r="AX82" s="25"/>
      <c r="AY82" s="25"/>
      <c r="AZ82" s="25"/>
      <c r="BA82" s="25"/>
      <c r="BB82" s="25"/>
      <c r="BC82" s="28">
        <f>SUM(Tabla1[[#This Row],[Recursos propios 20242]:[Otros 202415]])</f>
        <v>0</v>
      </c>
      <c r="BD82" s="44" t="e">
        <f>+Tabla1[[#This Row],[Total Comprometido 2024]]/Tabla1[[#This Row],[Total 2024]]</f>
        <v>#DIV/0!</v>
      </c>
      <c r="BE82" s="25"/>
      <c r="BF82" s="25"/>
      <c r="BG82" s="25"/>
      <c r="BH82" s="6"/>
      <c r="BI82" s="6"/>
      <c r="BJ82" s="8"/>
    </row>
    <row r="83" spans="1:62" s="17" customFormat="1" ht="18" customHeight="1">
      <c r="A83" s="8"/>
      <c r="B83" s="8"/>
      <c r="C83" s="8"/>
      <c r="D83" s="8"/>
      <c r="E83" s="8"/>
      <c r="F83" s="8"/>
      <c r="G83" s="8"/>
      <c r="H83" s="8"/>
      <c r="I83" s="8"/>
      <c r="J83" s="8"/>
      <c r="K83" s="8"/>
      <c r="L83" s="8"/>
      <c r="M83" s="8"/>
      <c r="N83" s="8"/>
      <c r="O83" s="24"/>
      <c r="P83" s="32" t="e">
        <f>+(Tabla1[[#This Row],[Meta Ejecutada Vigencia4]]/Tabla1[[#This Row],[Meta Programada Vigencia]])</f>
        <v>#DIV/0!</v>
      </c>
      <c r="Q83" s="32" t="e">
        <f>+Tabla1[[#This Row],[Meta Ejecutada Vigencia4]]/Tabla1[[#This Row],[Meta Programada Cuatrienio3]]/4</f>
        <v>#DIV/0!</v>
      </c>
      <c r="R83" s="24"/>
      <c r="S83" s="24"/>
      <c r="T83" s="24"/>
      <c r="U83" s="24"/>
      <c r="V83" s="24"/>
      <c r="W83" s="24"/>
      <c r="X83" s="24"/>
      <c r="Y83" s="24"/>
      <c r="Z83" s="24"/>
      <c r="AA83" s="24"/>
      <c r="AB83" s="24"/>
      <c r="AC83" s="24"/>
      <c r="AD83" s="24"/>
      <c r="AE83" s="24"/>
      <c r="AF83" s="24"/>
      <c r="AG83" s="24"/>
      <c r="AH83" s="24"/>
      <c r="AI83" s="24"/>
      <c r="AJ83" s="24"/>
      <c r="AK83" s="24"/>
      <c r="AL83" s="24"/>
      <c r="AM83" s="24"/>
      <c r="AN83" s="27">
        <f>SUM(Tabla1[[#This Row],[Recursos propios 2024]:[Otros 2024]])</f>
        <v>0</v>
      </c>
      <c r="AO83" s="24"/>
      <c r="AP83" s="24"/>
      <c r="AQ83" s="24"/>
      <c r="AR83" s="24"/>
      <c r="AS83" s="24"/>
      <c r="AT83" s="24"/>
      <c r="AU83" s="24"/>
      <c r="AV83" s="24"/>
      <c r="AW83" s="24"/>
      <c r="AX83" s="24"/>
      <c r="AY83" s="24"/>
      <c r="AZ83" s="24"/>
      <c r="BA83" s="24"/>
      <c r="BB83" s="24"/>
      <c r="BC83" s="27">
        <f>SUM(Tabla1[[#This Row],[Recursos propios 20242]:[Otros 202415]])</f>
        <v>0</v>
      </c>
      <c r="BD83" s="45" t="e">
        <f>+Tabla1[[#This Row],[Total Comprometido 2024]]/Tabla1[[#This Row],[Total 2024]]</f>
        <v>#DIV/0!</v>
      </c>
      <c r="BE83" s="24"/>
      <c r="BF83" s="24"/>
      <c r="BG83" s="24"/>
      <c r="BH83" s="8"/>
      <c r="BI83" s="8"/>
      <c r="BJ83" s="8"/>
    </row>
    <row r="84" spans="1:62" s="17" customFormat="1" ht="18" customHeight="1">
      <c r="A84" s="8"/>
      <c r="B84" s="6"/>
      <c r="C84" s="6"/>
      <c r="D84" s="6"/>
      <c r="E84" s="6"/>
      <c r="F84" s="6"/>
      <c r="G84" s="6"/>
      <c r="H84" s="6"/>
      <c r="I84" s="6"/>
      <c r="J84" s="6"/>
      <c r="K84" s="6"/>
      <c r="L84" s="6"/>
      <c r="M84" s="6"/>
      <c r="N84" s="6"/>
      <c r="O84" s="25"/>
      <c r="P84" s="34" t="e">
        <f>+(Tabla1[[#This Row],[Meta Ejecutada Vigencia4]]/Tabla1[[#This Row],[Meta Programada Vigencia]])</f>
        <v>#DIV/0!</v>
      </c>
      <c r="Q84" s="34" t="e">
        <f>+Tabla1[[#This Row],[Meta Ejecutada Vigencia4]]/Tabla1[[#This Row],[Meta Programada Cuatrienio3]]/4</f>
        <v>#DIV/0!</v>
      </c>
      <c r="R84" s="25"/>
      <c r="S84" s="25"/>
      <c r="T84" s="25"/>
      <c r="U84" s="25"/>
      <c r="V84" s="25"/>
      <c r="W84" s="25"/>
      <c r="X84" s="25"/>
      <c r="Y84" s="24"/>
      <c r="Z84" s="25"/>
      <c r="AA84" s="25"/>
      <c r="AB84" s="25"/>
      <c r="AC84" s="25"/>
      <c r="AD84" s="25"/>
      <c r="AE84" s="25"/>
      <c r="AF84" s="25"/>
      <c r="AG84" s="25"/>
      <c r="AH84" s="25"/>
      <c r="AI84" s="25"/>
      <c r="AJ84" s="25"/>
      <c r="AK84" s="25"/>
      <c r="AL84" s="25"/>
      <c r="AM84" s="25"/>
      <c r="AN84" s="28">
        <f>SUM(Tabla1[[#This Row],[Recursos propios 2024]:[Otros 2024]])</f>
        <v>0</v>
      </c>
      <c r="AO84" s="25"/>
      <c r="AP84" s="25"/>
      <c r="AQ84" s="25"/>
      <c r="AR84" s="25"/>
      <c r="AS84" s="25"/>
      <c r="AT84" s="25"/>
      <c r="AU84" s="25"/>
      <c r="AV84" s="25"/>
      <c r="AW84" s="25"/>
      <c r="AX84" s="25"/>
      <c r="AY84" s="25"/>
      <c r="AZ84" s="25"/>
      <c r="BA84" s="25"/>
      <c r="BB84" s="25"/>
      <c r="BC84" s="28">
        <f>SUM(Tabla1[[#This Row],[Recursos propios 20242]:[Otros 202415]])</f>
        <v>0</v>
      </c>
      <c r="BD84" s="44" t="e">
        <f>+Tabla1[[#This Row],[Total Comprometido 2024]]/Tabla1[[#This Row],[Total 2024]]</f>
        <v>#DIV/0!</v>
      </c>
      <c r="BE84" s="25"/>
      <c r="BF84" s="25"/>
      <c r="BG84" s="25"/>
      <c r="BH84" s="6"/>
      <c r="BI84" s="6"/>
      <c r="BJ84" s="8"/>
    </row>
    <row r="85" spans="1:62" s="17" customFormat="1" ht="18" customHeight="1">
      <c r="A85" s="8"/>
      <c r="B85" s="8"/>
      <c r="C85" s="8"/>
      <c r="D85" s="8"/>
      <c r="E85" s="8"/>
      <c r="F85" s="8"/>
      <c r="G85" s="8"/>
      <c r="H85" s="8"/>
      <c r="I85" s="8"/>
      <c r="J85" s="8"/>
      <c r="K85" s="8"/>
      <c r="L85" s="8"/>
      <c r="M85" s="8"/>
      <c r="N85" s="8"/>
      <c r="O85" s="24"/>
      <c r="P85" s="32" t="e">
        <f>+(Tabla1[[#This Row],[Meta Ejecutada Vigencia4]]/Tabla1[[#This Row],[Meta Programada Vigencia]])</f>
        <v>#DIV/0!</v>
      </c>
      <c r="Q85" s="32" t="e">
        <f>+Tabla1[[#This Row],[Meta Ejecutada Vigencia4]]/Tabla1[[#This Row],[Meta Programada Cuatrienio3]]/4</f>
        <v>#DIV/0!</v>
      </c>
      <c r="R85" s="24"/>
      <c r="S85" s="24"/>
      <c r="T85" s="24"/>
      <c r="U85" s="24"/>
      <c r="V85" s="24"/>
      <c r="W85" s="24"/>
      <c r="X85" s="24"/>
      <c r="Y85" s="24"/>
      <c r="Z85" s="24"/>
      <c r="AA85" s="24"/>
      <c r="AB85" s="24"/>
      <c r="AC85" s="24"/>
      <c r="AD85" s="24"/>
      <c r="AE85" s="24"/>
      <c r="AF85" s="24"/>
      <c r="AG85" s="24"/>
      <c r="AH85" s="24"/>
      <c r="AI85" s="24"/>
      <c r="AJ85" s="24"/>
      <c r="AK85" s="24"/>
      <c r="AL85" s="24"/>
      <c r="AM85" s="24"/>
      <c r="AN85" s="27">
        <f>SUM(Tabla1[[#This Row],[Recursos propios 2024]:[Otros 2024]])</f>
        <v>0</v>
      </c>
      <c r="AO85" s="24"/>
      <c r="AP85" s="24"/>
      <c r="AQ85" s="24"/>
      <c r="AR85" s="24"/>
      <c r="AS85" s="24"/>
      <c r="AT85" s="24"/>
      <c r="AU85" s="24"/>
      <c r="AV85" s="24"/>
      <c r="AW85" s="24"/>
      <c r="AX85" s="24"/>
      <c r="AY85" s="24"/>
      <c r="AZ85" s="24"/>
      <c r="BA85" s="24"/>
      <c r="BB85" s="24"/>
      <c r="BC85" s="27">
        <f>SUM(Tabla1[[#This Row],[Recursos propios 20242]:[Otros 202415]])</f>
        <v>0</v>
      </c>
      <c r="BD85" s="45" t="e">
        <f>+Tabla1[[#This Row],[Total Comprometido 2024]]/Tabla1[[#This Row],[Total 2024]]</f>
        <v>#DIV/0!</v>
      </c>
      <c r="BE85" s="24"/>
      <c r="BF85" s="24"/>
      <c r="BG85" s="24"/>
      <c r="BH85" s="8"/>
      <c r="BI85" s="8"/>
      <c r="BJ85" s="8"/>
    </row>
    <row r="86" spans="1:62" s="17" customFormat="1" ht="18" customHeight="1">
      <c r="A86" s="8"/>
      <c r="B86" s="6"/>
      <c r="C86" s="6"/>
      <c r="D86" s="6"/>
      <c r="E86" s="6"/>
      <c r="F86" s="6"/>
      <c r="G86" s="6"/>
      <c r="H86" s="6"/>
      <c r="I86" s="6"/>
      <c r="J86" s="6"/>
      <c r="K86" s="6"/>
      <c r="L86" s="6"/>
      <c r="M86" s="6"/>
      <c r="N86" s="6"/>
      <c r="O86" s="25"/>
      <c r="P86" s="34" t="e">
        <f>+(Tabla1[[#This Row],[Meta Ejecutada Vigencia4]]/Tabla1[[#This Row],[Meta Programada Vigencia]])</f>
        <v>#DIV/0!</v>
      </c>
      <c r="Q86" s="34" t="e">
        <f>+Tabla1[[#This Row],[Meta Ejecutada Vigencia4]]/Tabla1[[#This Row],[Meta Programada Cuatrienio3]]/4</f>
        <v>#DIV/0!</v>
      </c>
      <c r="R86" s="25"/>
      <c r="S86" s="25"/>
      <c r="T86" s="25"/>
      <c r="U86" s="25"/>
      <c r="V86" s="25"/>
      <c r="W86" s="25"/>
      <c r="X86" s="25"/>
      <c r="Y86" s="24"/>
      <c r="Z86" s="25"/>
      <c r="AA86" s="25"/>
      <c r="AB86" s="25"/>
      <c r="AC86" s="25"/>
      <c r="AD86" s="25"/>
      <c r="AE86" s="25"/>
      <c r="AF86" s="25"/>
      <c r="AG86" s="25"/>
      <c r="AH86" s="25"/>
      <c r="AI86" s="25"/>
      <c r="AJ86" s="25"/>
      <c r="AK86" s="25"/>
      <c r="AL86" s="25"/>
      <c r="AM86" s="25"/>
      <c r="AN86" s="28">
        <f>SUM(Tabla1[[#This Row],[Recursos propios 2024]:[Otros 2024]])</f>
        <v>0</v>
      </c>
      <c r="AO86" s="25"/>
      <c r="AP86" s="25"/>
      <c r="AQ86" s="25"/>
      <c r="AR86" s="25"/>
      <c r="AS86" s="25"/>
      <c r="AT86" s="25"/>
      <c r="AU86" s="25"/>
      <c r="AV86" s="25"/>
      <c r="AW86" s="25"/>
      <c r="AX86" s="25"/>
      <c r="AY86" s="25"/>
      <c r="AZ86" s="25"/>
      <c r="BA86" s="25"/>
      <c r="BB86" s="25"/>
      <c r="BC86" s="28">
        <f>SUM(Tabla1[[#This Row],[Recursos propios 20242]:[Otros 202415]])</f>
        <v>0</v>
      </c>
      <c r="BD86" s="44" t="e">
        <f>+Tabla1[[#This Row],[Total Comprometido 2024]]/Tabla1[[#This Row],[Total 2024]]</f>
        <v>#DIV/0!</v>
      </c>
      <c r="BE86" s="25"/>
      <c r="BF86" s="25"/>
      <c r="BG86" s="25"/>
      <c r="BH86" s="6"/>
      <c r="BI86" s="6"/>
      <c r="BJ86" s="8"/>
    </row>
    <row r="87" spans="1:62" s="17" customFormat="1" ht="18" customHeight="1">
      <c r="A87" s="8"/>
      <c r="B87" s="8"/>
      <c r="C87" s="8"/>
      <c r="D87" s="8"/>
      <c r="E87" s="8"/>
      <c r="F87" s="8"/>
      <c r="G87" s="8"/>
      <c r="H87" s="8"/>
      <c r="I87" s="8"/>
      <c r="J87" s="8"/>
      <c r="K87" s="8"/>
      <c r="L87" s="8"/>
      <c r="M87" s="8"/>
      <c r="N87" s="8"/>
      <c r="O87" s="24"/>
      <c r="P87" s="32" t="e">
        <f>+(Tabla1[[#This Row],[Meta Ejecutada Vigencia4]]/Tabla1[[#This Row],[Meta Programada Vigencia]])</f>
        <v>#DIV/0!</v>
      </c>
      <c r="Q87" s="32" t="e">
        <f>+Tabla1[[#This Row],[Meta Ejecutada Vigencia4]]/Tabla1[[#This Row],[Meta Programada Cuatrienio3]]/4</f>
        <v>#DIV/0!</v>
      </c>
      <c r="R87" s="24"/>
      <c r="S87" s="24"/>
      <c r="T87" s="24"/>
      <c r="U87" s="24"/>
      <c r="V87" s="24"/>
      <c r="W87" s="24"/>
      <c r="X87" s="24"/>
      <c r="Y87" s="24"/>
      <c r="Z87" s="24"/>
      <c r="AA87" s="24"/>
      <c r="AB87" s="24"/>
      <c r="AC87" s="24"/>
      <c r="AD87" s="24"/>
      <c r="AE87" s="24"/>
      <c r="AF87" s="24"/>
      <c r="AG87" s="24"/>
      <c r="AH87" s="24"/>
      <c r="AI87" s="24"/>
      <c r="AJ87" s="24"/>
      <c r="AK87" s="24"/>
      <c r="AL87" s="24"/>
      <c r="AM87" s="24"/>
      <c r="AN87" s="27">
        <f>SUM(Tabla1[[#This Row],[Recursos propios 2024]:[Otros 2024]])</f>
        <v>0</v>
      </c>
      <c r="AO87" s="24"/>
      <c r="AP87" s="24"/>
      <c r="AQ87" s="24"/>
      <c r="AR87" s="24"/>
      <c r="AS87" s="24"/>
      <c r="AT87" s="24"/>
      <c r="AU87" s="24"/>
      <c r="AV87" s="24"/>
      <c r="AW87" s="24"/>
      <c r="AX87" s="24"/>
      <c r="AY87" s="24"/>
      <c r="AZ87" s="24"/>
      <c r="BA87" s="24"/>
      <c r="BB87" s="24"/>
      <c r="BC87" s="27">
        <f>SUM(Tabla1[[#This Row],[Recursos propios 20242]:[Otros 202415]])</f>
        <v>0</v>
      </c>
      <c r="BD87" s="45" t="e">
        <f>+Tabla1[[#This Row],[Total Comprometido 2024]]/Tabla1[[#This Row],[Total 2024]]</f>
        <v>#DIV/0!</v>
      </c>
      <c r="BE87" s="24"/>
      <c r="BF87" s="24"/>
      <c r="BG87" s="24"/>
      <c r="BH87" s="8"/>
      <c r="BI87" s="8"/>
      <c r="BJ87" s="8"/>
    </row>
    <row r="88" spans="1:62" s="17" customFormat="1" ht="18" customHeight="1">
      <c r="A88" s="8"/>
      <c r="B88" s="6"/>
      <c r="C88" s="6"/>
      <c r="D88" s="6"/>
      <c r="E88" s="6"/>
      <c r="F88" s="6"/>
      <c r="G88" s="6"/>
      <c r="H88" s="6"/>
      <c r="I88" s="6"/>
      <c r="J88" s="6"/>
      <c r="K88" s="6"/>
      <c r="L88" s="6"/>
      <c r="M88" s="6"/>
      <c r="N88" s="6"/>
      <c r="O88" s="25"/>
      <c r="P88" s="34" t="e">
        <f>+(Tabla1[[#This Row],[Meta Ejecutada Vigencia4]]/Tabla1[[#This Row],[Meta Programada Vigencia]])</f>
        <v>#DIV/0!</v>
      </c>
      <c r="Q88" s="34" t="e">
        <f>+Tabla1[[#This Row],[Meta Ejecutada Vigencia4]]/Tabla1[[#This Row],[Meta Programada Cuatrienio3]]/4</f>
        <v>#DIV/0!</v>
      </c>
      <c r="R88" s="25"/>
      <c r="S88" s="25"/>
      <c r="T88" s="25"/>
      <c r="U88" s="25"/>
      <c r="V88" s="25"/>
      <c r="W88" s="25"/>
      <c r="X88" s="25"/>
      <c r="Y88" s="24"/>
      <c r="Z88" s="25"/>
      <c r="AA88" s="25"/>
      <c r="AB88" s="25"/>
      <c r="AC88" s="25"/>
      <c r="AD88" s="25"/>
      <c r="AE88" s="25"/>
      <c r="AF88" s="25"/>
      <c r="AG88" s="25"/>
      <c r="AH88" s="25"/>
      <c r="AI88" s="25"/>
      <c r="AJ88" s="25"/>
      <c r="AK88" s="25"/>
      <c r="AL88" s="25"/>
      <c r="AM88" s="25"/>
      <c r="AN88" s="28">
        <f>SUM(Tabla1[[#This Row],[Recursos propios 2024]:[Otros 2024]])</f>
        <v>0</v>
      </c>
      <c r="AO88" s="25"/>
      <c r="AP88" s="25"/>
      <c r="AQ88" s="25"/>
      <c r="AR88" s="25"/>
      <c r="AS88" s="25"/>
      <c r="AT88" s="25"/>
      <c r="AU88" s="25"/>
      <c r="AV88" s="25"/>
      <c r="AW88" s="25"/>
      <c r="AX88" s="25"/>
      <c r="AY88" s="25"/>
      <c r="AZ88" s="25"/>
      <c r="BA88" s="25"/>
      <c r="BB88" s="25"/>
      <c r="BC88" s="28">
        <f>SUM(Tabla1[[#This Row],[Recursos propios 20242]:[Otros 202415]])</f>
        <v>0</v>
      </c>
      <c r="BD88" s="44" t="e">
        <f>+Tabla1[[#This Row],[Total Comprometido 2024]]/Tabla1[[#This Row],[Total 2024]]</f>
        <v>#DIV/0!</v>
      </c>
      <c r="BE88" s="25"/>
      <c r="BF88" s="25"/>
      <c r="BG88" s="25"/>
      <c r="BH88" s="6"/>
      <c r="BI88" s="6"/>
      <c r="BJ88" s="8"/>
    </row>
    <row r="89" spans="1:62" s="17" customFormat="1" ht="18" customHeight="1">
      <c r="A89" s="8"/>
      <c r="B89" s="8"/>
      <c r="C89" s="8"/>
      <c r="D89" s="8"/>
      <c r="E89" s="8"/>
      <c r="F89" s="8"/>
      <c r="G89" s="8"/>
      <c r="H89" s="8"/>
      <c r="I89" s="8"/>
      <c r="J89" s="8"/>
      <c r="K89" s="8"/>
      <c r="L89" s="8"/>
      <c r="M89" s="8"/>
      <c r="N89" s="8"/>
      <c r="O89" s="24"/>
      <c r="P89" s="32" t="e">
        <f>+(Tabla1[[#This Row],[Meta Ejecutada Vigencia4]]/Tabla1[[#This Row],[Meta Programada Vigencia]])</f>
        <v>#DIV/0!</v>
      </c>
      <c r="Q89" s="32" t="e">
        <f>+Tabla1[[#This Row],[Meta Ejecutada Vigencia4]]/Tabla1[[#This Row],[Meta Programada Cuatrienio3]]/4</f>
        <v>#DIV/0!</v>
      </c>
      <c r="R89" s="24"/>
      <c r="S89" s="24"/>
      <c r="T89" s="24"/>
      <c r="U89" s="24"/>
      <c r="V89" s="24"/>
      <c r="W89" s="24"/>
      <c r="X89" s="24"/>
      <c r="Y89" s="24"/>
      <c r="Z89" s="24"/>
      <c r="AA89" s="24"/>
      <c r="AB89" s="24"/>
      <c r="AC89" s="24"/>
      <c r="AD89" s="24"/>
      <c r="AE89" s="24"/>
      <c r="AF89" s="24"/>
      <c r="AG89" s="24"/>
      <c r="AH89" s="24"/>
      <c r="AI89" s="24"/>
      <c r="AJ89" s="24"/>
      <c r="AK89" s="24"/>
      <c r="AL89" s="24"/>
      <c r="AM89" s="24"/>
      <c r="AN89" s="27">
        <f>SUM(Tabla1[[#This Row],[Recursos propios 2024]:[Otros 2024]])</f>
        <v>0</v>
      </c>
      <c r="AO89" s="24"/>
      <c r="AP89" s="24"/>
      <c r="AQ89" s="24"/>
      <c r="AR89" s="24"/>
      <c r="AS89" s="24"/>
      <c r="AT89" s="24"/>
      <c r="AU89" s="24"/>
      <c r="AV89" s="24"/>
      <c r="AW89" s="24"/>
      <c r="AX89" s="24"/>
      <c r="AY89" s="24"/>
      <c r="AZ89" s="24"/>
      <c r="BA89" s="24"/>
      <c r="BB89" s="24"/>
      <c r="BC89" s="27">
        <f>SUM(Tabla1[[#This Row],[Recursos propios 20242]:[Otros 202415]])</f>
        <v>0</v>
      </c>
      <c r="BD89" s="45" t="e">
        <f>+Tabla1[[#This Row],[Total Comprometido 2024]]/Tabla1[[#This Row],[Total 2024]]</f>
        <v>#DIV/0!</v>
      </c>
      <c r="BE89" s="24"/>
      <c r="BF89" s="24"/>
      <c r="BG89" s="24"/>
      <c r="BH89" s="8"/>
      <c r="BI89" s="8"/>
      <c r="BJ89" s="8"/>
    </row>
    <row r="90" spans="1:62" s="17" customFormat="1" ht="18" customHeight="1">
      <c r="A90" s="8"/>
      <c r="B90" s="6"/>
      <c r="C90" s="6"/>
      <c r="D90" s="6"/>
      <c r="E90" s="6"/>
      <c r="F90" s="6"/>
      <c r="G90" s="6"/>
      <c r="H90" s="6"/>
      <c r="I90" s="6"/>
      <c r="J90" s="6"/>
      <c r="K90" s="6"/>
      <c r="L90" s="6"/>
      <c r="M90" s="6"/>
      <c r="N90" s="6"/>
      <c r="O90" s="25"/>
      <c r="P90" s="34" t="e">
        <f>+(Tabla1[[#This Row],[Meta Ejecutada Vigencia4]]/Tabla1[[#This Row],[Meta Programada Vigencia]])</f>
        <v>#DIV/0!</v>
      </c>
      <c r="Q90" s="34" t="e">
        <f>+Tabla1[[#This Row],[Meta Ejecutada Vigencia4]]/Tabla1[[#This Row],[Meta Programada Cuatrienio3]]/4</f>
        <v>#DIV/0!</v>
      </c>
      <c r="R90" s="25"/>
      <c r="S90" s="25"/>
      <c r="T90" s="25"/>
      <c r="U90" s="25"/>
      <c r="V90" s="25"/>
      <c r="W90" s="25"/>
      <c r="X90" s="25"/>
      <c r="Y90" s="24"/>
      <c r="Z90" s="25"/>
      <c r="AA90" s="25"/>
      <c r="AB90" s="25"/>
      <c r="AC90" s="25"/>
      <c r="AD90" s="25"/>
      <c r="AE90" s="25"/>
      <c r="AF90" s="25"/>
      <c r="AG90" s="25"/>
      <c r="AH90" s="25"/>
      <c r="AI90" s="25"/>
      <c r="AJ90" s="25"/>
      <c r="AK90" s="25"/>
      <c r="AL90" s="25"/>
      <c r="AM90" s="25"/>
      <c r="AN90" s="28">
        <f>SUM(Tabla1[[#This Row],[Recursos propios 2024]:[Otros 2024]])</f>
        <v>0</v>
      </c>
      <c r="AO90" s="25"/>
      <c r="AP90" s="25"/>
      <c r="AQ90" s="25"/>
      <c r="AR90" s="25"/>
      <c r="AS90" s="25"/>
      <c r="AT90" s="25"/>
      <c r="AU90" s="25"/>
      <c r="AV90" s="25"/>
      <c r="AW90" s="25"/>
      <c r="AX90" s="25"/>
      <c r="AY90" s="25"/>
      <c r="AZ90" s="25"/>
      <c r="BA90" s="25"/>
      <c r="BB90" s="25"/>
      <c r="BC90" s="28">
        <f>SUM(Tabla1[[#This Row],[Recursos propios 20242]:[Otros 202415]])</f>
        <v>0</v>
      </c>
      <c r="BD90" s="44" t="e">
        <f>+Tabla1[[#This Row],[Total Comprometido 2024]]/Tabla1[[#This Row],[Total 2024]]</f>
        <v>#DIV/0!</v>
      </c>
      <c r="BE90" s="25"/>
      <c r="BF90" s="25"/>
      <c r="BG90" s="25"/>
      <c r="BH90" s="6"/>
      <c r="BI90" s="6"/>
      <c r="BJ90" s="8"/>
    </row>
    <row r="91" spans="1:62" s="17" customFormat="1" ht="18" customHeight="1">
      <c r="A91" s="8"/>
      <c r="B91" s="8"/>
      <c r="C91" s="8"/>
      <c r="D91" s="8"/>
      <c r="E91" s="8"/>
      <c r="F91" s="8"/>
      <c r="G91" s="8"/>
      <c r="H91" s="8"/>
      <c r="I91" s="8"/>
      <c r="J91" s="8"/>
      <c r="K91" s="8"/>
      <c r="L91" s="8"/>
      <c r="M91" s="8"/>
      <c r="N91" s="8"/>
      <c r="O91" s="24"/>
      <c r="P91" s="32" t="e">
        <f>+(Tabla1[[#This Row],[Meta Ejecutada Vigencia4]]/Tabla1[[#This Row],[Meta Programada Vigencia]])</f>
        <v>#DIV/0!</v>
      </c>
      <c r="Q91" s="32" t="e">
        <f>+Tabla1[[#This Row],[Meta Ejecutada Vigencia4]]/Tabla1[[#This Row],[Meta Programada Cuatrienio3]]/4</f>
        <v>#DIV/0!</v>
      </c>
      <c r="R91" s="24"/>
      <c r="S91" s="24"/>
      <c r="T91" s="24"/>
      <c r="U91" s="24"/>
      <c r="V91" s="24"/>
      <c r="W91" s="24"/>
      <c r="X91" s="24"/>
      <c r="Y91" s="24"/>
      <c r="Z91" s="24"/>
      <c r="AA91" s="24"/>
      <c r="AB91" s="24"/>
      <c r="AC91" s="24"/>
      <c r="AD91" s="24"/>
      <c r="AE91" s="24"/>
      <c r="AF91" s="24"/>
      <c r="AG91" s="24"/>
      <c r="AH91" s="24"/>
      <c r="AI91" s="24"/>
      <c r="AJ91" s="24"/>
      <c r="AK91" s="24"/>
      <c r="AL91" s="24"/>
      <c r="AM91" s="24"/>
      <c r="AN91" s="27">
        <f>SUM(Tabla1[[#This Row],[Recursos propios 2024]:[Otros 2024]])</f>
        <v>0</v>
      </c>
      <c r="AO91" s="24"/>
      <c r="AP91" s="24"/>
      <c r="AQ91" s="24"/>
      <c r="AR91" s="24"/>
      <c r="AS91" s="24"/>
      <c r="AT91" s="24"/>
      <c r="AU91" s="24"/>
      <c r="AV91" s="24"/>
      <c r="AW91" s="24"/>
      <c r="AX91" s="24"/>
      <c r="AY91" s="24"/>
      <c r="AZ91" s="24"/>
      <c r="BA91" s="24"/>
      <c r="BB91" s="24"/>
      <c r="BC91" s="27">
        <f>SUM(Tabla1[[#This Row],[Recursos propios 20242]:[Otros 202415]])</f>
        <v>0</v>
      </c>
      <c r="BD91" s="45" t="e">
        <f>+Tabla1[[#This Row],[Total Comprometido 2024]]/Tabla1[[#This Row],[Total 2024]]</f>
        <v>#DIV/0!</v>
      </c>
      <c r="BE91" s="24"/>
      <c r="BF91" s="24"/>
      <c r="BG91" s="24"/>
      <c r="BH91" s="8"/>
      <c r="BI91" s="8"/>
      <c r="BJ91" s="8"/>
    </row>
    <row r="92" spans="1:62" s="17" customFormat="1" ht="18" customHeight="1">
      <c r="A92" s="8"/>
      <c r="B92" s="6"/>
      <c r="C92" s="6"/>
      <c r="D92" s="6"/>
      <c r="E92" s="6"/>
      <c r="F92" s="6"/>
      <c r="G92" s="6"/>
      <c r="H92" s="6"/>
      <c r="I92" s="6"/>
      <c r="J92" s="6"/>
      <c r="K92" s="6"/>
      <c r="L92" s="6"/>
      <c r="M92" s="6"/>
      <c r="N92" s="6"/>
      <c r="O92" s="25"/>
      <c r="P92" s="34" t="e">
        <f>+(Tabla1[[#This Row],[Meta Ejecutada Vigencia4]]/Tabla1[[#This Row],[Meta Programada Vigencia]])</f>
        <v>#DIV/0!</v>
      </c>
      <c r="Q92" s="34" t="e">
        <f>+Tabla1[[#This Row],[Meta Ejecutada Vigencia4]]/Tabla1[[#This Row],[Meta Programada Cuatrienio3]]/4</f>
        <v>#DIV/0!</v>
      </c>
      <c r="R92" s="25"/>
      <c r="S92" s="25"/>
      <c r="T92" s="25"/>
      <c r="U92" s="25"/>
      <c r="V92" s="25"/>
      <c r="W92" s="25"/>
      <c r="X92" s="25"/>
      <c r="Y92" s="24"/>
      <c r="Z92" s="25"/>
      <c r="AA92" s="25"/>
      <c r="AB92" s="25"/>
      <c r="AC92" s="25"/>
      <c r="AD92" s="25"/>
      <c r="AE92" s="25"/>
      <c r="AF92" s="25"/>
      <c r="AG92" s="25"/>
      <c r="AH92" s="25"/>
      <c r="AI92" s="25"/>
      <c r="AJ92" s="25"/>
      <c r="AK92" s="25"/>
      <c r="AL92" s="25"/>
      <c r="AM92" s="25"/>
      <c r="AN92" s="28">
        <f>SUM(Tabla1[[#This Row],[Recursos propios 2024]:[Otros 2024]])</f>
        <v>0</v>
      </c>
      <c r="AO92" s="25"/>
      <c r="AP92" s="25"/>
      <c r="AQ92" s="25"/>
      <c r="AR92" s="25"/>
      <c r="AS92" s="25"/>
      <c r="AT92" s="25"/>
      <c r="AU92" s="25"/>
      <c r="AV92" s="25"/>
      <c r="AW92" s="25"/>
      <c r="AX92" s="25"/>
      <c r="AY92" s="25"/>
      <c r="AZ92" s="25"/>
      <c r="BA92" s="25"/>
      <c r="BB92" s="25"/>
      <c r="BC92" s="28">
        <f>SUM(Tabla1[[#This Row],[Recursos propios 20242]:[Otros 202415]])</f>
        <v>0</v>
      </c>
      <c r="BD92" s="44" t="e">
        <f>+Tabla1[[#This Row],[Total Comprometido 2024]]/Tabla1[[#This Row],[Total 2024]]</f>
        <v>#DIV/0!</v>
      </c>
      <c r="BE92" s="25"/>
      <c r="BF92" s="25"/>
      <c r="BG92" s="25"/>
      <c r="BH92" s="6"/>
      <c r="BI92" s="6"/>
      <c r="BJ92" s="8"/>
    </row>
    <row r="93" spans="1:62" s="17" customFormat="1" ht="18" customHeight="1">
      <c r="A93" s="8"/>
      <c r="B93" s="8"/>
      <c r="C93" s="8"/>
      <c r="D93" s="8"/>
      <c r="E93" s="8"/>
      <c r="F93" s="8"/>
      <c r="G93" s="8"/>
      <c r="H93" s="8"/>
      <c r="I93" s="8"/>
      <c r="J93" s="8"/>
      <c r="K93" s="8"/>
      <c r="L93" s="8"/>
      <c r="M93" s="8"/>
      <c r="N93" s="8"/>
      <c r="O93" s="24"/>
      <c r="P93" s="32" t="e">
        <f>+(Tabla1[[#This Row],[Meta Ejecutada Vigencia4]]/Tabla1[[#This Row],[Meta Programada Vigencia]])</f>
        <v>#DIV/0!</v>
      </c>
      <c r="Q93" s="32" t="e">
        <f>+Tabla1[[#This Row],[Meta Ejecutada Vigencia4]]/Tabla1[[#This Row],[Meta Programada Cuatrienio3]]/4</f>
        <v>#DIV/0!</v>
      </c>
      <c r="R93" s="24"/>
      <c r="S93" s="24"/>
      <c r="T93" s="24"/>
      <c r="U93" s="24"/>
      <c r="V93" s="24"/>
      <c r="W93" s="24"/>
      <c r="X93" s="24"/>
      <c r="Y93" s="24"/>
      <c r="Z93" s="24"/>
      <c r="AA93" s="24"/>
      <c r="AB93" s="24"/>
      <c r="AC93" s="24"/>
      <c r="AD93" s="24"/>
      <c r="AE93" s="24"/>
      <c r="AF93" s="24"/>
      <c r="AG93" s="24"/>
      <c r="AH93" s="24"/>
      <c r="AI93" s="24"/>
      <c r="AJ93" s="24"/>
      <c r="AK93" s="24"/>
      <c r="AL93" s="24"/>
      <c r="AM93" s="24"/>
      <c r="AN93" s="27">
        <f>SUM(Tabla1[[#This Row],[Recursos propios 2024]:[Otros 2024]])</f>
        <v>0</v>
      </c>
      <c r="AO93" s="24"/>
      <c r="AP93" s="24"/>
      <c r="AQ93" s="24"/>
      <c r="AR93" s="24"/>
      <c r="AS93" s="24"/>
      <c r="AT93" s="24"/>
      <c r="AU93" s="24"/>
      <c r="AV93" s="24"/>
      <c r="AW93" s="24"/>
      <c r="AX93" s="24"/>
      <c r="AY93" s="24"/>
      <c r="AZ93" s="24"/>
      <c r="BA93" s="24"/>
      <c r="BB93" s="24"/>
      <c r="BC93" s="27">
        <f>SUM(Tabla1[[#This Row],[Recursos propios 20242]:[Otros 202415]])</f>
        <v>0</v>
      </c>
      <c r="BD93" s="45" t="e">
        <f>+Tabla1[[#This Row],[Total Comprometido 2024]]/Tabla1[[#This Row],[Total 2024]]</f>
        <v>#DIV/0!</v>
      </c>
      <c r="BE93" s="24"/>
      <c r="BF93" s="24"/>
      <c r="BG93" s="24"/>
      <c r="BH93" s="8"/>
      <c r="BI93" s="8"/>
      <c r="BJ93" s="8"/>
    </row>
    <row r="94" spans="1:62" s="17" customFormat="1" ht="18" customHeight="1">
      <c r="A94" s="8"/>
      <c r="B94" s="6"/>
      <c r="C94" s="6"/>
      <c r="D94" s="6"/>
      <c r="E94" s="6"/>
      <c r="F94" s="6"/>
      <c r="G94" s="6"/>
      <c r="H94" s="6"/>
      <c r="I94" s="6"/>
      <c r="J94" s="6"/>
      <c r="K94" s="6"/>
      <c r="L94" s="6"/>
      <c r="M94" s="6"/>
      <c r="N94" s="6"/>
      <c r="O94" s="25"/>
      <c r="P94" s="34" t="e">
        <f>+(Tabla1[[#This Row],[Meta Ejecutada Vigencia4]]/Tabla1[[#This Row],[Meta Programada Vigencia]])</f>
        <v>#DIV/0!</v>
      </c>
      <c r="Q94" s="34" t="e">
        <f>+Tabla1[[#This Row],[Meta Ejecutada Vigencia4]]/Tabla1[[#This Row],[Meta Programada Cuatrienio3]]/4</f>
        <v>#DIV/0!</v>
      </c>
      <c r="R94" s="25"/>
      <c r="S94" s="25"/>
      <c r="T94" s="25"/>
      <c r="U94" s="25"/>
      <c r="V94" s="25"/>
      <c r="W94" s="25"/>
      <c r="X94" s="25"/>
      <c r="Y94" s="24"/>
      <c r="Z94" s="25"/>
      <c r="AA94" s="25"/>
      <c r="AB94" s="25"/>
      <c r="AC94" s="25"/>
      <c r="AD94" s="25"/>
      <c r="AE94" s="25"/>
      <c r="AF94" s="25"/>
      <c r="AG94" s="25"/>
      <c r="AH94" s="25"/>
      <c r="AI94" s="25"/>
      <c r="AJ94" s="25"/>
      <c r="AK94" s="25"/>
      <c r="AL94" s="25"/>
      <c r="AM94" s="25"/>
      <c r="AN94" s="28">
        <f>SUM(Tabla1[[#This Row],[Recursos propios 2024]:[Otros 2024]])</f>
        <v>0</v>
      </c>
      <c r="AO94" s="25"/>
      <c r="AP94" s="25"/>
      <c r="AQ94" s="25"/>
      <c r="AR94" s="25"/>
      <c r="AS94" s="25"/>
      <c r="AT94" s="25"/>
      <c r="AU94" s="25"/>
      <c r="AV94" s="25"/>
      <c r="AW94" s="25"/>
      <c r="AX94" s="25"/>
      <c r="AY94" s="25"/>
      <c r="AZ94" s="25"/>
      <c r="BA94" s="25"/>
      <c r="BB94" s="25"/>
      <c r="BC94" s="28">
        <f>SUM(Tabla1[[#This Row],[Recursos propios 20242]:[Otros 202415]])</f>
        <v>0</v>
      </c>
      <c r="BD94" s="44" t="e">
        <f>+Tabla1[[#This Row],[Total Comprometido 2024]]/Tabla1[[#This Row],[Total 2024]]</f>
        <v>#DIV/0!</v>
      </c>
      <c r="BE94" s="25"/>
      <c r="BF94" s="25"/>
      <c r="BG94" s="25"/>
      <c r="BH94" s="6"/>
      <c r="BI94" s="6"/>
      <c r="BJ94" s="8"/>
    </row>
    <row r="95" spans="1:62" s="17" customFormat="1" ht="18" customHeight="1">
      <c r="A95" s="8"/>
      <c r="B95" s="8"/>
      <c r="C95" s="8"/>
      <c r="D95" s="8"/>
      <c r="E95" s="8"/>
      <c r="F95" s="8"/>
      <c r="G95" s="8"/>
      <c r="H95" s="8"/>
      <c r="I95" s="8"/>
      <c r="J95" s="8"/>
      <c r="K95" s="8"/>
      <c r="L95" s="8"/>
      <c r="M95" s="8"/>
      <c r="N95" s="8"/>
      <c r="O95" s="24"/>
      <c r="P95" s="32" t="e">
        <f>+(Tabla1[[#This Row],[Meta Ejecutada Vigencia4]]/Tabla1[[#This Row],[Meta Programada Vigencia]])</f>
        <v>#DIV/0!</v>
      </c>
      <c r="Q95" s="32" t="e">
        <f>+Tabla1[[#This Row],[Meta Ejecutada Vigencia4]]/Tabla1[[#This Row],[Meta Programada Cuatrienio3]]/4</f>
        <v>#DIV/0!</v>
      </c>
      <c r="R95" s="24"/>
      <c r="S95" s="24"/>
      <c r="T95" s="24"/>
      <c r="U95" s="24"/>
      <c r="V95" s="24"/>
      <c r="W95" s="24"/>
      <c r="X95" s="24"/>
      <c r="Y95" s="24"/>
      <c r="Z95" s="24"/>
      <c r="AA95" s="24"/>
      <c r="AB95" s="24"/>
      <c r="AC95" s="24"/>
      <c r="AD95" s="24"/>
      <c r="AE95" s="24"/>
      <c r="AF95" s="24"/>
      <c r="AG95" s="24"/>
      <c r="AH95" s="24"/>
      <c r="AI95" s="24"/>
      <c r="AJ95" s="24"/>
      <c r="AK95" s="24"/>
      <c r="AL95" s="24"/>
      <c r="AM95" s="24"/>
      <c r="AN95" s="27">
        <f>SUM(Tabla1[[#This Row],[Recursos propios 2024]:[Otros 2024]])</f>
        <v>0</v>
      </c>
      <c r="AO95" s="24"/>
      <c r="AP95" s="24"/>
      <c r="AQ95" s="24"/>
      <c r="AR95" s="24"/>
      <c r="AS95" s="24"/>
      <c r="AT95" s="24"/>
      <c r="AU95" s="24"/>
      <c r="AV95" s="24"/>
      <c r="AW95" s="24"/>
      <c r="AX95" s="24"/>
      <c r="AY95" s="24"/>
      <c r="AZ95" s="24"/>
      <c r="BA95" s="24"/>
      <c r="BB95" s="24"/>
      <c r="BC95" s="27">
        <f>SUM(Tabla1[[#This Row],[Recursos propios 20242]:[Otros 202415]])</f>
        <v>0</v>
      </c>
      <c r="BD95" s="45" t="e">
        <f>+Tabla1[[#This Row],[Total Comprometido 2024]]/Tabla1[[#This Row],[Total 2024]]</f>
        <v>#DIV/0!</v>
      </c>
      <c r="BE95" s="24"/>
      <c r="BF95" s="24"/>
      <c r="BG95" s="24"/>
      <c r="BH95" s="8"/>
      <c r="BI95" s="8"/>
      <c r="BJ95" s="8"/>
    </row>
    <row r="96" spans="1:62" s="17" customFormat="1" ht="18" customHeight="1">
      <c r="A96" s="8"/>
      <c r="B96" s="6"/>
      <c r="C96" s="6"/>
      <c r="D96" s="6"/>
      <c r="E96" s="6"/>
      <c r="F96" s="6"/>
      <c r="G96" s="6"/>
      <c r="H96" s="6"/>
      <c r="I96" s="6"/>
      <c r="J96" s="6"/>
      <c r="K96" s="6"/>
      <c r="L96" s="6"/>
      <c r="M96" s="6"/>
      <c r="N96" s="6"/>
      <c r="O96" s="25"/>
      <c r="P96" s="34" t="e">
        <f>+(Tabla1[[#This Row],[Meta Ejecutada Vigencia4]]/Tabla1[[#This Row],[Meta Programada Vigencia]])</f>
        <v>#DIV/0!</v>
      </c>
      <c r="Q96" s="34" t="e">
        <f>+Tabla1[[#This Row],[Meta Ejecutada Vigencia4]]/Tabla1[[#This Row],[Meta Programada Cuatrienio3]]/4</f>
        <v>#DIV/0!</v>
      </c>
      <c r="R96" s="25"/>
      <c r="S96" s="25"/>
      <c r="T96" s="25"/>
      <c r="U96" s="25"/>
      <c r="V96" s="25"/>
      <c r="W96" s="25"/>
      <c r="X96" s="25"/>
      <c r="Y96" s="24"/>
      <c r="Z96" s="25"/>
      <c r="AA96" s="25"/>
      <c r="AB96" s="25"/>
      <c r="AC96" s="25"/>
      <c r="AD96" s="25"/>
      <c r="AE96" s="25"/>
      <c r="AF96" s="25"/>
      <c r="AG96" s="25"/>
      <c r="AH96" s="25"/>
      <c r="AI96" s="25"/>
      <c r="AJ96" s="25"/>
      <c r="AK96" s="25"/>
      <c r="AL96" s="25"/>
      <c r="AM96" s="25"/>
      <c r="AN96" s="28">
        <f>SUM(Tabla1[[#This Row],[Recursos propios 2024]:[Otros 2024]])</f>
        <v>0</v>
      </c>
      <c r="AO96" s="25"/>
      <c r="AP96" s="25"/>
      <c r="AQ96" s="25"/>
      <c r="AR96" s="25"/>
      <c r="AS96" s="25"/>
      <c r="AT96" s="25"/>
      <c r="AU96" s="25"/>
      <c r="AV96" s="25"/>
      <c r="AW96" s="25"/>
      <c r="AX96" s="25"/>
      <c r="AY96" s="25"/>
      <c r="AZ96" s="25"/>
      <c r="BA96" s="25"/>
      <c r="BB96" s="25"/>
      <c r="BC96" s="28">
        <f>SUM(Tabla1[[#This Row],[Recursos propios 20242]:[Otros 202415]])</f>
        <v>0</v>
      </c>
      <c r="BD96" s="44" t="e">
        <f>+Tabla1[[#This Row],[Total Comprometido 2024]]/Tabla1[[#This Row],[Total 2024]]</f>
        <v>#DIV/0!</v>
      </c>
      <c r="BE96" s="25"/>
      <c r="BF96" s="25"/>
      <c r="BG96" s="25"/>
      <c r="BH96" s="6"/>
      <c r="BI96" s="6"/>
      <c r="BJ96" s="8"/>
    </row>
    <row r="97" spans="1:62" s="17" customFormat="1" ht="18" customHeight="1">
      <c r="A97" s="8"/>
      <c r="B97" s="8"/>
      <c r="C97" s="8"/>
      <c r="D97" s="8"/>
      <c r="E97" s="8"/>
      <c r="F97" s="8"/>
      <c r="G97" s="8"/>
      <c r="H97" s="8"/>
      <c r="I97" s="8"/>
      <c r="J97" s="8"/>
      <c r="K97" s="8"/>
      <c r="L97" s="8"/>
      <c r="M97" s="8"/>
      <c r="N97" s="8"/>
      <c r="O97" s="24"/>
      <c r="P97" s="32" t="e">
        <f>+(Tabla1[[#This Row],[Meta Ejecutada Vigencia4]]/Tabla1[[#This Row],[Meta Programada Vigencia]])</f>
        <v>#DIV/0!</v>
      </c>
      <c r="Q97" s="32" t="e">
        <f>+Tabla1[[#This Row],[Meta Ejecutada Vigencia4]]/Tabla1[[#This Row],[Meta Programada Cuatrienio3]]/4</f>
        <v>#DIV/0!</v>
      </c>
      <c r="R97" s="24"/>
      <c r="S97" s="24"/>
      <c r="T97" s="24"/>
      <c r="U97" s="24"/>
      <c r="V97" s="24"/>
      <c r="W97" s="24"/>
      <c r="X97" s="24"/>
      <c r="Y97" s="24"/>
      <c r="Z97" s="24"/>
      <c r="AA97" s="24"/>
      <c r="AB97" s="24"/>
      <c r="AC97" s="24"/>
      <c r="AD97" s="24"/>
      <c r="AE97" s="24"/>
      <c r="AF97" s="24"/>
      <c r="AG97" s="24"/>
      <c r="AH97" s="24"/>
      <c r="AI97" s="24"/>
      <c r="AJ97" s="24"/>
      <c r="AK97" s="24"/>
      <c r="AL97" s="24"/>
      <c r="AM97" s="24"/>
      <c r="AN97" s="27">
        <f>SUM(Tabla1[[#This Row],[Recursos propios 2024]:[Otros 2024]])</f>
        <v>0</v>
      </c>
      <c r="AO97" s="24"/>
      <c r="AP97" s="24"/>
      <c r="AQ97" s="24"/>
      <c r="AR97" s="24"/>
      <c r="AS97" s="24"/>
      <c r="AT97" s="24"/>
      <c r="AU97" s="24"/>
      <c r="AV97" s="24"/>
      <c r="AW97" s="24"/>
      <c r="AX97" s="24"/>
      <c r="AY97" s="24"/>
      <c r="AZ97" s="24"/>
      <c r="BA97" s="24"/>
      <c r="BB97" s="24"/>
      <c r="BC97" s="27">
        <f>SUM(Tabla1[[#This Row],[Recursos propios 20242]:[Otros 202415]])</f>
        <v>0</v>
      </c>
      <c r="BD97" s="45" t="e">
        <f>+Tabla1[[#This Row],[Total Comprometido 2024]]/Tabla1[[#This Row],[Total 2024]]</f>
        <v>#DIV/0!</v>
      </c>
      <c r="BE97" s="24"/>
      <c r="BF97" s="24"/>
      <c r="BG97" s="24"/>
      <c r="BH97" s="8"/>
      <c r="BI97" s="8"/>
      <c r="BJ97" s="8"/>
    </row>
    <row r="98" spans="1:62" s="17" customFormat="1" ht="14.25">
      <c r="A98" s="8"/>
      <c r="B98" s="6"/>
      <c r="C98" s="6"/>
      <c r="D98" s="6"/>
      <c r="E98" s="6"/>
      <c r="F98" s="6"/>
      <c r="G98" s="6"/>
      <c r="H98" s="6"/>
      <c r="I98" s="6"/>
      <c r="J98" s="6"/>
      <c r="K98" s="6"/>
      <c r="L98" s="6"/>
      <c r="M98" s="6"/>
      <c r="N98" s="6"/>
      <c r="O98" s="25"/>
      <c r="P98" s="34" t="e">
        <f>+(Tabla1[[#This Row],[Meta Ejecutada Vigencia4]]/Tabla1[[#This Row],[Meta Programada Vigencia]])</f>
        <v>#DIV/0!</v>
      </c>
      <c r="Q98" s="34" t="e">
        <f>+Tabla1[[#This Row],[Meta Ejecutada Vigencia4]]/Tabla1[[#This Row],[Meta Programada Cuatrienio3]]/4</f>
        <v>#DIV/0!</v>
      </c>
      <c r="R98" s="25"/>
      <c r="S98" s="25"/>
      <c r="T98" s="25"/>
      <c r="U98" s="25"/>
      <c r="V98" s="25"/>
      <c r="W98" s="25"/>
      <c r="X98" s="25"/>
      <c r="Y98" s="24"/>
      <c r="Z98" s="25"/>
      <c r="AA98" s="25"/>
      <c r="AB98" s="25"/>
      <c r="AC98" s="25"/>
      <c r="AD98" s="25"/>
      <c r="AE98" s="25"/>
      <c r="AF98" s="25"/>
      <c r="AG98" s="25"/>
      <c r="AH98" s="25"/>
      <c r="AI98" s="25"/>
      <c r="AJ98" s="25"/>
      <c r="AK98" s="25"/>
      <c r="AL98" s="25"/>
      <c r="AM98" s="25"/>
      <c r="AN98" s="28">
        <f>SUM(Tabla1[[#This Row],[Recursos propios 2024]:[Otros 2024]])</f>
        <v>0</v>
      </c>
      <c r="AO98" s="25"/>
      <c r="AP98" s="25"/>
      <c r="AQ98" s="25"/>
      <c r="AR98" s="25"/>
      <c r="AS98" s="25"/>
      <c r="AT98" s="25"/>
      <c r="AU98" s="25"/>
      <c r="AV98" s="25"/>
      <c r="AW98" s="25"/>
      <c r="AX98" s="25"/>
      <c r="AY98" s="25"/>
      <c r="AZ98" s="25"/>
      <c r="BA98" s="25"/>
      <c r="BB98" s="25"/>
      <c r="BC98" s="28">
        <f>SUM(Tabla1[[#This Row],[Recursos propios 20242]:[Otros 202415]])</f>
        <v>0</v>
      </c>
      <c r="BD98" s="44" t="e">
        <f>+Tabla1[[#This Row],[Total Comprometido 2024]]/Tabla1[[#This Row],[Total 2024]]</f>
        <v>#DIV/0!</v>
      </c>
      <c r="BE98" s="25"/>
      <c r="BF98" s="25"/>
      <c r="BG98" s="25"/>
      <c r="BH98" s="6"/>
      <c r="BI98" s="6"/>
      <c r="BJ98" s="8"/>
    </row>
    <row r="99" spans="1:62" s="17" customFormat="1" ht="14.25">
      <c r="A99" s="8"/>
      <c r="B99" s="8"/>
      <c r="C99" s="8"/>
      <c r="D99" s="8"/>
      <c r="E99" s="8"/>
      <c r="F99" s="8"/>
      <c r="G99" s="8"/>
      <c r="H99" s="8"/>
      <c r="I99" s="8"/>
      <c r="J99" s="8"/>
      <c r="K99" s="8"/>
      <c r="L99" s="8"/>
      <c r="M99" s="8"/>
      <c r="N99" s="8"/>
      <c r="O99" s="24"/>
      <c r="P99" s="32" t="e">
        <f>+(Tabla1[[#This Row],[Meta Ejecutada Vigencia4]]/Tabla1[[#This Row],[Meta Programada Vigencia]])</f>
        <v>#DIV/0!</v>
      </c>
      <c r="Q99" s="32" t="e">
        <f>+Tabla1[[#This Row],[Meta Ejecutada Vigencia4]]/Tabla1[[#This Row],[Meta Programada Cuatrienio3]]/4</f>
        <v>#DIV/0!</v>
      </c>
      <c r="R99" s="24"/>
      <c r="S99" s="24"/>
      <c r="T99" s="24"/>
      <c r="U99" s="24"/>
      <c r="V99" s="24"/>
      <c r="W99" s="24"/>
      <c r="X99" s="24"/>
      <c r="Y99" s="24"/>
      <c r="Z99" s="24"/>
      <c r="AA99" s="24"/>
      <c r="AB99" s="24"/>
      <c r="AC99" s="24"/>
      <c r="AD99" s="24"/>
      <c r="AE99" s="24"/>
      <c r="AF99" s="24"/>
      <c r="AG99" s="24"/>
      <c r="AH99" s="24"/>
      <c r="AI99" s="24"/>
      <c r="AJ99" s="24"/>
      <c r="AK99" s="24"/>
      <c r="AL99" s="24"/>
      <c r="AM99" s="24"/>
      <c r="AN99" s="27">
        <f>SUM(Tabla1[[#This Row],[Recursos propios 2024]:[Otros 2024]])</f>
        <v>0</v>
      </c>
      <c r="AO99" s="24"/>
      <c r="AP99" s="24"/>
      <c r="AQ99" s="24"/>
      <c r="AR99" s="24"/>
      <c r="AS99" s="24"/>
      <c r="AT99" s="24"/>
      <c r="AU99" s="24"/>
      <c r="AV99" s="24"/>
      <c r="AW99" s="24"/>
      <c r="AX99" s="24"/>
      <c r="AY99" s="24"/>
      <c r="AZ99" s="24"/>
      <c r="BA99" s="24"/>
      <c r="BB99" s="24"/>
      <c r="BC99" s="27">
        <f>SUM(Tabla1[[#This Row],[Recursos propios 20242]:[Otros 202415]])</f>
        <v>0</v>
      </c>
      <c r="BD99" s="45" t="e">
        <f>+Tabla1[[#This Row],[Total Comprometido 2024]]/Tabla1[[#This Row],[Total 2024]]</f>
        <v>#DIV/0!</v>
      </c>
      <c r="BE99" s="24"/>
      <c r="BF99" s="24"/>
      <c r="BG99" s="24"/>
      <c r="BH99" s="8"/>
      <c r="BI99" s="8"/>
      <c r="BJ99" s="8"/>
    </row>
    <row r="100" spans="1:62" s="17" customFormat="1" ht="14.25">
      <c r="A100" s="8"/>
      <c r="B100" s="6"/>
      <c r="C100" s="6"/>
      <c r="D100" s="6"/>
      <c r="E100" s="6"/>
      <c r="F100" s="6"/>
      <c r="G100" s="6"/>
      <c r="H100" s="6"/>
      <c r="I100" s="6"/>
      <c r="J100" s="6"/>
      <c r="K100" s="6"/>
      <c r="L100" s="6"/>
      <c r="M100" s="6"/>
      <c r="N100" s="6"/>
      <c r="O100" s="25"/>
      <c r="P100" s="34" t="e">
        <f>+(Tabla1[[#This Row],[Meta Ejecutada Vigencia4]]/Tabla1[[#This Row],[Meta Programada Vigencia]])</f>
        <v>#DIV/0!</v>
      </c>
      <c r="Q100" s="34" t="e">
        <f>+Tabla1[[#This Row],[Meta Ejecutada Vigencia4]]/Tabla1[[#This Row],[Meta Programada Cuatrienio3]]/4</f>
        <v>#DIV/0!</v>
      </c>
      <c r="R100" s="25"/>
      <c r="S100" s="25"/>
      <c r="T100" s="25"/>
      <c r="U100" s="25"/>
      <c r="V100" s="25"/>
      <c r="W100" s="25"/>
      <c r="X100" s="25"/>
      <c r="Y100" s="24"/>
      <c r="Z100" s="25"/>
      <c r="AA100" s="25"/>
      <c r="AB100" s="25"/>
      <c r="AC100" s="25"/>
      <c r="AD100" s="25"/>
      <c r="AE100" s="25"/>
      <c r="AF100" s="25"/>
      <c r="AG100" s="25"/>
      <c r="AH100" s="25"/>
      <c r="AI100" s="25"/>
      <c r="AJ100" s="25"/>
      <c r="AK100" s="25"/>
      <c r="AL100" s="25"/>
      <c r="AM100" s="25"/>
      <c r="AN100" s="28">
        <f>SUM(Tabla1[[#This Row],[Recursos propios 2024]:[Otros 2024]])</f>
        <v>0</v>
      </c>
      <c r="AO100" s="25"/>
      <c r="AP100" s="25"/>
      <c r="AQ100" s="25"/>
      <c r="AR100" s="25"/>
      <c r="AS100" s="25"/>
      <c r="AT100" s="25"/>
      <c r="AU100" s="25"/>
      <c r="AV100" s="25"/>
      <c r="AW100" s="25"/>
      <c r="AX100" s="25"/>
      <c r="AY100" s="25"/>
      <c r="AZ100" s="25"/>
      <c r="BA100" s="25"/>
      <c r="BB100" s="25"/>
      <c r="BC100" s="28">
        <f>SUM(Tabla1[[#This Row],[Recursos propios 20242]:[Otros 202415]])</f>
        <v>0</v>
      </c>
      <c r="BD100" s="44" t="e">
        <f>+Tabla1[[#This Row],[Total Comprometido 2024]]/Tabla1[[#This Row],[Total 2024]]</f>
        <v>#DIV/0!</v>
      </c>
      <c r="BE100" s="25"/>
      <c r="BF100" s="25"/>
      <c r="BG100" s="25"/>
      <c r="BH100" s="6"/>
      <c r="BI100" s="6"/>
      <c r="BJ100" s="8"/>
    </row>
    <row r="101" spans="1:62" s="17" customFormat="1" ht="14.25">
      <c r="A101" s="8"/>
      <c r="B101" s="8"/>
      <c r="C101" s="8"/>
      <c r="D101" s="8"/>
      <c r="E101" s="8"/>
      <c r="F101" s="8"/>
      <c r="G101" s="8"/>
      <c r="H101" s="8"/>
      <c r="I101" s="8"/>
      <c r="J101" s="8"/>
      <c r="K101" s="8"/>
      <c r="L101" s="8"/>
      <c r="M101" s="8"/>
      <c r="N101" s="8"/>
      <c r="O101" s="24"/>
      <c r="P101" s="32" t="e">
        <f>+(Tabla1[[#This Row],[Meta Ejecutada Vigencia4]]/Tabla1[[#This Row],[Meta Programada Vigencia]])</f>
        <v>#DIV/0!</v>
      </c>
      <c r="Q101" s="32" t="e">
        <f>+Tabla1[[#This Row],[Meta Ejecutada Vigencia4]]/Tabla1[[#This Row],[Meta Programada Cuatrienio3]]/4</f>
        <v>#DIV/0!</v>
      </c>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7">
        <f>SUM(Tabla1[[#This Row],[Recursos propios 2024]:[Otros 2024]])</f>
        <v>0</v>
      </c>
      <c r="AO101" s="24"/>
      <c r="AP101" s="24"/>
      <c r="AQ101" s="24"/>
      <c r="AR101" s="24"/>
      <c r="AS101" s="24"/>
      <c r="AT101" s="24"/>
      <c r="AU101" s="24"/>
      <c r="AV101" s="24"/>
      <c r="AW101" s="24"/>
      <c r="AX101" s="24"/>
      <c r="AY101" s="24"/>
      <c r="AZ101" s="24"/>
      <c r="BA101" s="24"/>
      <c r="BB101" s="24"/>
      <c r="BC101" s="27">
        <f>SUM(Tabla1[[#This Row],[Recursos propios 20242]:[Otros 202415]])</f>
        <v>0</v>
      </c>
      <c r="BD101" s="45" t="e">
        <f>+Tabla1[[#This Row],[Total Comprometido 2024]]/Tabla1[[#This Row],[Total 2024]]</f>
        <v>#DIV/0!</v>
      </c>
      <c r="BE101" s="24"/>
      <c r="BF101" s="24"/>
      <c r="BG101" s="24"/>
      <c r="BH101" s="8"/>
      <c r="BI101" s="8"/>
      <c r="BJ101" s="8"/>
    </row>
    <row r="102" spans="1:62" s="17" customFormat="1" ht="14.25">
      <c r="A102" s="8"/>
      <c r="B102" s="6"/>
      <c r="C102" s="6"/>
      <c r="D102" s="6"/>
      <c r="E102" s="6"/>
      <c r="F102" s="6"/>
      <c r="G102" s="6"/>
      <c r="H102" s="6"/>
      <c r="I102" s="6"/>
      <c r="J102" s="6"/>
      <c r="K102" s="6"/>
      <c r="L102" s="6"/>
      <c r="M102" s="6"/>
      <c r="N102" s="6"/>
      <c r="O102" s="25"/>
      <c r="P102" s="34" t="e">
        <f>+(Tabla1[[#This Row],[Meta Ejecutada Vigencia4]]/Tabla1[[#This Row],[Meta Programada Vigencia]])</f>
        <v>#DIV/0!</v>
      </c>
      <c r="Q102" s="34" t="e">
        <f>+Tabla1[[#This Row],[Meta Ejecutada Vigencia4]]/Tabla1[[#This Row],[Meta Programada Cuatrienio3]]/4</f>
        <v>#DIV/0!</v>
      </c>
      <c r="R102" s="25"/>
      <c r="S102" s="25"/>
      <c r="T102" s="25"/>
      <c r="U102" s="25"/>
      <c r="V102" s="25"/>
      <c r="W102" s="25"/>
      <c r="X102" s="25"/>
      <c r="Y102" s="24"/>
      <c r="Z102" s="25"/>
      <c r="AA102" s="25"/>
      <c r="AB102" s="25"/>
      <c r="AC102" s="25"/>
      <c r="AD102" s="25"/>
      <c r="AE102" s="25"/>
      <c r="AF102" s="25"/>
      <c r="AG102" s="25"/>
      <c r="AH102" s="25"/>
      <c r="AI102" s="25"/>
      <c r="AJ102" s="25"/>
      <c r="AK102" s="25"/>
      <c r="AL102" s="25"/>
      <c r="AM102" s="25"/>
      <c r="AN102" s="28">
        <f>SUM(Tabla1[[#This Row],[Recursos propios 2024]:[Otros 2024]])</f>
        <v>0</v>
      </c>
      <c r="AO102" s="25"/>
      <c r="AP102" s="25"/>
      <c r="AQ102" s="25"/>
      <c r="AR102" s="25"/>
      <c r="AS102" s="25"/>
      <c r="AT102" s="25"/>
      <c r="AU102" s="25"/>
      <c r="AV102" s="25"/>
      <c r="AW102" s="25"/>
      <c r="AX102" s="25"/>
      <c r="AY102" s="25"/>
      <c r="AZ102" s="25"/>
      <c r="BA102" s="25"/>
      <c r="BB102" s="25"/>
      <c r="BC102" s="28">
        <f>SUM(Tabla1[[#This Row],[Recursos propios 20242]:[Otros 202415]])</f>
        <v>0</v>
      </c>
      <c r="BD102" s="44" t="e">
        <f>+Tabla1[[#This Row],[Total Comprometido 2024]]/Tabla1[[#This Row],[Total 2024]]</f>
        <v>#DIV/0!</v>
      </c>
      <c r="BE102" s="25"/>
      <c r="BF102" s="25"/>
      <c r="BG102" s="25"/>
      <c r="BH102" s="6"/>
      <c r="BI102" s="6"/>
      <c r="BJ102" s="8"/>
    </row>
    <row r="103" spans="1:62" s="17" customFormat="1" ht="14.25">
      <c r="A103" s="8"/>
      <c r="B103" s="8"/>
      <c r="C103" s="8"/>
      <c r="D103" s="8"/>
      <c r="E103" s="8"/>
      <c r="F103" s="8"/>
      <c r="G103" s="8"/>
      <c r="H103" s="8"/>
      <c r="I103" s="8"/>
      <c r="J103" s="8"/>
      <c r="K103" s="8"/>
      <c r="L103" s="8"/>
      <c r="M103" s="8"/>
      <c r="N103" s="8"/>
      <c r="O103" s="24"/>
      <c r="P103" s="32" t="e">
        <f>+(Tabla1[[#This Row],[Meta Ejecutada Vigencia4]]/Tabla1[[#This Row],[Meta Programada Vigencia]])</f>
        <v>#DIV/0!</v>
      </c>
      <c r="Q103" s="32" t="e">
        <f>+Tabla1[[#This Row],[Meta Ejecutada Vigencia4]]/Tabla1[[#This Row],[Meta Programada Cuatrienio3]]/4</f>
        <v>#DIV/0!</v>
      </c>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7">
        <f>SUM(Tabla1[[#This Row],[Recursos propios 2024]:[Otros 2024]])</f>
        <v>0</v>
      </c>
      <c r="AO103" s="24"/>
      <c r="AP103" s="24"/>
      <c r="AQ103" s="24"/>
      <c r="AR103" s="24"/>
      <c r="AS103" s="24"/>
      <c r="AT103" s="24"/>
      <c r="AU103" s="24"/>
      <c r="AV103" s="24"/>
      <c r="AW103" s="24"/>
      <c r="AX103" s="24"/>
      <c r="AY103" s="24"/>
      <c r="AZ103" s="24"/>
      <c r="BA103" s="24"/>
      <c r="BB103" s="24"/>
      <c r="BC103" s="27">
        <f>SUM(Tabla1[[#This Row],[Recursos propios 20242]:[Otros 202415]])</f>
        <v>0</v>
      </c>
      <c r="BD103" s="45" t="e">
        <f>+Tabla1[[#This Row],[Total Comprometido 2024]]/Tabla1[[#This Row],[Total 2024]]</f>
        <v>#DIV/0!</v>
      </c>
      <c r="BE103" s="24"/>
      <c r="BF103" s="24"/>
      <c r="BG103" s="24"/>
      <c r="BH103" s="8"/>
      <c r="BI103" s="8"/>
      <c r="BJ103" s="8"/>
    </row>
    <row r="104" spans="1:62" s="17" customFormat="1" ht="14.25">
      <c r="A104" s="8"/>
      <c r="B104" s="6"/>
      <c r="C104" s="6"/>
      <c r="D104" s="6"/>
      <c r="E104" s="6"/>
      <c r="F104" s="6"/>
      <c r="G104" s="6"/>
      <c r="H104" s="6"/>
      <c r="I104" s="6"/>
      <c r="J104" s="6"/>
      <c r="K104" s="6"/>
      <c r="L104" s="6"/>
      <c r="M104" s="6"/>
      <c r="N104" s="6"/>
      <c r="O104" s="25"/>
      <c r="P104" s="34" t="e">
        <f>+(Tabla1[[#This Row],[Meta Ejecutada Vigencia4]]/Tabla1[[#This Row],[Meta Programada Vigencia]])</f>
        <v>#DIV/0!</v>
      </c>
      <c r="Q104" s="34" t="e">
        <f>+Tabla1[[#This Row],[Meta Ejecutada Vigencia4]]/Tabla1[[#This Row],[Meta Programada Cuatrienio3]]/4</f>
        <v>#DIV/0!</v>
      </c>
      <c r="R104" s="25"/>
      <c r="S104" s="25"/>
      <c r="T104" s="25"/>
      <c r="U104" s="25"/>
      <c r="V104" s="25"/>
      <c r="W104" s="25"/>
      <c r="X104" s="25"/>
      <c r="Y104" s="24"/>
      <c r="Z104" s="25"/>
      <c r="AA104" s="25"/>
      <c r="AB104" s="25"/>
      <c r="AC104" s="25"/>
      <c r="AD104" s="25"/>
      <c r="AE104" s="25"/>
      <c r="AF104" s="25"/>
      <c r="AG104" s="25"/>
      <c r="AH104" s="25"/>
      <c r="AI104" s="25"/>
      <c r="AJ104" s="25"/>
      <c r="AK104" s="25"/>
      <c r="AL104" s="25"/>
      <c r="AM104" s="25"/>
      <c r="AN104" s="28">
        <f>SUM(Tabla1[[#This Row],[Recursos propios 2024]:[Otros 2024]])</f>
        <v>0</v>
      </c>
      <c r="AO104" s="25"/>
      <c r="AP104" s="25"/>
      <c r="AQ104" s="25"/>
      <c r="AR104" s="25"/>
      <c r="AS104" s="25"/>
      <c r="AT104" s="25"/>
      <c r="AU104" s="25"/>
      <c r="AV104" s="25"/>
      <c r="AW104" s="25"/>
      <c r="AX104" s="25"/>
      <c r="AY104" s="25"/>
      <c r="AZ104" s="25"/>
      <c r="BA104" s="25"/>
      <c r="BB104" s="25"/>
      <c r="BC104" s="28">
        <f>SUM(Tabla1[[#This Row],[Recursos propios 20242]:[Otros 202415]])</f>
        <v>0</v>
      </c>
      <c r="BD104" s="44" t="e">
        <f>+Tabla1[[#This Row],[Total Comprometido 2024]]/Tabla1[[#This Row],[Total 2024]]</f>
        <v>#DIV/0!</v>
      </c>
      <c r="BE104" s="25"/>
      <c r="BF104" s="25"/>
      <c r="BG104" s="25"/>
      <c r="BH104" s="6"/>
      <c r="BI104" s="6"/>
      <c r="BJ104" s="8"/>
    </row>
    <row r="105" spans="1:62" s="17" customFormat="1" ht="14.25">
      <c r="A105" s="8"/>
      <c r="B105" s="8"/>
      <c r="C105" s="8"/>
      <c r="D105" s="8"/>
      <c r="E105" s="8"/>
      <c r="F105" s="8"/>
      <c r="G105" s="8"/>
      <c r="H105" s="8"/>
      <c r="I105" s="8"/>
      <c r="J105" s="8"/>
      <c r="K105" s="8"/>
      <c r="L105" s="8"/>
      <c r="M105" s="8"/>
      <c r="N105" s="8"/>
      <c r="O105" s="24"/>
      <c r="P105" s="32" t="e">
        <f>+(Tabla1[[#This Row],[Meta Ejecutada Vigencia4]]/Tabla1[[#This Row],[Meta Programada Vigencia]])</f>
        <v>#DIV/0!</v>
      </c>
      <c r="Q105" s="32" t="e">
        <f>+Tabla1[[#This Row],[Meta Ejecutada Vigencia4]]/Tabla1[[#This Row],[Meta Programada Cuatrienio3]]/4</f>
        <v>#DIV/0!</v>
      </c>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7">
        <f>SUM(Tabla1[[#This Row],[Recursos propios 2024]:[Otros 2024]])</f>
        <v>0</v>
      </c>
      <c r="AO105" s="24"/>
      <c r="AP105" s="24"/>
      <c r="AQ105" s="24"/>
      <c r="AR105" s="24"/>
      <c r="AS105" s="24"/>
      <c r="AT105" s="24"/>
      <c r="AU105" s="24"/>
      <c r="AV105" s="24"/>
      <c r="AW105" s="24"/>
      <c r="AX105" s="24"/>
      <c r="AY105" s="24"/>
      <c r="AZ105" s="24"/>
      <c r="BA105" s="24"/>
      <c r="BB105" s="24"/>
      <c r="BC105" s="27">
        <f>SUM(Tabla1[[#This Row],[Recursos propios 20242]:[Otros 202415]])</f>
        <v>0</v>
      </c>
      <c r="BD105" s="45" t="e">
        <f>+Tabla1[[#This Row],[Total Comprometido 2024]]/Tabla1[[#This Row],[Total 2024]]</f>
        <v>#DIV/0!</v>
      </c>
      <c r="BE105" s="24"/>
      <c r="BF105" s="24"/>
      <c r="BG105" s="24"/>
      <c r="BH105" s="8"/>
      <c r="BI105" s="8"/>
      <c r="BJ105" s="8"/>
    </row>
    <row r="106" spans="1:62" s="17" customFormat="1" ht="14.25">
      <c r="A106" s="8"/>
      <c r="B106" s="6"/>
      <c r="C106" s="6"/>
      <c r="D106" s="6"/>
      <c r="E106" s="6"/>
      <c r="F106" s="6"/>
      <c r="G106" s="6"/>
      <c r="H106" s="6"/>
      <c r="I106" s="6"/>
      <c r="J106" s="6"/>
      <c r="K106" s="6"/>
      <c r="L106" s="6"/>
      <c r="M106" s="6"/>
      <c r="N106" s="6"/>
      <c r="O106" s="25"/>
      <c r="P106" s="34" t="e">
        <f>+(Tabla1[[#This Row],[Meta Ejecutada Vigencia4]]/Tabla1[[#This Row],[Meta Programada Vigencia]])</f>
        <v>#DIV/0!</v>
      </c>
      <c r="Q106" s="34" t="e">
        <f>+Tabla1[[#This Row],[Meta Ejecutada Vigencia4]]/Tabla1[[#This Row],[Meta Programada Cuatrienio3]]/4</f>
        <v>#DIV/0!</v>
      </c>
      <c r="R106" s="25"/>
      <c r="S106" s="25"/>
      <c r="T106" s="25"/>
      <c r="U106" s="25"/>
      <c r="V106" s="25"/>
      <c r="W106" s="25"/>
      <c r="X106" s="25"/>
      <c r="Y106" s="24"/>
      <c r="Z106" s="25"/>
      <c r="AA106" s="25"/>
      <c r="AB106" s="25"/>
      <c r="AC106" s="25"/>
      <c r="AD106" s="25"/>
      <c r="AE106" s="25"/>
      <c r="AF106" s="25"/>
      <c r="AG106" s="25"/>
      <c r="AH106" s="25"/>
      <c r="AI106" s="25"/>
      <c r="AJ106" s="25"/>
      <c r="AK106" s="25"/>
      <c r="AL106" s="25"/>
      <c r="AM106" s="25"/>
      <c r="AN106" s="28">
        <f>SUM(Tabla1[[#This Row],[Recursos propios 2024]:[Otros 2024]])</f>
        <v>0</v>
      </c>
      <c r="AO106" s="25"/>
      <c r="AP106" s="25"/>
      <c r="AQ106" s="25"/>
      <c r="AR106" s="25"/>
      <c r="AS106" s="25"/>
      <c r="AT106" s="25"/>
      <c r="AU106" s="25"/>
      <c r="AV106" s="25"/>
      <c r="AW106" s="25"/>
      <c r="AX106" s="25"/>
      <c r="AY106" s="25"/>
      <c r="AZ106" s="25"/>
      <c r="BA106" s="25"/>
      <c r="BB106" s="25"/>
      <c r="BC106" s="28">
        <f>SUM(Tabla1[[#This Row],[Recursos propios 20242]:[Otros 202415]])</f>
        <v>0</v>
      </c>
      <c r="BD106" s="44" t="e">
        <f>+Tabla1[[#This Row],[Total Comprometido 2024]]/Tabla1[[#This Row],[Total 2024]]</f>
        <v>#DIV/0!</v>
      </c>
      <c r="BE106" s="25"/>
      <c r="BF106" s="25"/>
      <c r="BG106" s="25"/>
      <c r="BH106" s="6"/>
      <c r="BI106" s="6"/>
      <c r="BJ106" s="8"/>
    </row>
    <row r="107" spans="1:62" s="17" customFormat="1" ht="14.25">
      <c r="A107" s="8"/>
      <c r="B107" s="8"/>
      <c r="C107" s="8"/>
      <c r="D107" s="8"/>
      <c r="E107" s="8"/>
      <c r="F107" s="8"/>
      <c r="G107" s="8"/>
      <c r="H107" s="8"/>
      <c r="I107" s="8"/>
      <c r="J107" s="8"/>
      <c r="K107" s="8"/>
      <c r="L107" s="8"/>
      <c r="M107" s="8"/>
      <c r="N107" s="8"/>
      <c r="O107" s="24"/>
      <c r="P107" s="32" t="e">
        <f>+(Tabla1[[#This Row],[Meta Ejecutada Vigencia4]]/Tabla1[[#This Row],[Meta Programada Vigencia]])</f>
        <v>#DIV/0!</v>
      </c>
      <c r="Q107" s="32" t="e">
        <f>+Tabla1[[#This Row],[Meta Ejecutada Vigencia4]]/Tabla1[[#This Row],[Meta Programada Cuatrienio3]]/4</f>
        <v>#DIV/0!</v>
      </c>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7">
        <f>SUM(Tabla1[[#This Row],[Recursos propios 2024]:[Otros 2024]])</f>
        <v>0</v>
      </c>
      <c r="AO107" s="24"/>
      <c r="AP107" s="24"/>
      <c r="AQ107" s="24"/>
      <c r="AR107" s="24"/>
      <c r="AS107" s="24"/>
      <c r="AT107" s="24"/>
      <c r="AU107" s="24"/>
      <c r="AV107" s="24"/>
      <c r="AW107" s="24"/>
      <c r="AX107" s="24"/>
      <c r="AY107" s="24"/>
      <c r="AZ107" s="24"/>
      <c r="BA107" s="24"/>
      <c r="BB107" s="24"/>
      <c r="BC107" s="27">
        <f>SUM(Tabla1[[#This Row],[Recursos propios 20242]:[Otros 202415]])</f>
        <v>0</v>
      </c>
      <c r="BD107" s="45" t="e">
        <f>+Tabla1[[#This Row],[Total Comprometido 2024]]/Tabla1[[#This Row],[Total 2024]]</f>
        <v>#DIV/0!</v>
      </c>
      <c r="BE107" s="24"/>
      <c r="BF107" s="24"/>
      <c r="BG107" s="24"/>
      <c r="BH107" s="8"/>
      <c r="BI107" s="8"/>
      <c r="BJ107" s="8"/>
    </row>
    <row r="108" spans="1:62" s="17" customFormat="1" ht="14.25">
      <c r="A108" s="8"/>
      <c r="B108" s="6"/>
      <c r="C108" s="6"/>
      <c r="D108" s="6"/>
      <c r="E108" s="6"/>
      <c r="F108" s="6"/>
      <c r="G108" s="6"/>
      <c r="H108" s="6"/>
      <c r="I108" s="6"/>
      <c r="J108" s="6"/>
      <c r="K108" s="6"/>
      <c r="L108" s="6"/>
      <c r="M108" s="6"/>
      <c r="N108" s="6"/>
      <c r="O108" s="25"/>
      <c r="P108" s="34" t="e">
        <f>+(Tabla1[[#This Row],[Meta Ejecutada Vigencia4]]/Tabla1[[#This Row],[Meta Programada Vigencia]])</f>
        <v>#DIV/0!</v>
      </c>
      <c r="Q108" s="34" t="e">
        <f>+Tabla1[[#This Row],[Meta Ejecutada Vigencia4]]/Tabla1[[#This Row],[Meta Programada Cuatrienio3]]/4</f>
        <v>#DIV/0!</v>
      </c>
      <c r="R108" s="25"/>
      <c r="S108" s="25"/>
      <c r="T108" s="25"/>
      <c r="U108" s="25"/>
      <c r="V108" s="25"/>
      <c r="W108" s="25"/>
      <c r="X108" s="25"/>
      <c r="Y108" s="24"/>
      <c r="Z108" s="25"/>
      <c r="AA108" s="25"/>
      <c r="AB108" s="25"/>
      <c r="AC108" s="25"/>
      <c r="AD108" s="25"/>
      <c r="AE108" s="25"/>
      <c r="AF108" s="25"/>
      <c r="AG108" s="25"/>
      <c r="AH108" s="25"/>
      <c r="AI108" s="25"/>
      <c r="AJ108" s="25"/>
      <c r="AK108" s="25"/>
      <c r="AL108" s="25"/>
      <c r="AM108" s="25"/>
      <c r="AN108" s="28">
        <f>SUM(Tabla1[[#This Row],[Recursos propios 2024]:[Otros 2024]])</f>
        <v>0</v>
      </c>
      <c r="AO108" s="25"/>
      <c r="AP108" s="25"/>
      <c r="AQ108" s="25"/>
      <c r="AR108" s="25"/>
      <c r="AS108" s="25"/>
      <c r="AT108" s="25"/>
      <c r="AU108" s="25"/>
      <c r="AV108" s="25"/>
      <c r="AW108" s="25"/>
      <c r="AX108" s="25"/>
      <c r="AY108" s="25"/>
      <c r="AZ108" s="25"/>
      <c r="BA108" s="25"/>
      <c r="BB108" s="25"/>
      <c r="BC108" s="28">
        <f>SUM(Tabla1[[#This Row],[Recursos propios 20242]:[Otros 202415]])</f>
        <v>0</v>
      </c>
      <c r="BD108" s="44" t="e">
        <f>+Tabla1[[#This Row],[Total Comprometido 2024]]/Tabla1[[#This Row],[Total 2024]]</f>
        <v>#DIV/0!</v>
      </c>
      <c r="BE108" s="25"/>
      <c r="BF108" s="25"/>
      <c r="BG108" s="25"/>
      <c r="BH108" s="6"/>
      <c r="BI108" s="6"/>
      <c r="BJ108" s="8"/>
    </row>
    <row r="109" spans="1:62" s="17" customFormat="1" ht="14.25">
      <c r="A109" s="8"/>
      <c r="B109" s="8"/>
      <c r="C109" s="8"/>
      <c r="D109" s="8"/>
      <c r="E109" s="8"/>
      <c r="F109" s="8"/>
      <c r="G109" s="8"/>
      <c r="H109" s="8"/>
      <c r="I109" s="8"/>
      <c r="J109" s="8"/>
      <c r="K109" s="8"/>
      <c r="L109" s="8"/>
      <c r="M109" s="8"/>
      <c r="N109" s="8"/>
      <c r="O109" s="24"/>
      <c r="P109" s="32" t="e">
        <f>+(Tabla1[[#This Row],[Meta Ejecutada Vigencia4]]/Tabla1[[#This Row],[Meta Programada Vigencia]])</f>
        <v>#DIV/0!</v>
      </c>
      <c r="Q109" s="32" t="e">
        <f>+Tabla1[[#This Row],[Meta Ejecutada Vigencia4]]/Tabla1[[#This Row],[Meta Programada Cuatrienio3]]/4</f>
        <v>#DIV/0!</v>
      </c>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7">
        <f>SUM(Tabla1[[#This Row],[Recursos propios 2024]:[Otros 2024]])</f>
        <v>0</v>
      </c>
      <c r="AO109" s="24"/>
      <c r="AP109" s="24"/>
      <c r="AQ109" s="24"/>
      <c r="AR109" s="24"/>
      <c r="AS109" s="24"/>
      <c r="AT109" s="24"/>
      <c r="AU109" s="24"/>
      <c r="AV109" s="24"/>
      <c r="AW109" s="24"/>
      <c r="AX109" s="24"/>
      <c r="AY109" s="24"/>
      <c r="AZ109" s="24"/>
      <c r="BA109" s="24"/>
      <c r="BB109" s="24"/>
      <c r="BC109" s="27">
        <f>SUM(Tabla1[[#This Row],[Recursos propios 20242]:[Otros 202415]])</f>
        <v>0</v>
      </c>
      <c r="BD109" s="45" t="e">
        <f>+Tabla1[[#This Row],[Total Comprometido 2024]]/Tabla1[[#This Row],[Total 2024]]</f>
        <v>#DIV/0!</v>
      </c>
      <c r="BE109" s="24"/>
      <c r="BF109" s="24"/>
      <c r="BG109" s="24"/>
      <c r="BH109" s="8"/>
      <c r="BI109" s="8"/>
      <c r="BJ109" s="8"/>
    </row>
    <row r="110" spans="1:62" s="17" customFormat="1" ht="14.25">
      <c r="A110" s="8"/>
      <c r="B110" s="6"/>
      <c r="C110" s="6"/>
      <c r="D110" s="6"/>
      <c r="E110" s="6"/>
      <c r="F110" s="6"/>
      <c r="G110" s="6"/>
      <c r="H110" s="6"/>
      <c r="I110" s="6"/>
      <c r="J110" s="6"/>
      <c r="K110" s="6"/>
      <c r="L110" s="6"/>
      <c r="M110" s="6"/>
      <c r="N110" s="6"/>
      <c r="O110" s="25"/>
      <c r="P110" s="34" t="e">
        <f>+(Tabla1[[#This Row],[Meta Ejecutada Vigencia4]]/Tabla1[[#This Row],[Meta Programada Vigencia]])</f>
        <v>#DIV/0!</v>
      </c>
      <c r="Q110" s="34" t="e">
        <f>+Tabla1[[#This Row],[Meta Ejecutada Vigencia4]]/Tabla1[[#This Row],[Meta Programada Cuatrienio3]]/4</f>
        <v>#DIV/0!</v>
      </c>
      <c r="R110" s="25"/>
      <c r="S110" s="25"/>
      <c r="T110" s="25"/>
      <c r="U110" s="25"/>
      <c r="V110" s="25"/>
      <c r="W110" s="25"/>
      <c r="X110" s="25"/>
      <c r="Y110" s="24"/>
      <c r="Z110" s="25"/>
      <c r="AA110" s="25"/>
      <c r="AB110" s="25"/>
      <c r="AC110" s="25"/>
      <c r="AD110" s="25"/>
      <c r="AE110" s="25"/>
      <c r="AF110" s="25"/>
      <c r="AG110" s="25"/>
      <c r="AH110" s="25"/>
      <c r="AI110" s="25"/>
      <c r="AJ110" s="25"/>
      <c r="AK110" s="25"/>
      <c r="AL110" s="25"/>
      <c r="AM110" s="25"/>
      <c r="AN110" s="28">
        <f>SUM(Tabla1[[#This Row],[Recursos propios 2024]:[Otros 2024]])</f>
        <v>0</v>
      </c>
      <c r="AO110" s="25"/>
      <c r="AP110" s="25"/>
      <c r="AQ110" s="25"/>
      <c r="AR110" s="25"/>
      <c r="AS110" s="25"/>
      <c r="AT110" s="25"/>
      <c r="AU110" s="25"/>
      <c r="AV110" s="25"/>
      <c r="AW110" s="25"/>
      <c r="AX110" s="25"/>
      <c r="AY110" s="25"/>
      <c r="AZ110" s="25"/>
      <c r="BA110" s="25"/>
      <c r="BB110" s="25"/>
      <c r="BC110" s="28">
        <f>SUM(Tabla1[[#This Row],[Recursos propios 20242]:[Otros 202415]])</f>
        <v>0</v>
      </c>
      <c r="BD110" s="44" t="e">
        <f>+Tabla1[[#This Row],[Total Comprometido 2024]]/Tabla1[[#This Row],[Total 2024]]</f>
        <v>#DIV/0!</v>
      </c>
      <c r="BE110" s="25"/>
      <c r="BF110" s="25"/>
      <c r="BG110" s="25"/>
      <c r="BH110" s="6"/>
      <c r="BI110" s="6"/>
      <c r="BJ110" s="8"/>
    </row>
    <row r="111" spans="1:62" s="17" customFormat="1" ht="14.25">
      <c r="A111" s="8"/>
      <c r="B111" s="8"/>
      <c r="C111" s="8"/>
      <c r="D111" s="8"/>
      <c r="E111" s="8"/>
      <c r="F111" s="8"/>
      <c r="G111" s="8"/>
      <c r="H111" s="8"/>
      <c r="I111" s="8"/>
      <c r="J111" s="8"/>
      <c r="K111" s="8"/>
      <c r="L111" s="8"/>
      <c r="M111" s="8"/>
      <c r="N111" s="8"/>
      <c r="O111" s="24"/>
      <c r="P111" s="32" t="e">
        <f>+(Tabla1[[#This Row],[Meta Ejecutada Vigencia4]]/Tabla1[[#This Row],[Meta Programada Vigencia]])</f>
        <v>#DIV/0!</v>
      </c>
      <c r="Q111" s="32" t="e">
        <f>+Tabla1[[#This Row],[Meta Ejecutada Vigencia4]]/Tabla1[[#This Row],[Meta Programada Cuatrienio3]]/4</f>
        <v>#DIV/0!</v>
      </c>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7">
        <f>SUM(Tabla1[[#This Row],[Recursos propios 2024]:[Otros 2024]])</f>
        <v>0</v>
      </c>
      <c r="AO111" s="24"/>
      <c r="AP111" s="24"/>
      <c r="AQ111" s="24"/>
      <c r="AR111" s="24"/>
      <c r="AS111" s="24"/>
      <c r="AT111" s="24"/>
      <c r="AU111" s="24"/>
      <c r="AV111" s="24"/>
      <c r="AW111" s="24"/>
      <c r="AX111" s="24"/>
      <c r="AY111" s="24"/>
      <c r="AZ111" s="24"/>
      <c r="BA111" s="24"/>
      <c r="BB111" s="24"/>
      <c r="BC111" s="27">
        <f>SUM(Tabla1[[#This Row],[Recursos propios 20242]:[Otros 202415]])</f>
        <v>0</v>
      </c>
      <c r="BD111" s="45" t="e">
        <f>+Tabla1[[#This Row],[Total Comprometido 2024]]/Tabla1[[#This Row],[Total 2024]]</f>
        <v>#DIV/0!</v>
      </c>
      <c r="BE111" s="24"/>
      <c r="BF111" s="24"/>
      <c r="BG111" s="24"/>
      <c r="BH111" s="8"/>
      <c r="BI111" s="8"/>
      <c r="BJ111" s="8"/>
    </row>
    <row r="112" spans="1:62" s="17" customFormat="1" ht="14.25">
      <c r="A112" s="8"/>
      <c r="B112" s="6"/>
      <c r="C112" s="6"/>
      <c r="D112" s="6"/>
      <c r="E112" s="6"/>
      <c r="F112" s="6"/>
      <c r="G112" s="6"/>
      <c r="H112" s="6"/>
      <c r="I112" s="6"/>
      <c r="J112" s="6"/>
      <c r="K112" s="6"/>
      <c r="L112" s="6"/>
      <c r="M112" s="6"/>
      <c r="N112" s="6"/>
      <c r="O112" s="25"/>
      <c r="P112" s="34" t="e">
        <f>+(Tabla1[[#This Row],[Meta Ejecutada Vigencia4]]/Tabla1[[#This Row],[Meta Programada Vigencia]])</f>
        <v>#DIV/0!</v>
      </c>
      <c r="Q112" s="34" t="e">
        <f>+Tabla1[[#This Row],[Meta Ejecutada Vigencia4]]/Tabla1[[#This Row],[Meta Programada Cuatrienio3]]/4</f>
        <v>#DIV/0!</v>
      </c>
      <c r="R112" s="25"/>
      <c r="S112" s="25"/>
      <c r="T112" s="25"/>
      <c r="U112" s="25"/>
      <c r="V112" s="25"/>
      <c r="W112" s="25"/>
      <c r="X112" s="25"/>
      <c r="Y112" s="24"/>
      <c r="Z112" s="25"/>
      <c r="AA112" s="25"/>
      <c r="AB112" s="25"/>
      <c r="AC112" s="25"/>
      <c r="AD112" s="25"/>
      <c r="AE112" s="25"/>
      <c r="AF112" s="25"/>
      <c r="AG112" s="25"/>
      <c r="AH112" s="25"/>
      <c r="AI112" s="25"/>
      <c r="AJ112" s="25"/>
      <c r="AK112" s="25"/>
      <c r="AL112" s="25"/>
      <c r="AM112" s="25"/>
      <c r="AN112" s="28">
        <f>SUM(Tabla1[[#This Row],[Recursos propios 2024]:[Otros 2024]])</f>
        <v>0</v>
      </c>
      <c r="AO112" s="25"/>
      <c r="AP112" s="25"/>
      <c r="AQ112" s="25"/>
      <c r="AR112" s="25"/>
      <c r="AS112" s="25"/>
      <c r="AT112" s="25"/>
      <c r="AU112" s="25"/>
      <c r="AV112" s="25"/>
      <c r="AW112" s="25"/>
      <c r="AX112" s="25"/>
      <c r="AY112" s="25"/>
      <c r="AZ112" s="25"/>
      <c r="BA112" s="25"/>
      <c r="BB112" s="25"/>
      <c r="BC112" s="28">
        <f>SUM(Tabla1[[#This Row],[Recursos propios 20242]:[Otros 202415]])</f>
        <v>0</v>
      </c>
      <c r="BD112" s="44" t="e">
        <f>+Tabla1[[#This Row],[Total Comprometido 2024]]/Tabla1[[#This Row],[Total 2024]]</f>
        <v>#DIV/0!</v>
      </c>
      <c r="BE112" s="25"/>
      <c r="BF112" s="25"/>
      <c r="BG112" s="25"/>
      <c r="BH112" s="6"/>
      <c r="BI112" s="6"/>
      <c r="BJ112" s="8"/>
    </row>
    <row r="113" spans="1:62" s="17" customFormat="1" ht="14.25">
      <c r="A113" s="8"/>
      <c r="B113" s="8"/>
      <c r="C113" s="8"/>
      <c r="D113" s="8"/>
      <c r="E113" s="8"/>
      <c r="F113" s="8"/>
      <c r="G113" s="8"/>
      <c r="H113" s="8"/>
      <c r="I113" s="8"/>
      <c r="J113" s="8"/>
      <c r="K113" s="8"/>
      <c r="L113" s="8"/>
      <c r="M113" s="8"/>
      <c r="N113" s="8"/>
      <c r="O113" s="24"/>
      <c r="P113" s="32" t="e">
        <f>+(Tabla1[[#This Row],[Meta Ejecutada Vigencia4]]/Tabla1[[#This Row],[Meta Programada Vigencia]])</f>
        <v>#DIV/0!</v>
      </c>
      <c r="Q113" s="32" t="e">
        <f>+Tabla1[[#This Row],[Meta Ejecutada Vigencia4]]/Tabla1[[#This Row],[Meta Programada Cuatrienio3]]/4</f>
        <v>#DIV/0!</v>
      </c>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7">
        <f>SUM(Tabla1[[#This Row],[Recursos propios 2024]:[Otros 2024]])</f>
        <v>0</v>
      </c>
      <c r="AO113" s="24"/>
      <c r="AP113" s="24"/>
      <c r="AQ113" s="24"/>
      <c r="AR113" s="24"/>
      <c r="AS113" s="24"/>
      <c r="AT113" s="24"/>
      <c r="AU113" s="24"/>
      <c r="AV113" s="24"/>
      <c r="AW113" s="24"/>
      <c r="AX113" s="24"/>
      <c r="AY113" s="24"/>
      <c r="AZ113" s="24"/>
      <c r="BA113" s="24"/>
      <c r="BB113" s="24"/>
      <c r="BC113" s="27">
        <f>SUM(Tabla1[[#This Row],[Recursos propios 20242]:[Otros 202415]])</f>
        <v>0</v>
      </c>
      <c r="BD113" s="45" t="e">
        <f>+Tabla1[[#This Row],[Total Comprometido 2024]]/Tabla1[[#This Row],[Total 2024]]</f>
        <v>#DIV/0!</v>
      </c>
      <c r="BE113" s="24"/>
      <c r="BF113" s="24"/>
      <c r="BG113" s="24"/>
      <c r="BH113" s="8"/>
      <c r="BI113" s="8"/>
      <c r="BJ113" s="8"/>
    </row>
    <row r="114" spans="1:62" s="17" customFormat="1" ht="14.25">
      <c r="A114" s="8"/>
      <c r="B114" s="6"/>
      <c r="C114" s="6"/>
      <c r="D114" s="6"/>
      <c r="E114" s="6"/>
      <c r="F114" s="6"/>
      <c r="G114" s="6"/>
      <c r="H114" s="6"/>
      <c r="I114" s="6"/>
      <c r="J114" s="6"/>
      <c r="K114" s="6"/>
      <c r="L114" s="6"/>
      <c r="M114" s="6"/>
      <c r="N114" s="6"/>
      <c r="O114" s="25"/>
      <c r="P114" s="34" t="e">
        <f>+(Tabla1[[#This Row],[Meta Ejecutada Vigencia4]]/Tabla1[[#This Row],[Meta Programada Vigencia]])</f>
        <v>#DIV/0!</v>
      </c>
      <c r="Q114" s="34" t="e">
        <f>+Tabla1[[#This Row],[Meta Ejecutada Vigencia4]]/Tabla1[[#This Row],[Meta Programada Cuatrienio3]]/4</f>
        <v>#DIV/0!</v>
      </c>
      <c r="R114" s="25"/>
      <c r="S114" s="25"/>
      <c r="T114" s="25"/>
      <c r="U114" s="25"/>
      <c r="V114" s="25"/>
      <c r="W114" s="25"/>
      <c r="X114" s="25"/>
      <c r="Y114" s="24"/>
      <c r="Z114" s="25"/>
      <c r="AA114" s="25"/>
      <c r="AB114" s="25"/>
      <c r="AC114" s="25"/>
      <c r="AD114" s="25"/>
      <c r="AE114" s="25"/>
      <c r="AF114" s="25"/>
      <c r="AG114" s="25"/>
      <c r="AH114" s="25"/>
      <c r="AI114" s="25"/>
      <c r="AJ114" s="25"/>
      <c r="AK114" s="25"/>
      <c r="AL114" s="25"/>
      <c r="AM114" s="25"/>
      <c r="AN114" s="28">
        <f>SUM(Tabla1[[#This Row],[Recursos propios 2024]:[Otros 2024]])</f>
        <v>0</v>
      </c>
      <c r="AO114" s="25"/>
      <c r="AP114" s="25"/>
      <c r="AQ114" s="25"/>
      <c r="AR114" s="25"/>
      <c r="AS114" s="25"/>
      <c r="AT114" s="25"/>
      <c r="AU114" s="25"/>
      <c r="AV114" s="25"/>
      <c r="AW114" s="25"/>
      <c r="AX114" s="25"/>
      <c r="AY114" s="25"/>
      <c r="AZ114" s="25"/>
      <c r="BA114" s="25"/>
      <c r="BB114" s="25"/>
      <c r="BC114" s="28">
        <f>SUM(Tabla1[[#This Row],[Recursos propios 20242]:[Otros 202415]])</f>
        <v>0</v>
      </c>
      <c r="BD114" s="44" t="e">
        <f>+Tabla1[[#This Row],[Total Comprometido 2024]]/Tabla1[[#This Row],[Total 2024]]</f>
        <v>#DIV/0!</v>
      </c>
      <c r="BE114" s="25"/>
      <c r="BF114" s="25"/>
      <c r="BG114" s="25"/>
      <c r="BH114" s="6"/>
      <c r="BI114" s="6"/>
      <c r="BJ114" s="8"/>
    </row>
    <row r="115" spans="1:62" s="17" customFormat="1" ht="14.25">
      <c r="A115" s="8"/>
      <c r="B115" s="8"/>
      <c r="C115" s="8"/>
      <c r="D115" s="8"/>
      <c r="E115" s="8"/>
      <c r="F115" s="8"/>
      <c r="G115" s="8"/>
      <c r="H115" s="8"/>
      <c r="I115" s="8"/>
      <c r="J115" s="8"/>
      <c r="K115" s="8"/>
      <c r="L115" s="8"/>
      <c r="M115" s="8"/>
      <c r="N115" s="8"/>
      <c r="O115" s="24"/>
      <c r="P115" s="32" t="e">
        <f>+(Tabla1[[#This Row],[Meta Ejecutada Vigencia4]]/Tabla1[[#This Row],[Meta Programada Vigencia]])</f>
        <v>#DIV/0!</v>
      </c>
      <c r="Q115" s="32" t="e">
        <f>+Tabla1[[#This Row],[Meta Ejecutada Vigencia4]]/Tabla1[[#This Row],[Meta Programada Cuatrienio3]]/4</f>
        <v>#DIV/0!</v>
      </c>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7">
        <f>SUM(Tabla1[[#This Row],[Recursos propios 2024]:[Otros 2024]])</f>
        <v>0</v>
      </c>
      <c r="AO115" s="24"/>
      <c r="AP115" s="24"/>
      <c r="AQ115" s="24"/>
      <c r="AR115" s="24"/>
      <c r="AS115" s="24"/>
      <c r="AT115" s="24"/>
      <c r="AU115" s="24"/>
      <c r="AV115" s="24"/>
      <c r="AW115" s="24"/>
      <c r="AX115" s="24"/>
      <c r="AY115" s="24"/>
      <c r="AZ115" s="24"/>
      <c r="BA115" s="24"/>
      <c r="BB115" s="24"/>
      <c r="BC115" s="27">
        <f>SUM(Tabla1[[#This Row],[Recursos propios 20242]:[Otros 202415]])</f>
        <v>0</v>
      </c>
      <c r="BD115" s="45" t="e">
        <f>+Tabla1[[#This Row],[Total Comprometido 2024]]/Tabla1[[#This Row],[Total 2024]]</f>
        <v>#DIV/0!</v>
      </c>
      <c r="BE115" s="24"/>
      <c r="BF115" s="24"/>
      <c r="BG115" s="24"/>
      <c r="BH115" s="8"/>
      <c r="BI115" s="8"/>
      <c r="BJ115" s="8"/>
    </row>
    <row r="116" spans="1:62" s="17" customFormat="1" ht="14.25">
      <c r="A116" s="8"/>
      <c r="B116" s="6"/>
      <c r="C116" s="6"/>
      <c r="D116" s="6"/>
      <c r="E116" s="6"/>
      <c r="F116" s="6"/>
      <c r="G116" s="6"/>
      <c r="H116" s="6"/>
      <c r="I116" s="6"/>
      <c r="J116" s="6"/>
      <c r="K116" s="6"/>
      <c r="L116" s="6"/>
      <c r="M116" s="6"/>
      <c r="N116" s="6"/>
      <c r="O116" s="25"/>
      <c r="P116" s="34" t="e">
        <f>+(Tabla1[[#This Row],[Meta Ejecutada Vigencia4]]/Tabla1[[#This Row],[Meta Programada Vigencia]])</f>
        <v>#DIV/0!</v>
      </c>
      <c r="Q116" s="34" t="e">
        <f>+Tabla1[[#This Row],[Meta Ejecutada Vigencia4]]/Tabla1[[#This Row],[Meta Programada Cuatrienio3]]/4</f>
        <v>#DIV/0!</v>
      </c>
      <c r="R116" s="25"/>
      <c r="S116" s="25"/>
      <c r="T116" s="25"/>
      <c r="U116" s="25"/>
      <c r="V116" s="25"/>
      <c r="W116" s="25"/>
      <c r="X116" s="25"/>
      <c r="Y116" s="24"/>
      <c r="Z116" s="25"/>
      <c r="AA116" s="25"/>
      <c r="AB116" s="25"/>
      <c r="AC116" s="25"/>
      <c r="AD116" s="25"/>
      <c r="AE116" s="25"/>
      <c r="AF116" s="25"/>
      <c r="AG116" s="25"/>
      <c r="AH116" s="25"/>
      <c r="AI116" s="25"/>
      <c r="AJ116" s="25"/>
      <c r="AK116" s="25"/>
      <c r="AL116" s="25"/>
      <c r="AM116" s="25"/>
      <c r="AN116" s="28">
        <f>SUM(Tabla1[[#This Row],[Recursos propios 2024]:[Otros 2024]])</f>
        <v>0</v>
      </c>
      <c r="AO116" s="25"/>
      <c r="AP116" s="25"/>
      <c r="AQ116" s="25"/>
      <c r="AR116" s="25"/>
      <c r="AS116" s="25"/>
      <c r="AT116" s="25"/>
      <c r="AU116" s="25"/>
      <c r="AV116" s="25"/>
      <c r="AW116" s="25"/>
      <c r="AX116" s="25"/>
      <c r="AY116" s="25"/>
      <c r="AZ116" s="25"/>
      <c r="BA116" s="25"/>
      <c r="BB116" s="25"/>
      <c r="BC116" s="28">
        <f>SUM(Tabla1[[#This Row],[Recursos propios 20242]:[Otros 202415]])</f>
        <v>0</v>
      </c>
      <c r="BD116" s="44" t="e">
        <f>+Tabla1[[#This Row],[Total Comprometido 2024]]/Tabla1[[#This Row],[Total 2024]]</f>
        <v>#DIV/0!</v>
      </c>
      <c r="BE116" s="25"/>
      <c r="BF116" s="25"/>
      <c r="BG116" s="25"/>
      <c r="BH116" s="6"/>
      <c r="BI116" s="6"/>
      <c r="BJ116" s="8"/>
    </row>
    <row r="117" spans="1:62" s="17" customFormat="1" ht="14.25">
      <c r="A117" s="8"/>
      <c r="B117" s="8"/>
      <c r="C117" s="8"/>
      <c r="D117" s="8"/>
      <c r="E117" s="8"/>
      <c r="F117" s="8"/>
      <c r="G117" s="8"/>
      <c r="H117" s="8"/>
      <c r="I117" s="8"/>
      <c r="J117" s="8"/>
      <c r="K117" s="8"/>
      <c r="L117" s="8"/>
      <c r="M117" s="8"/>
      <c r="N117" s="8"/>
      <c r="O117" s="24"/>
      <c r="P117" s="32" t="e">
        <f>+(Tabla1[[#This Row],[Meta Ejecutada Vigencia4]]/Tabla1[[#This Row],[Meta Programada Vigencia]])</f>
        <v>#DIV/0!</v>
      </c>
      <c r="Q117" s="32" t="e">
        <f>+Tabla1[[#This Row],[Meta Ejecutada Vigencia4]]/Tabla1[[#This Row],[Meta Programada Cuatrienio3]]/4</f>
        <v>#DIV/0!</v>
      </c>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7">
        <f>SUM(Tabla1[[#This Row],[Recursos propios 2024]:[Otros 2024]])</f>
        <v>0</v>
      </c>
      <c r="AO117" s="24"/>
      <c r="AP117" s="24"/>
      <c r="AQ117" s="24"/>
      <c r="AR117" s="24"/>
      <c r="AS117" s="24"/>
      <c r="AT117" s="24"/>
      <c r="AU117" s="24"/>
      <c r="AV117" s="24"/>
      <c r="AW117" s="24"/>
      <c r="AX117" s="24"/>
      <c r="AY117" s="24"/>
      <c r="AZ117" s="24"/>
      <c r="BA117" s="24"/>
      <c r="BB117" s="24"/>
      <c r="BC117" s="27">
        <f>SUM(Tabla1[[#This Row],[Recursos propios 20242]:[Otros 202415]])</f>
        <v>0</v>
      </c>
      <c r="BD117" s="45" t="e">
        <f>+Tabla1[[#This Row],[Total Comprometido 2024]]/Tabla1[[#This Row],[Total 2024]]</f>
        <v>#DIV/0!</v>
      </c>
      <c r="BE117" s="24"/>
      <c r="BF117" s="24"/>
      <c r="BG117" s="24"/>
      <c r="BH117" s="8"/>
      <c r="BI117" s="8"/>
      <c r="BJ117" s="8"/>
    </row>
    <row r="118" spans="1:62" s="17" customFormat="1" ht="14.25">
      <c r="A118" s="8"/>
      <c r="B118" s="6"/>
      <c r="C118" s="6"/>
      <c r="D118" s="6"/>
      <c r="E118" s="6"/>
      <c r="F118" s="6"/>
      <c r="G118" s="6"/>
      <c r="H118" s="6"/>
      <c r="I118" s="6"/>
      <c r="J118" s="6"/>
      <c r="K118" s="6"/>
      <c r="L118" s="6"/>
      <c r="M118" s="6"/>
      <c r="N118" s="6"/>
      <c r="O118" s="25"/>
      <c r="P118" s="34" t="e">
        <f>+(Tabla1[[#This Row],[Meta Ejecutada Vigencia4]]/Tabla1[[#This Row],[Meta Programada Vigencia]])</f>
        <v>#DIV/0!</v>
      </c>
      <c r="Q118" s="34" t="e">
        <f>+Tabla1[[#This Row],[Meta Ejecutada Vigencia4]]/Tabla1[[#This Row],[Meta Programada Cuatrienio3]]/4</f>
        <v>#DIV/0!</v>
      </c>
      <c r="R118" s="25"/>
      <c r="S118" s="25"/>
      <c r="T118" s="25"/>
      <c r="U118" s="25"/>
      <c r="V118" s="25"/>
      <c r="W118" s="25"/>
      <c r="X118" s="25"/>
      <c r="Y118" s="24"/>
      <c r="Z118" s="25"/>
      <c r="AA118" s="25"/>
      <c r="AB118" s="25"/>
      <c r="AC118" s="25"/>
      <c r="AD118" s="25"/>
      <c r="AE118" s="25"/>
      <c r="AF118" s="25"/>
      <c r="AG118" s="25"/>
      <c r="AH118" s="25"/>
      <c r="AI118" s="25"/>
      <c r="AJ118" s="25"/>
      <c r="AK118" s="25"/>
      <c r="AL118" s="25"/>
      <c r="AM118" s="25"/>
      <c r="AN118" s="28">
        <f>SUM(Tabla1[[#This Row],[Recursos propios 2024]:[Otros 2024]])</f>
        <v>0</v>
      </c>
      <c r="AO118" s="25"/>
      <c r="AP118" s="25"/>
      <c r="AQ118" s="25"/>
      <c r="AR118" s="25"/>
      <c r="AS118" s="25"/>
      <c r="AT118" s="25"/>
      <c r="AU118" s="25"/>
      <c r="AV118" s="25"/>
      <c r="AW118" s="25"/>
      <c r="AX118" s="25"/>
      <c r="AY118" s="25"/>
      <c r="AZ118" s="25"/>
      <c r="BA118" s="25"/>
      <c r="BB118" s="25"/>
      <c r="BC118" s="28">
        <f>SUM(Tabla1[[#This Row],[Recursos propios 20242]:[Otros 202415]])</f>
        <v>0</v>
      </c>
      <c r="BD118" s="44" t="e">
        <f>+Tabla1[[#This Row],[Total Comprometido 2024]]/Tabla1[[#This Row],[Total 2024]]</f>
        <v>#DIV/0!</v>
      </c>
      <c r="BE118" s="25"/>
      <c r="BF118" s="25"/>
      <c r="BG118" s="25"/>
      <c r="BH118" s="6"/>
      <c r="BI118" s="6"/>
      <c r="BJ118" s="8"/>
    </row>
    <row r="119" spans="1:62" s="17" customFormat="1" ht="14.25">
      <c r="A119" s="8"/>
      <c r="B119" s="8"/>
      <c r="C119" s="8"/>
      <c r="D119" s="8"/>
      <c r="E119" s="8"/>
      <c r="F119" s="8"/>
      <c r="G119" s="8"/>
      <c r="H119" s="8"/>
      <c r="I119" s="8"/>
      <c r="J119" s="8"/>
      <c r="K119" s="8"/>
      <c r="L119" s="8"/>
      <c r="M119" s="8"/>
      <c r="N119" s="8"/>
      <c r="O119" s="24"/>
      <c r="P119" s="32" t="e">
        <f>+(Tabla1[[#This Row],[Meta Ejecutada Vigencia4]]/Tabla1[[#This Row],[Meta Programada Vigencia]])</f>
        <v>#DIV/0!</v>
      </c>
      <c r="Q119" s="32" t="e">
        <f>+Tabla1[[#This Row],[Meta Ejecutada Vigencia4]]/Tabla1[[#This Row],[Meta Programada Cuatrienio3]]/4</f>
        <v>#DIV/0!</v>
      </c>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7">
        <f>SUM(Tabla1[[#This Row],[Recursos propios 2024]:[Otros 2024]])</f>
        <v>0</v>
      </c>
      <c r="AO119" s="24"/>
      <c r="AP119" s="24"/>
      <c r="AQ119" s="24"/>
      <c r="AR119" s="24"/>
      <c r="AS119" s="24"/>
      <c r="AT119" s="24"/>
      <c r="AU119" s="24"/>
      <c r="AV119" s="24"/>
      <c r="AW119" s="24"/>
      <c r="AX119" s="24"/>
      <c r="AY119" s="24"/>
      <c r="AZ119" s="24"/>
      <c r="BA119" s="24"/>
      <c r="BB119" s="24"/>
      <c r="BC119" s="27">
        <f>SUM(Tabla1[[#This Row],[Recursos propios 20242]:[Otros 202415]])</f>
        <v>0</v>
      </c>
      <c r="BD119" s="45" t="e">
        <f>+Tabla1[[#This Row],[Total Comprometido 2024]]/Tabla1[[#This Row],[Total 2024]]</f>
        <v>#DIV/0!</v>
      </c>
      <c r="BE119" s="24"/>
      <c r="BF119" s="24"/>
      <c r="BG119" s="24"/>
      <c r="BH119" s="8"/>
      <c r="BI119" s="8"/>
      <c r="BJ119" s="8"/>
    </row>
    <row r="120" spans="1:62" s="17" customFormat="1" ht="14.25">
      <c r="A120" s="8"/>
      <c r="B120" s="6"/>
      <c r="C120" s="6"/>
      <c r="D120" s="6"/>
      <c r="E120" s="6"/>
      <c r="F120" s="6"/>
      <c r="G120" s="6"/>
      <c r="H120" s="6"/>
      <c r="I120" s="6"/>
      <c r="J120" s="6"/>
      <c r="K120" s="6"/>
      <c r="L120" s="6"/>
      <c r="M120" s="6"/>
      <c r="N120" s="6"/>
      <c r="O120" s="25"/>
      <c r="P120" s="34" t="e">
        <f>+(Tabla1[[#This Row],[Meta Ejecutada Vigencia4]]/Tabla1[[#This Row],[Meta Programada Vigencia]])</f>
        <v>#DIV/0!</v>
      </c>
      <c r="Q120" s="34" t="e">
        <f>+Tabla1[[#This Row],[Meta Ejecutada Vigencia4]]/Tabla1[[#This Row],[Meta Programada Cuatrienio3]]/4</f>
        <v>#DIV/0!</v>
      </c>
      <c r="R120" s="25"/>
      <c r="S120" s="25"/>
      <c r="T120" s="25"/>
      <c r="U120" s="25"/>
      <c r="V120" s="25"/>
      <c r="W120" s="25"/>
      <c r="X120" s="25"/>
      <c r="Y120" s="24"/>
      <c r="Z120" s="25"/>
      <c r="AA120" s="25"/>
      <c r="AB120" s="25"/>
      <c r="AC120" s="25"/>
      <c r="AD120" s="25"/>
      <c r="AE120" s="25"/>
      <c r="AF120" s="25"/>
      <c r="AG120" s="25"/>
      <c r="AH120" s="25"/>
      <c r="AI120" s="25"/>
      <c r="AJ120" s="25"/>
      <c r="AK120" s="25"/>
      <c r="AL120" s="25"/>
      <c r="AM120" s="25"/>
      <c r="AN120" s="28">
        <f>SUM(Tabla1[[#This Row],[Recursos propios 2024]:[Otros 2024]])</f>
        <v>0</v>
      </c>
      <c r="AO120" s="25"/>
      <c r="AP120" s="25"/>
      <c r="AQ120" s="25"/>
      <c r="AR120" s="25"/>
      <c r="AS120" s="25"/>
      <c r="AT120" s="25"/>
      <c r="AU120" s="25"/>
      <c r="AV120" s="25"/>
      <c r="AW120" s="25"/>
      <c r="AX120" s="25"/>
      <c r="AY120" s="25"/>
      <c r="AZ120" s="25"/>
      <c r="BA120" s="25"/>
      <c r="BB120" s="25"/>
      <c r="BC120" s="28">
        <f>SUM(Tabla1[[#This Row],[Recursos propios 20242]:[Otros 202415]])</f>
        <v>0</v>
      </c>
      <c r="BD120" s="44" t="e">
        <f>+Tabla1[[#This Row],[Total Comprometido 2024]]/Tabla1[[#This Row],[Total 2024]]</f>
        <v>#DIV/0!</v>
      </c>
      <c r="BE120" s="25"/>
      <c r="BF120" s="25"/>
      <c r="BG120" s="25"/>
      <c r="BH120" s="6"/>
      <c r="BI120" s="6"/>
      <c r="BJ120" s="8"/>
    </row>
    <row r="121" spans="1:62" s="17" customFormat="1" ht="14.25">
      <c r="A121" s="8"/>
      <c r="B121" s="8"/>
      <c r="C121" s="8"/>
      <c r="D121" s="8"/>
      <c r="E121" s="8"/>
      <c r="F121" s="8"/>
      <c r="G121" s="8"/>
      <c r="H121" s="8"/>
      <c r="I121" s="8"/>
      <c r="J121" s="8"/>
      <c r="K121" s="8"/>
      <c r="L121" s="8"/>
      <c r="M121" s="8"/>
      <c r="N121" s="8"/>
      <c r="O121" s="24"/>
      <c r="P121" s="32" t="e">
        <f>+(Tabla1[[#This Row],[Meta Ejecutada Vigencia4]]/Tabla1[[#This Row],[Meta Programada Vigencia]])</f>
        <v>#DIV/0!</v>
      </c>
      <c r="Q121" s="32" t="e">
        <f>+Tabla1[[#This Row],[Meta Ejecutada Vigencia4]]/Tabla1[[#This Row],[Meta Programada Cuatrienio3]]/4</f>
        <v>#DIV/0!</v>
      </c>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7">
        <f>SUM(Tabla1[[#This Row],[Recursos propios 2024]:[Otros 2024]])</f>
        <v>0</v>
      </c>
      <c r="AO121" s="24"/>
      <c r="AP121" s="24"/>
      <c r="AQ121" s="24"/>
      <c r="AR121" s="24"/>
      <c r="AS121" s="24"/>
      <c r="AT121" s="24"/>
      <c r="AU121" s="24"/>
      <c r="AV121" s="24"/>
      <c r="AW121" s="24"/>
      <c r="AX121" s="24"/>
      <c r="AY121" s="24"/>
      <c r="AZ121" s="24"/>
      <c r="BA121" s="24"/>
      <c r="BB121" s="24"/>
      <c r="BC121" s="27">
        <f>SUM(Tabla1[[#This Row],[Recursos propios 20242]:[Otros 202415]])</f>
        <v>0</v>
      </c>
      <c r="BD121" s="45" t="e">
        <f>+Tabla1[[#This Row],[Total Comprometido 2024]]/Tabla1[[#This Row],[Total 2024]]</f>
        <v>#DIV/0!</v>
      </c>
      <c r="BE121" s="24"/>
      <c r="BF121" s="24"/>
      <c r="BG121" s="24"/>
      <c r="BH121" s="8"/>
      <c r="BI121" s="8"/>
      <c r="BJ121" s="8"/>
    </row>
    <row r="122" spans="1:62" s="17" customFormat="1" ht="14.25">
      <c r="A122" s="8"/>
      <c r="B122" s="6"/>
      <c r="C122" s="6"/>
      <c r="D122" s="6"/>
      <c r="E122" s="6"/>
      <c r="F122" s="6"/>
      <c r="G122" s="6"/>
      <c r="H122" s="6"/>
      <c r="I122" s="6"/>
      <c r="J122" s="6"/>
      <c r="K122" s="6"/>
      <c r="L122" s="6"/>
      <c r="M122" s="6"/>
      <c r="N122" s="6"/>
      <c r="O122" s="25"/>
      <c r="P122" s="34" t="e">
        <f>+(Tabla1[[#This Row],[Meta Ejecutada Vigencia4]]/Tabla1[[#This Row],[Meta Programada Vigencia]])</f>
        <v>#DIV/0!</v>
      </c>
      <c r="Q122" s="34" t="e">
        <f>+Tabla1[[#This Row],[Meta Ejecutada Vigencia4]]/Tabla1[[#This Row],[Meta Programada Cuatrienio3]]/4</f>
        <v>#DIV/0!</v>
      </c>
      <c r="R122" s="25"/>
      <c r="S122" s="25"/>
      <c r="T122" s="25"/>
      <c r="U122" s="25"/>
      <c r="V122" s="25"/>
      <c r="W122" s="25"/>
      <c r="X122" s="25"/>
      <c r="Y122" s="24"/>
      <c r="Z122" s="25"/>
      <c r="AA122" s="25"/>
      <c r="AB122" s="25"/>
      <c r="AC122" s="25"/>
      <c r="AD122" s="25"/>
      <c r="AE122" s="25"/>
      <c r="AF122" s="25"/>
      <c r="AG122" s="25"/>
      <c r="AH122" s="25"/>
      <c r="AI122" s="25"/>
      <c r="AJ122" s="25"/>
      <c r="AK122" s="25"/>
      <c r="AL122" s="25"/>
      <c r="AM122" s="25"/>
      <c r="AN122" s="28">
        <f>SUM(Tabla1[[#This Row],[Recursos propios 2024]:[Otros 2024]])</f>
        <v>0</v>
      </c>
      <c r="AO122" s="25"/>
      <c r="AP122" s="25"/>
      <c r="AQ122" s="25"/>
      <c r="AR122" s="25"/>
      <c r="AS122" s="25"/>
      <c r="AT122" s="25"/>
      <c r="AU122" s="25"/>
      <c r="AV122" s="25"/>
      <c r="AW122" s="25"/>
      <c r="AX122" s="25"/>
      <c r="AY122" s="25"/>
      <c r="AZ122" s="25"/>
      <c r="BA122" s="25"/>
      <c r="BB122" s="25"/>
      <c r="BC122" s="28">
        <f>SUM(Tabla1[[#This Row],[Recursos propios 20242]:[Otros 202415]])</f>
        <v>0</v>
      </c>
      <c r="BD122" s="44" t="e">
        <f>+Tabla1[[#This Row],[Total Comprometido 2024]]/Tabla1[[#This Row],[Total 2024]]</f>
        <v>#DIV/0!</v>
      </c>
      <c r="BE122" s="25"/>
      <c r="BF122" s="25"/>
      <c r="BG122" s="25"/>
      <c r="BH122" s="6"/>
      <c r="BI122" s="6"/>
      <c r="BJ122" s="8"/>
    </row>
    <row r="123" spans="1:62" s="17" customFormat="1" ht="14.25">
      <c r="A123" s="8"/>
      <c r="B123" s="8"/>
      <c r="C123" s="8"/>
      <c r="D123" s="8"/>
      <c r="E123" s="8"/>
      <c r="F123" s="8"/>
      <c r="G123" s="8"/>
      <c r="H123" s="8"/>
      <c r="I123" s="8"/>
      <c r="J123" s="8"/>
      <c r="K123" s="8"/>
      <c r="L123" s="8"/>
      <c r="M123" s="8"/>
      <c r="N123" s="8"/>
      <c r="O123" s="24"/>
      <c r="P123" s="32" t="e">
        <f>+(Tabla1[[#This Row],[Meta Ejecutada Vigencia4]]/Tabla1[[#This Row],[Meta Programada Vigencia]])</f>
        <v>#DIV/0!</v>
      </c>
      <c r="Q123" s="32" t="e">
        <f>+Tabla1[[#This Row],[Meta Ejecutada Vigencia4]]/Tabla1[[#This Row],[Meta Programada Cuatrienio3]]/4</f>
        <v>#DIV/0!</v>
      </c>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7">
        <f>SUM(Tabla1[[#This Row],[Recursos propios 2024]:[Otros 2024]])</f>
        <v>0</v>
      </c>
      <c r="AO123" s="24"/>
      <c r="AP123" s="24"/>
      <c r="AQ123" s="24"/>
      <c r="AR123" s="24"/>
      <c r="AS123" s="24"/>
      <c r="AT123" s="24"/>
      <c r="AU123" s="24"/>
      <c r="AV123" s="24"/>
      <c r="AW123" s="24"/>
      <c r="AX123" s="24"/>
      <c r="AY123" s="24"/>
      <c r="AZ123" s="24"/>
      <c r="BA123" s="24"/>
      <c r="BB123" s="24"/>
      <c r="BC123" s="27">
        <f>SUM(Tabla1[[#This Row],[Recursos propios 20242]:[Otros 202415]])</f>
        <v>0</v>
      </c>
      <c r="BD123" s="45" t="e">
        <f>+Tabla1[[#This Row],[Total Comprometido 2024]]/Tabla1[[#This Row],[Total 2024]]</f>
        <v>#DIV/0!</v>
      </c>
      <c r="BE123" s="24"/>
      <c r="BF123" s="24"/>
      <c r="BG123" s="24"/>
      <c r="BH123" s="8"/>
      <c r="BI123" s="8"/>
      <c r="BJ123" s="8"/>
    </row>
    <row r="124" spans="1:62" s="17" customFormat="1" ht="14.25">
      <c r="A124" s="8"/>
      <c r="B124" s="6"/>
      <c r="C124" s="6"/>
      <c r="D124" s="6"/>
      <c r="E124" s="6"/>
      <c r="F124" s="6"/>
      <c r="G124" s="6"/>
      <c r="H124" s="6"/>
      <c r="I124" s="6"/>
      <c r="J124" s="6"/>
      <c r="K124" s="6"/>
      <c r="L124" s="6"/>
      <c r="M124" s="6"/>
      <c r="N124" s="6"/>
      <c r="O124" s="25"/>
      <c r="P124" s="34" t="e">
        <f>+(Tabla1[[#This Row],[Meta Ejecutada Vigencia4]]/Tabla1[[#This Row],[Meta Programada Vigencia]])</f>
        <v>#DIV/0!</v>
      </c>
      <c r="Q124" s="34" t="e">
        <f>+Tabla1[[#This Row],[Meta Ejecutada Vigencia4]]/Tabla1[[#This Row],[Meta Programada Cuatrienio3]]/4</f>
        <v>#DIV/0!</v>
      </c>
      <c r="R124" s="25"/>
      <c r="S124" s="25"/>
      <c r="T124" s="25"/>
      <c r="U124" s="25"/>
      <c r="V124" s="25"/>
      <c r="W124" s="25"/>
      <c r="X124" s="25"/>
      <c r="Y124" s="24"/>
      <c r="Z124" s="25"/>
      <c r="AA124" s="25"/>
      <c r="AB124" s="25"/>
      <c r="AC124" s="25"/>
      <c r="AD124" s="25"/>
      <c r="AE124" s="25"/>
      <c r="AF124" s="25"/>
      <c r="AG124" s="25"/>
      <c r="AH124" s="25"/>
      <c r="AI124" s="25"/>
      <c r="AJ124" s="25"/>
      <c r="AK124" s="25"/>
      <c r="AL124" s="25"/>
      <c r="AM124" s="25"/>
      <c r="AN124" s="28">
        <f>SUM(Tabla1[[#This Row],[Recursos propios 2024]:[Otros 2024]])</f>
        <v>0</v>
      </c>
      <c r="AO124" s="25"/>
      <c r="AP124" s="25"/>
      <c r="AQ124" s="25"/>
      <c r="AR124" s="25"/>
      <c r="AS124" s="25"/>
      <c r="AT124" s="25"/>
      <c r="AU124" s="25"/>
      <c r="AV124" s="25"/>
      <c r="AW124" s="25"/>
      <c r="AX124" s="25"/>
      <c r="AY124" s="25"/>
      <c r="AZ124" s="25"/>
      <c r="BA124" s="25"/>
      <c r="BB124" s="25"/>
      <c r="BC124" s="28">
        <f>SUM(Tabla1[[#This Row],[Recursos propios 20242]:[Otros 202415]])</f>
        <v>0</v>
      </c>
      <c r="BD124" s="44" t="e">
        <f>+Tabla1[[#This Row],[Total Comprometido 2024]]/Tabla1[[#This Row],[Total 2024]]</f>
        <v>#DIV/0!</v>
      </c>
      <c r="BE124" s="25"/>
      <c r="BF124" s="25"/>
      <c r="BG124" s="25"/>
      <c r="BH124" s="6"/>
      <c r="BI124" s="6"/>
      <c r="BJ124" s="8"/>
    </row>
    <row r="125" spans="1:62" s="17" customFormat="1" ht="14.25">
      <c r="A125" s="8"/>
      <c r="B125" s="8"/>
      <c r="C125" s="8"/>
      <c r="D125" s="8"/>
      <c r="E125" s="8"/>
      <c r="F125" s="8"/>
      <c r="G125" s="8"/>
      <c r="H125" s="8"/>
      <c r="I125" s="8"/>
      <c r="J125" s="8"/>
      <c r="K125" s="8"/>
      <c r="L125" s="8"/>
      <c r="M125" s="8"/>
      <c r="N125" s="8"/>
      <c r="O125" s="24"/>
      <c r="P125" s="32" t="e">
        <f>+(Tabla1[[#This Row],[Meta Ejecutada Vigencia4]]/Tabla1[[#This Row],[Meta Programada Vigencia]])</f>
        <v>#DIV/0!</v>
      </c>
      <c r="Q125" s="32" t="e">
        <f>+Tabla1[[#This Row],[Meta Ejecutada Vigencia4]]/Tabla1[[#This Row],[Meta Programada Cuatrienio3]]/4</f>
        <v>#DIV/0!</v>
      </c>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7">
        <f>SUM(Tabla1[[#This Row],[Recursos propios 2024]:[Otros 2024]])</f>
        <v>0</v>
      </c>
      <c r="AO125" s="24"/>
      <c r="AP125" s="24"/>
      <c r="AQ125" s="24"/>
      <c r="AR125" s="24"/>
      <c r="AS125" s="24"/>
      <c r="AT125" s="24"/>
      <c r="AU125" s="24"/>
      <c r="AV125" s="24"/>
      <c r="AW125" s="24"/>
      <c r="AX125" s="24"/>
      <c r="AY125" s="24"/>
      <c r="AZ125" s="24"/>
      <c r="BA125" s="24"/>
      <c r="BB125" s="24"/>
      <c r="BC125" s="27">
        <f>SUM(Tabla1[[#This Row],[Recursos propios 20242]:[Otros 202415]])</f>
        <v>0</v>
      </c>
      <c r="BD125" s="45" t="e">
        <f>+Tabla1[[#This Row],[Total Comprometido 2024]]/Tabla1[[#This Row],[Total 2024]]</f>
        <v>#DIV/0!</v>
      </c>
      <c r="BE125" s="24"/>
      <c r="BF125" s="24"/>
      <c r="BG125" s="24"/>
      <c r="BH125" s="8"/>
      <c r="BI125" s="8"/>
      <c r="BJ125" s="8"/>
    </row>
    <row r="126" spans="1:62" s="17" customFormat="1" ht="14.25">
      <c r="A126" s="8"/>
      <c r="B126" s="6"/>
      <c r="C126" s="6"/>
      <c r="D126" s="6"/>
      <c r="E126" s="6"/>
      <c r="F126" s="6"/>
      <c r="G126" s="6"/>
      <c r="H126" s="6"/>
      <c r="I126" s="6"/>
      <c r="J126" s="6"/>
      <c r="K126" s="6"/>
      <c r="L126" s="6"/>
      <c r="M126" s="6"/>
      <c r="N126" s="6"/>
      <c r="O126" s="25"/>
      <c r="P126" s="34" t="e">
        <f>+(Tabla1[[#This Row],[Meta Ejecutada Vigencia4]]/Tabla1[[#This Row],[Meta Programada Vigencia]])</f>
        <v>#DIV/0!</v>
      </c>
      <c r="Q126" s="34" t="e">
        <f>+Tabla1[[#This Row],[Meta Ejecutada Vigencia4]]/Tabla1[[#This Row],[Meta Programada Cuatrienio3]]/4</f>
        <v>#DIV/0!</v>
      </c>
      <c r="R126" s="25"/>
      <c r="S126" s="25"/>
      <c r="T126" s="25"/>
      <c r="U126" s="25"/>
      <c r="V126" s="25"/>
      <c r="W126" s="25"/>
      <c r="X126" s="25"/>
      <c r="Y126" s="24"/>
      <c r="Z126" s="25"/>
      <c r="AA126" s="25"/>
      <c r="AB126" s="25"/>
      <c r="AC126" s="25"/>
      <c r="AD126" s="25"/>
      <c r="AE126" s="25"/>
      <c r="AF126" s="25"/>
      <c r="AG126" s="25"/>
      <c r="AH126" s="25"/>
      <c r="AI126" s="25"/>
      <c r="AJ126" s="25"/>
      <c r="AK126" s="25"/>
      <c r="AL126" s="25"/>
      <c r="AM126" s="25"/>
      <c r="AN126" s="28">
        <f>SUM(Tabla1[[#This Row],[Recursos propios 2024]:[Otros 2024]])</f>
        <v>0</v>
      </c>
      <c r="AO126" s="25"/>
      <c r="AP126" s="25"/>
      <c r="AQ126" s="25"/>
      <c r="AR126" s="25"/>
      <c r="AS126" s="25"/>
      <c r="AT126" s="25"/>
      <c r="AU126" s="25"/>
      <c r="AV126" s="25"/>
      <c r="AW126" s="25"/>
      <c r="AX126" s="25"/>
      <c r="AY126" s="25"/>
      <c r="AZ126" s="25"/>
      <c r="BA126" s="25"/>
      <c r="BB126" s="25"/>
      <c r="BC126" s="28">
        <f>SUM(Tabla1[[#This Row],[Recursos propios 20242]:[Otros 202415]])</f>
        <v>0</v>
      </c>
      <c r="BD126" s="44" t="e">
        <f>+Tabla1[[#This Row],[Total Comprometido 2024]]/Tabla1[[#This Row],[Total 2024]]</f>
        <v>#DIV/0!</v>
      </c>
      <c r="BE126" s="25"/>
      <c r="BF126" s="25"/>
      <c r="BG126" s="25"/>
      <c r="BH126" s="6"/>
      <c r="BI126" s="6"/>
      <c r="BJ126" s="8"/>
    </row>
    <row r="127" spans="1:62" s="17" customFormat="1" ht="14.25">
      <c r="A127" s="8"/>
      <c r="B127" s="8"/>
      <c r="C127" s="8"/>
      <c r="D127" s="8"/>
      <c r="E127" s="8"/>
      <c r="F127" s="8"/>
      <c r="G127" s="8"/>
      <c r="H127" s="8"/>
      <c r="I127" s="8"/>
      <c r="J127" s="8"/>
      <c r="K127" s="8"/>
      <c r="L127" s="8"/>
      <c r="M127" s="8"/>
      <c r="N127" s="8"/>
      <c r="O127" s="24"/>
      <c r="P127" s="32" t="e">
        <f>+(Tabla1[[#This Row],[Meta Ejecutada Vigencia4]]/Tabla1[[#This Row],[Meta Programada Vigencia]])</f>
        <v>#DIV/0!</v>
      </c>
      <c r="Q127" s="32" t="e">
        <f>+Tabla1[[#This Row],[Meta Ejecutada Vigencia4]]/Tabla1[[#This Row],[Meta Programada Cuatrienio3]]/4</f>
        <v>#DIV/0!</v>
      </c>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7">
        <f>SUM(Tabla1[[#This Row],[Recursos propios 2024]:[Otros 2024]])</f>
        <v>0</v>
      </c>
      <c r="AO127" s="24"/>
      <c r="AP127" s="24"/>
      <c r="AQ127" s="24"/>
      <c r="AR127" s="24"/>
      <c r="AS127" s="24"/>
      <c r="AT127" s="24"/>
      <c r="AU127" s="24"/>
      <c r="AV127" s="24"/>
      <c r="AW127" s="24"/>
      <c r="AX127" s="24"/>
      <c r="AY127" s="24"/>
      <c r="AZ127" s="24"/>
      <c r="BA127" s="24"/>
      <c r="BB127" s="24"/>
      <c r="BC127" s="27">
        <f>SUM(Tabla1[[#This Row],[Recursos propios 20242]:[Otros 202415]])</f>
        <v>0</v>
      </c>
      <c r="BD127" s="45" t="e">
        <f>+Tabla1[[#This Row],[Total Comprometido 2024]]/Tabla1[[#This Row],[Total 2024]]</f>
        <v>#DIV/0!</v>
      </c>
      <c r="BE127" s="24"/>
      <c r="BF127" s="24"/>
      <c r="BG127" s="24"/>
      <c r="BH127" s="8"/>
      <c r="BI127" s="8"/>
      <c r="BJ127" s="8"/>
    </row>
    <row r="128" spans="1:62" s="17" customFormat="1" ht="14.25">
      <c r="A128" s="8"/>
      <c r="B128" s="6"/>
      <c r="C128" s="6"/>
      <c r="D128" s="6"/>
      <c r="E128" s="6"/>
      <c r="F128" s="6"/>
      <c r="G128" s="6"/>
      <c r="H128" s="6"/>
      <c r="I128" s="6"/>
      <c r="J128" s="6"/>
      <c r="K128" s="6"/>
      <c r="L128" s="6"/>
      <c r="M128" s="6"/>
      <c r="N128" s="6"/>
      <c r="O128" s="25"/>
      <c r="P128" s="34" t="e">
        <f>+(Tabla1[[#This Row],[Meta Ejecutada Vigencia4]]/Tabla1[[#This Row],[Meta Programada Vigencia]])</f>
        <v>#DIV/0!</v>
      </c>
      <c r="Q128" s="34" t="e">
        <f>+Tabla1[[#This Row],[Meta Ejecutada Vigencia4]]/Tabla1[[#This Row],[Meta Programada Cuatrienio3]]/4</f>
        <v>#DIV/0!</v>
      </c>
      <c r="R128" s="25"/>
      <c r="S128" s="25"/>
      <c r="T128" s="25"/>
      <c r="U128" s="25"/>
      <c r="V128" s="25"/>
      <c r="W128" s="25"/>
      <c r="X128" s="25"/>
      <c r="Y128" s="24"/>
      <c r="Z128" s="25"/>
      <c r="AA128" s="25"/>
      <c r="AB128" s="25"/>
      <c r="AC128" s="25"/>
      <c r="AD128" s="25"/>
      <c r="AE128" s="25"/>
      <c r="AF128" s="25"/>
      <c r="AG128" s="25"/>
      <c r="AH128" s="25"/>
      <c r="AI128" s="25"/>
      <c r="AJ128" s="25"/>
      <c r="AK128" s="25"/>
      <c r="AL128" s="25"/>
      <c r="AM128" s="25"/>
      <c r="AN128" s="28">
        <f>SUM(Tabla1[[#This Row],[Recursos propios 2024]:[Otros 2024]])</f>
        <v>0</v>
      </c>
      <c r="AO128" s="25"/>
      <c r="AP128" s="25"/>
      <c r="AQ128" s="25"/>
      <c r="AR128" s="25"/>
      <c r="AS128" s="25"/>
      <c r="AT128" s="25"/>
      <c r="AU128" s="25"/>
      <c r="AV128" s="25"/>
      <c r="AW128" s="25"/>
      <c r="AX128" s="25"/>
      <c r="AY128" s="25"/>
      <c r="AZ128" s="25"/>
      <c r="BA128" s="25"/>
      <c r="BB128" s="25"/>
      <c r="BC128" s="28">
        <f>SUM(Tabla1[[#This Row],[Recursos propios 20242]:[Otros 202415]])</f>
        <v>0</v>
      </c>
      <c r="BD128" s="44" t="e">
        <f>+Tabla1[[#This Row],[Total Comprometido 2024]]/Tabla1[[#This Row],[Total 2024]]</f>
        <v>#DIV/0!</v>
      </c>
      <c r="BE128" s="25"/>
      <c r="BF128" s="25"/>
      <c r="BG128" s="25"/>
      <c r="BH128" s="6"/>
      <c r="BI128" s="6"/>
      <c r="BJ128" s="8"/>
    </row>
    <row r="129" spans="1:62" s="17" customFormat="1" ht="14.25">
      <c r="A129" s="8"/>
      <c r="B129" s="8"/>
      <c r="C129" s="8"/>
      <c r="D129" s="8"/>
      <c r="E129" s="8"/>
      <c r="F129" s="8"/>
      <c r="G129" s="8"/>
      <c r="H129" s="8"/>
      <c r="I129" s="8"/>
      <c r="J129" s="8"/>
      <c r="K129" s="8"/>
      <c r="L129" s="8"/>
      <c r="M129" s="8"/>
      <c r="N129" s="8"/>
      <c r="O129" s="24"/>
      <c r="P129" s="32" t="e">
        <f>+(Tabla1[[#This Row],[Meta Ejecutada Vigencia4]]/Tabla1[[#This Row],[Meta Programada Vigencia]])</f>
        <v>#DIV/0!</v>
      </c>
      <c r="Q129" s="32" t="e">
        <f>+Tabla1[[#This Row],[Meta Ejecutada Vigencia4]]/Tabla1[[#This Row],[Meta Programada Cuatrienio3]]/4</f>
        <v>#DIV/0!</v>
      </c>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7">
        <f>SUM(Tabla1[[#This Row],[Recursos propios 2024]:[Otros 2024]])</f>
        <v>0</v>
      </c>
      <c r="AO129" s="24"/>
      <c r="AP129" s="24"/>
      <c r="AQ129" s="24"/>
      <c r="AR129" s="24"/>
      <c r="AS129" s="24"/>
      <c r="AT129" s="24"/>
      <c r="AU129" s="24"/>
      <c r="AV129" s="24"/>
      <c r="AW129" s="24"/>
      <c r="AX129" s="24"/>
      <c r="AY129" s="24"/>
      <c r="AZ129" s="24"/>
      <c r="BA129" s="24"/>
      <c r="BB129" s="24"/>
      <c r="BC129" s="27">
        <f>SUM(Tabla1[[#This Row],[Recursos propios 20242]:[Otros 202415]])</f>
        <v>0</v>
      </c>
      <c r="BD129" s="45" t="e">
        <f>+Tabla1[[#This Row],[Total Comprometido 2024]]/Tabla1[[#This Row],[Total 2024]]</f>
        <v>#DIV/0!</v>
      </c>
      <c r="BE129" s="24"/>
      <c r="BF129" s="24"/>
      <c r="BG129" s="24"/>
      <c r="BH129" s="8"/>
      <c r="BI129" s="8"/>
      <c r="BJ129" s="8"/>
    </row>
    <row r="130" spans="1:62" s="17" customFormat="1" ht="14.25">
      <c r="A130" s="8"/>
      <c r="B130" s="6"/>
      <c r="C130" s="6"/>
      <c r="D130" s="6"/>
      <c r="E130" s="6"/>
      <c r="F130" s="6"/>
      <c r="G130" s="6"/>
      <c r="H130" s="6"/>
      <c r="I130" s="6"/>
      <c r="J130" s="6"/>
      <c r="K130" s="6"/>
      <c r="L130" s="6"/>
      <c r="M130" s="6"/>
      <c r="N130" s="6"/>
      <c r="O130" s="25"/>
      <c r="P130" s="34" t="e">
        <f>+(Tabla1[[#This Row],[Meta Ejecutada Vigencia4]]/Tabla1[[#This Row],[Meta Programada Vigencia]])</f>
        <v>#DIV/0!</v>
      </c>
      <c r="Q130" s="34" t="e">
        <f>+Tabla1[[#This Row],[Meta Ejecutada Vigencia4]]/Tabla1[[#This Row],[Meta Programada Cuatrienio3]]/4</f>
        <v>#DIV/0!</v>
      </c>
      <c r="R130" s="25"/>
      <c r="S130" s="25"/>
      <c r="T130" s="25"/>
      <c r="U130" s="25"/>
      <c r="V130" s="25"/>
      <c r="W130" s="25"/>
      <c r="X130" s="25"/>
      <c r="Y130" s="24"/>
      <c r="Z130" s="25"/>
      <c r="AA130" s="25"/>
      <c r="AB130" s="25"/>
      <c r="AC130" s="25"/>
      <c r="AD130" s="25"/>
      <c r="AE130" s="25"/>
      <c r="AF130" s="25"/>
      <c r="AG130" s="25"/>
      <c r="AH130" s="25"/>
      <c r="AI130" s="25"/>
      <c r="AJ130" s="25"/>
      <c r="AK130" s="25"/>
      <c r="AL130" s="25"/>
      <c r="AM130" s="25"/>
      <c r="AN130" s="28">
        <f>SUM(Tabla1[[#This Row],[Recursos propios 2024]:[Otros 2024]])</f>
        <v>0</v>
      </c>
      <c r="AO130" s="25"/>
      <c r="AP130" s="25"/>
      <c r="AQ130" s="25"/>
      <c r="AR130" s="25"/>
      <c r="AS130" s="25"/>
      <c r="AT130" s="25"/>
      <c r="AU130" s="25"/>
      <c r="AV130" s="25"/>
      <c r="AW130" s="25"/>
      <c r="AX130" s="25"/>
      <c r="AY130" s="25"/>
      <c r="AZ130" s="25"/>
      <c r="BA130" s="25"/>
      <c r="BB130" s="25"/>
      <c r="BC130" s="28">
        <f>SUM(Tabla1[[#This Row],[Recursos propios 20242]:[Otros 202415]])</f>
        <v>0</v>
      </c>
      <c r="BD130" s="44" t="e">
        <f>+Tabla1[[#This Row],[Total Comprometido 2024]]/Tabla1[[#This Row],[Total 2024]]</f>
        <v>#DIV/0!</v>
      </c>
      <c r="BE130" s="25"/>
      <c r="BF130" s="25"/>
      <c r="BG130" s="25"/>
      <c r="BH130" s="6"/>
      <c r="BI130" s="6"/>
      <c r="BJ130" s="8"/>
    </row>
    <row r="131" spans="1:62" s="17" customFormat="1" ht="14.25">
      <c r="A131" s="8"/>
      <c r="B131" s="8"/>
      <c r="C131" s="8"/>
      <c r="D131" s="8"/>
      <c r="E131" s="8"/>
      <c r="F131" s="8"/>
      <c r="G131" s="8"/>
      <c r="H131" s="8"/>
      <c r="I131" s="8"/>
      <c r="J131" s="8"/>
      <c r="K131" s="8"/>
      <c r="L131" s="8"/>
      <c r="M131" s="8"/>
      <c r="N131" s="8"/>
      <c r="O131" s="24"/>
      <c r="P131" s="32" t="e">
        <f>+(Tabla1[[#This Row],[Meta Ejecutada Vigencia4]]/Tabla1[[#This Row],[Meta Programada Vigencia]])</f>
        <v>#DIV/0!</v>
      </c>
      <c r="Q131" s="32" t="e">
        <f>+Tabla1[[#This Row],[Meta Ejecutada Vigencia4]]/Tabla1[[#This Row],[Meta Programada Cuatrienio3]]/4</f>
        <v>#DIV/0!</v>
      </c>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7">
        <f>SUM(Tabla1[[#This Row],[Recursos propios 2024]:[Otros 2024]])</f>
        <v>0</v>
      </c>
      <c r="AO131" s="24"/>
      <c r="AP131" s="24"/>
      <c r="AQ131" s="24"/>
      <c r="AR131" s="24"/>
      <c r="AS131" s="24"/>
      <c r="AT131" s="24"/>
      <c r="AU131" s="24"/>
      <c r="AV131" s="24"/>
      <c r="AW131" s="24"/>
      <c r="AX131" s="24"/>
      <c r="AY131" s="24"/>
      <c r="AZ131" s="24"/>
      <c r="BA131" s="24"/>
      <c r="BB131" s="24"/>
      <c r="BC131" s="27">
        <f>SUM(Tabla1[[#This Row],[Recursos propios 20242]:[Otros 202415]])</f>
        <v>0</v>
      </c>
      <c r="BD131" s="45" t="e">
        <f>+Tabla1[[#This Row],[Total Comprometido 2024]]/Tabla1[[#This Row],[Total 2024]]</f>
        <v>#DIV/0!</v>
      </c>
      <c r="BE131" s="24"/>
      <c r="BF131" s="24"/>
      <c r="BG131" s="24"/>
      <c r="BH131" s="8"/>
      <c r="BI131" s="8"/>
      <c r="BJ131" s="8"/>
    </row>
    <row r="132" spans="1:62" s="17" customFormat="1" ht="14.25">
      <c r="A132" s="8"/>
      <c r="B132" s="6"/>
      <c r="C132" s="6"/>
      <c r="D132" s="6"/>
      <c r="E132" s="6"/>
      <c r="F132" s="6"/>
      <c r="G132" s="6"/>
      <c r="H132" s="6"/>
      <c r="I132" s="6"/>
      <c r="J132" s="6"/>
      <c r="K132" s="6"/>
      <c r="L132" s="6"/>
      <c r="M132" s="6"/>
      <c r="N132" s="6"/>
      <c r="O132" s="25"/>
      <c r="P132" s="34" t="e">
        <f>+(Tabla1[[#This Row],[Meta Ejecutada Vigencia4]]/Tabla1[[#This Row],[Meta Programada Vigencia]])</f>
        <v>#DIV/0!</v>
      </c>
      <c r="Q132" s="34" t="e">
        <f>+Tabla1[[#This Row],[Meta Ejecutada Vigencia4]]/Tabla1[[#This Row],[Meta Programada Cuatrienio3]]/4</f>
        <v>#DIV/0!</v>
      </c>
      <c r="R132" s="25"/>
      <c r="S132" s="25"/>
      <c r="T132" s="25"/>
      <c r="U132" s="25"/>
      <c r="V132" s="25"/>
      <c r="W132" s="25"/>
      <c r="X132" s="25"/>
      <c r="Y132" s="24"/>
      <c r="Z132" s="25"/>
      <c r="AA132" s="25"/>
      <c r="AB132" s="25"/>
      <c r="AC132" s="25"/>
      <c r="AD132" s="25"/>
      <c r="AE132" s="25"/>
      <c r="AF132" s="25"/>
      <c r="AG132" s="25"/>
      <c r="AH132" s="25"/>
      <c r="AI132" s="25"/>
      <c r="AJ132" s="25"/>
      <c r="AK132" s="25"/>
      <c r="AL132" s="25"/>
      <c r="AM132" s="25"/>
      <c r="AN132" s="28">
        <f>SUM(Tabla1[[#This Row],[Recursos propios 2024]:[Otros 2024]])</f>
        <v>0</v>
      </c>
      <c r="AO132" s="25"/>
      <c r="AP132" s="25"/>
      <c r="AQ132" s="25"/>
      <c r="AR132" s="25"/>
      <c r="AS132" s="25"/>
      <c r="AT132" s="25"/>
      <c r="AU132" s="25"/>
      <c r="AV132" s="25"/>
      <c r="AW132" s="25"/>
      <c r="AX132" s="25"/>
      <c r="AY132" s="25"/>
      <c r="AZ132" s="25"/>
      <c r="BA132" s="25"/>
      <c r="BB132" s="25"/>
      <c r="BC132" s="28">
        <f>SUM(Tabla1[[#This Row],[Recursos propios 20242]:[Otros 202415]])</f>
        <v>0</v>
      </c>
      <c r="BD132" s="44" t="e">
        <f>+Tabla1[[#This Row],[Total Comprometido 2024]]/Tabla1[[#This Row],[Total 2024]]</f>
        <v>#DIV/0!</v>
      </c>
      <c r="BE132" s="25"/>
      <c r="BF132" s="25"/>
      <c r="BG132" s="25"/>
      <c r="BH132" s="6"/>
      <c r="BI132" s="6"/>
      <c r="BJ132" s="8"/>
    </row>
    <row r="133" spans="1:62" s="17" customFormat="1" ht="14.25">
      <c r="A133" s="8"/>
      <c r="B133" s="8"/>
      <c r="C133" s="8"/>
      <c r="D133" s="8"/>
      <c r="E133" s="8"/>
      <c r="F133" s="8"/>
      <c r="G133" s="8"/>
      <c r="H133" s="8"/>
      <c r="I133" s="8"/>
      <c r="J133" s="8"/>
      <c r="K133" s="8"/>
      <c r="L133" s="8"/>
      <c r="M133" s="8"/>
      <c r="N133" s="8"/>
      <c r="O133" s="24"/>
      <c r="P133" s="32" t="e">
        <f>+(Tabla1[[#This Row],[Meta Ejecutada Vigencia4]]/Tabla1[[#This Row],[Meta Programada Vigencia]])</f>
        <v>#DIV/0!</v>
      </c>
      <c r="Q133" s="32" t="e">
        <f>+Tabla1[[#This Row],[Meta Ejecutada Vigencia4]]/Tabla1[[#This Row],[Meta Programada Cuatrienio3]]/4</f>
        <v>#DIV/0!</v>
      </c>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7">
        <f>SUM(Tabla1[[#This Row],[Recursos propios 2024]:[Otros 2024]])</f>
        <v>0</v>
      </c>
      <c r="AO133" s="24"/>
      <c r="AP133" s="24"/>
      <c r="AQ133" s="24"/>
      <c r="AR133" s="24"/>
      <c r="AS133" s="24"/>
      <c r="AT133" s="24"/>
      <c r="AU133" s="24"/>
      <c r="AV133" s="24"/>
      <c r="AW133" s="24"/>
      <c r="AX133" s="24"/>
      <c r="AY133" s="24"/>
      <c r="AZ133" s="24"/>
      <c r="BA133" s="24"/>
      <c r="BB133" s="24"/>
      <c r="BC133" s="27">
        <f>SUM(Tabla1[[#This Row],[Recursos propios 20242]:[Otros 202415]])</f>
        <v>0</v>
      </c>
      <c r="BD133" s="45" t="e">
        <f>+Tabla1[[#This Row],[Total Comprometido 2024]]/Tabla1[[#This Row],[Total 2024]]</f>
        <v>#DIV/0!</v>
      </c>
      <c r="BE133" s="24"/>
      <c r="BF133" s="24"/>
      <c r="BG133" s="24"/>
      <c r="BH133" s="8"/>
      <c r="BI133" s="8"/>
      <c r="BJ133" s="8"/>
    </row>
    <row r="134" spans="1:62" s="17" customFormat="1" ht="14.25">
      <c r="A134" s="8"/>
      <c r="B134" s="6"/>
      <c r="C134" s="6"/>
      <c r="D134" s="6"/>
      <c r="E134" s="6"/>
      <c r="F134" s="6"/>
      <c r="G134" s="6"/>
      <c r="H134" s="6"/>
      <c r="I134" s="6"/>
      <c r="J134" s="6"/>
      <c r="K134" s="6"/>
      <c r="L134" s="6"/>
      <c r="M134" s="6"/>
      <c r="N134" s="6"/>
      <c r="O134" s="25"/>
      <c r="P134" s="34" t="e">
        <f>+(Tabla1[[#This Row],[Meta Ejecutada Vigencia4]]/Tabla1[[#This Row],[Meta Programada Vigencia]])</f>
        <v>#DIV/0!</v>
      </c>
      <c r="Q134" s="34" t="e">
        <f>+Tabla1[[#This Row],[Meta Ejecutada Vigencia4]]/Tabla1[[#This Row],[Meta Programada Cuatrienio3]]/4</f>
        <v>#DIV/0!</v>
      </c>
      <c r="R134" s="25"/>
      <c r="S134" s="25"/>
      <c r="T134" s="25"/>
      <c r="U134" s="25"/>
      <c r="V134" s="25"/>
      <c r="W134" s="25"/>
      <c r="X134" s="25"/>
      <c r="Y134" s="24"/>
      <c r="Z134" s="25"/>
      <c r="AA134" s="25"/>
      <c r="AB134" s="25"/>
      <c r="AC134" s="25"/>
      <c r="AD134" s="25"/>
      <c r="AE134" s="25"/>
      <c r="AF134" s="25"/>
      <c r="AG134" s="25"/>
      <c r="AH134" s="25"/>
      <c r="AI134" s="25"/>
      <c r="AJ134" s="25"/>
      <c r="AK134" s="25"/>
      <c r="AL134" s="25"/>
      <c r="AM134" s="25"/>
      <c r="AN134" s="28">
        <f>SUM(Tabla1[[#This Row],[Recursos propios 2024]:[Otros 2024]])</f>
        <v>0</v>
      </c>
      <c r="AO134" s="25"/>
      <c r="AP134" s="25"/>
      <c r="AQ134" s="25"/>
      <c r="AR134" s="25"/>
      <c r="AS134" s="25"/>
      <c r="AT134" s="25"/>
      <c r="AU134" s="25"/>
      <c r="AV134" s="25"/>
      <c r="AW134" s="25"/>
      <c r="AX134" s="25"/>
      <c r="AY134" s="25"/>
      <c r="AZ134" s="25"/>
      <c r="BA134" s="25"/>
      <c r="BB134" s="25"/>
      <c r="BC134" s="28">
        <f>SUM(Tabla1[[#This Row],[Recursos propios 20242]:[Otros 202415]])</f>
        <v>0</v>
      </c>
      <c r="BD134" s="44" t="e">
        <f>+Tabla1[[#This Row],[Total Comprometido 2024]]/Tabla1[[#This Row],[Total 2024]]</f>
        <v>#DIV/0!</v>
      </c>
      <c r="BE134" s="25"/>
      <c r="BF134" s="25"/>
      <c r="BG134" s="25"/>
      <c r="BH134" s="6"/>
      <c r="BI134" s="6"/>
      <c r="BJ134" s="8"/>
    </row>
    <row r="135" spans="1:62" s="17" customFormat="1" ht="14.25">
      <c r="A135" s="8"/>
      <c r="B135" s="8"/>
      <c r="C135" s="8"/>
      <c r="D135" s="8"/>
      <c r="E135" s="8"/>
      <c r="F135" s="8"/>
      <c r="G135" s="8"/>
      <c r="H135" s="8"/>
      <c r="I135" s="8"/>
      <c r="J135" s="8"/>
      <c r="K135" s="8"/>
      <c r="L135" s="8"/>
      <c r="M135" s="8"/>
      <c r="N135" s="8"/>
      <c r="O135" s="24"/>
      <c r="P135" s="32" t="e">
        <f>+(Tabla1[[#This Row],[Meta Ejecutada Vigencia4]]/Tabla1[[#This Row],[Meta Programada Vigencia]])</f>
        <v>#DIV/0!</v>
      </c>
      <c r="Q135" s="32" t="e">
        <f>+Tabla1[[#This Row],[Meta Ejecutada Vigencia4]]/Tabla1[[#This Row],[Meta Programada Cuatrienio3]]/4</f>
        <v>#DIV/0!</v>
      </c>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7">
        <f>SUM(Tabla1[[#This Row],[Recursos propios 2024]:[Otros 2024]])</f>
        <v>0</v>
      </c>
      <c r="AO135" s="24"/>
      <c r="AP135" s="24"/>
      <c r="AQ135" s="24"/>
      <c r="AR135" s="24"/>
      <c r="AS135" s="24"/>
      <c r="AT135" s="24"/>
      <c r="AU135" s="24"/>
      <c r="AV135" s="24"/>
      <c r="AW135" s="24"/>
      <c r="AX135" s="24"/>
      <c r="AY135" s="24"/>
      <c r="AZ135" s="24"/>
      <c r="BA135" s="24"/>
      <c r="BB135" s="24"/>
      <c r="BC135" s="27">
        <f>SUM(Tabla1[[#This Row],[Recursos propios 20242]:[Otros 202415]])</f>
        <v>0</v>
      </c>
      <c r="BD135" s="45" t="e">
        <f>+Tabla1[[#This Row],[Total Comprometido 2024]]/Tabla1[[#This Row],[Total 2024]]</f>
        <v>#DIV/0!</v>
      </c>
      <c r="BE135" s="24"/>
      <c r="BF135" s="24"/>
      <c r="BG135" s="24"/>
      <c r="BH135" s="8"/>
      <c r="BI135" s="8"/>
      <c r="BJ135" s="8"/>
    </row>
    <row r="136" spans="1:62" s="17" customFormat="1" ht="14.25">
      <c r="A136" s="8"/>
      <c r="B136" s="6"/>
      <c r="C136" s="6"/>
      <c r="D136" s="6"/>
      <c r="E136" s="6"/>
      <c r="F136" s="6"/>
      <c r="G136" s="6"/>
      <c r="H136" s="6"/>
      <c r="I136" s="6"/>
      <c r="J136" s="6"/>
      <c r="K136" s="6"/>
      <c r="L136" s="6"/>
      <c r="M136" s="6"/>
      <c r="N136" s="6"/>
      <c r="O136" s="25"/>
      <c r="P136" s="34" t="e">
        <f>+(Tabla1[[#This Row],[Meta Ejecutada Vigencia4]]/Tabla1[[#This Row],[Meta Programada Vigencia]])</f>
        <v>#DIV/0!</v>
      </c>
      <c r="Q136" s="34" t="e">
        <f>+Tabla1[[#This Row],[Meta Ejecutada Vigencia4]]/Tabla1[[#This Row],[Meta Programada Cuatrienio3]]/4</f>
        <v>#DIV/0!</v>
      </c>
      <c r="R136" s="25"/>
      <c r="S136" s="25"/>
      <c r="T136" s="25"/>
      <c r="U136" s="25"/>
      <c r="V136" s="25"/>
      <c r="W136" s="25"/>
      <c r="X136" s="25"/>
      <c r="Y136" s="24"/>
      <c r="Z136" s="25"/>
      <c r="AA136" s="25"/>
      <c r="AB136" s="25"/>
      <c r="AC136" s="25"/>
      <c r="AD136" s="25"/>
      <c r="AE136" s="25"/>
      <c r="AF136" s="25"/>
      <c r="AG136" s="25"/>
      <c r="AH136" s="25"/>
      <c r="AI136" s="25"/>
      <c r="AJ136" s="25"/>
      <c r="AK136" s="25"/>
      <c r="AL136" s="25"/>
      <c r="AM136" s="25"/>
      <c r="AN136" s="28">
        <f>SUM(Tabla1[[#This Row],[Recursos propios 2024]:[Otros 2024]])</f>
        <v>0</v>
      </c>
      <c r="AO136" s="25"/>
      <c r="AP136" s="25"/>
      <c r="AQ136" s="25"/>
      <c r="AR136" s="25"/>
      <c r="AS136" s="25"/>
      <c r="AT136" s="25"/>
      <c r="AU136" s="25"/>
      <c r="AV136" s="25"/>
      <c r="AW136" s="25"/>
      <c r="AX136" s="25"/>
      <c r="AY136" s="25"/>
      <c r="AZ136" s="25"/>
      <c r="BA136" s="25"/>
      <c r="BB136" s="25"/>
      <c r="BC136" s="28">
        <f>SUM(Tabla1[[#This Row],[Recursos propios 20242]:[Otros 202415]])</f>
        <v>0</v>
      </c>
      <c r="BD136" s="44" t="e">
        <f>+Tabla1[[#This Row],[Total Comprometido 2024]]/Tabla1[[#This Row],[Total 2024]]</f>
        <v>#DIV/0!</v>
      </c>
      <c r="BE136" s="25"/>
      <c r="BF136" s="25"/>
      <c r="BG136" s="25"/>
      <c r="BH136" s="6"/>
      <c r="BI136" s="6"/>
      <c r="BJ136" s="8"/>
    </row>
    <row r="137" spans="1:62" s="17" customFormat="1" ht="14.25">
      <c r="A137" s="8"/>
      <c r="B137" s="8"/>
      <c r="C137" s="8"/>
      <c r="D137" s="8"/>
      <c r="E137" s="8"/>
      <c r="F137" s="8"/>
      <c r="G137" s="8"/>
      <c r="H137" s="8"/>
      <c r="I137" s="8"/>
      <c r="J137" s="8"/>
      <c r="K137" s="8"/>
      <c r="L137" s="8"/>
      <c r="M137" s="8"/>
      <c r="N137" s="8"/>
      <c r="O137" s="24"/>
      <c r="P137" s="32" t="e">
        <f>+(Tabla1[[#This Row],[Meta Ejecutada Vigencia4]]/Tabla1[[#This Row],[Meta Programada Vigencia]])</f>
        <v>#DIV/0!</v>
      </c>
      <c r="Q137" s="32" t="e">
        <f>+Tabla1[[#This Row],[Meta Ejecutada Vigencia4]]/Tabla1[[#This Row],[Meta Programada Cuatrienio3]]/4</f>
        <v>#DIV/0!</v>
      </c>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7">
        <f>SUM(Tabla1[[#This Row],[Recursos propios 2024]:[Otros 2024]])</f>
        <v>0</v>
      </c>
      <c r="AO137" s="24"/>
      <c r="AP137" s="24"/>
      <c r="AQ137" s="24"/>
      <c r="AR137" s="24"/>
      <c r="AS137" s="24"/>
      <c r="AT137" s="24"/>
      <c r="AU137" s="24"/>
      <c r="AV137" s="24"/>
      <c r="AW137" s="24"/>
      <c r="AX137" s="24"/>
      <c r="AY137" s="24"/>
      <c r="AZ137" s="24"/>
      <c r="BA137" s="24"/>
      <c r="BB137" s="24"/>
      <c r="BC137" s="27">
        <f>SUM(Tabla1[[#This Row],[Recursos propios 20242]:[Otros 202415]])</f>
        <v>0</v>
      </c>
      <c r="BD137" s="45" t="e">
        <f>+Tabla1[[#This Row],[Total Comprometido 2024]]/Tabla1[[#This Row],[Total 2024]]</f>
        <v>#DIV/0!</v>
      </c>
      <c r="BE137" s="24"/>
      <c r="BF137" s="24"/>
      <c r="BG137" s="24"/>
      <c r="BH137" s="8"/>
      <c r="BI137" s="8"/>
      <c r="BJ137" s="8"/>
    </row>
    <row r="138" spans="1:62" s="17" customFormat="1" ht="14.25">
      <c r="A138" s="8"/>
      <c r="B138" s="6"/>
      <c r="C138" s="6"/>
      <c r="D138" s="6"/>
      <c r="E138" s="6"/>
      <c r="F138" s="6"/>
      <c r="G138" s="6"/>
      <c r="H138" s="6"/>
      <c r="I138" s="6"/>
      <c r="J138" s="6"/>
      <c r="K138" s="6"/>
      <c r="L138" s="6"/>
      <c r="M138" s="6"/>
      <c r="N138" s="6"/>
      <c r="O138" s="25"/>
      <c r="P138" s="34" t="e">
        <f>+(Tabla1[[#This Row],[Meta Ejecutada Vigencia4]]/Tabla1[[#This Row],[Meta Programada Vigencia]])</f>
        <v>#DIV/0!</v>
      </c>
      <c r="Q138" s="34" t="e">
        <f>+Tabla1[[#This Row],[Meta Ejecutada Vigencia4]]/Tabla1[[#This Row],[Meta Programada Cuatrienio3]]/4</f>
        <v>#DIV/0!</v>
      </c>
      <c r="R138" s="25"/>
      <c r="S138" s="25"/>
      <c r="T138" s="25"/>
      <c r="U138" s="25"/>
      <c r="V138" s="25"/>
      <c r="W138" s="25"/>
      <c r="X138" s="25"/>
      <c r="Y138" s="24"/>
      <c r="Z138" s="25"/>
      <c r="AA138" s="25"/>
      <c r="AB138" s="25"/>
      <c r="AC138" s="25"/>
      <c r="AD138" s="25"/>
      <c r="AE138" s="25"/>
      <c r="AF138" s="25"/>
      <c r="AG138" s="25"/>
      <c r="AH138" s="25"/>
      <c r="AI138" s="25"/>
      <c r="AJ138" s="25"/>
      <c r="AK138" s="25"/>
      <c r="AL138" s="25"/>
      <c r="AM138" s="25"/>
      <c r="AN138" s="28">
        <f>SUM(Tabla1[[#This Row],[Recursos propios 2024]:[Otros 2024]])</f>
        <v>0</v>
      </c>
      <c r="AO138" s="25"/>
      <c r="AP138" s="25"/>
      <c r="AQ138" s="25"/>
      <c r="AR138" s="25"/>
      <c r="AS138" s="25"/>
      <c r="AT138" s="25"/>
      <c r="AU138" s="25"/>
      <c r="AV138" s="25"/>
      <c r="AW138" s="25"/>
      <c r="AX138" s="25"/>
      <c r="AY138" s="25"/>
      <c r="AZ138" s="25"/>
      <c r="BA138" s="25"/>
      <c r="BB138" s="25"/>
      <c r="BC138" s="28">
        <f>SUM(Tabla1[[#This Row],[Recursos propios 20242]:[Otros 202415]])</f>
        <v>0</v>
      </c>
      <c r="BD138" s="44" t="e">
        <f>+Tabla1[[#This Row],[Total Comprometido 2024]]/Tabla1[[#This Row],[Total 2024]]</f>
        <v>#DIV/0!</v>
      </c>
      <c r="BE138" s="25"/>
      <c r="BF138" s="25"/>
      <c r="BG138" s="25"/>
      <c r="BH138" s="6"/>
      <c r="BI138" s="6"/>
      <c r="BJ138" s="8"/>
    </row>
    <row r="139" spans="1:62" s="17" customFormat="1" ht="14.25">
      <c r="A139" s="8"/>
      <c r="B139" s="8"/>
      <c r="C139" s="8"/>
      <c r="D139" s="8"/>
      <c r="E139" s="8"/>
      <c r="F139" s="8"/>
      <c r="G139" s="8"/>
      <c r="H139" s="8"/>
      <c r="I139" s="8"/>
      <c r="J139" s="8"/>
      <c r="K139" s="8"/>
      <c r="L139" s="8"/>
      <c r="M139" s="8"/>
      <c r="N139" s="8"/>
      <c r="O139" s="24"/>
      <c r="P139" s="32" t="e">
        <f>+(Tabla1[[#This Row],[Meta Ejecutada Vigencia4]]/Tabla1[[#This Row],[Meta Programada Vigencia]])</f>
        <v>#DIV/0!</v>
      </c>
      <c r="Q139" s="32" t="e">
        <f>+Tabla1[[#This Row],[Meta Ejecutada Vigencia4]]/Tabla1[[#This Row],[Meta Programada Cuatrienio3]]/4</f>
        <v>#DIV/0!</v>
      </c>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7">
        <f>SUM(Tabla1[[#This Row],[Recursos propios 2024]:[Otros 2024]])</f>
        <v>0</v>
      </c>
      <c r="AO139" s="24"/>
      <c r="AP139" s="24"/>
      <c r="AQ139" s="24"/>
      <c r="AR139" s="24"/>
      <c r="AS139" s="24"/>
      <c r="AT139" s="24"/>
      <c r="AU139" s="24"/>
      <c r="AV139" s="24"/>
      <c r="AW139" s="24"/>
      <c r="AX139" s="24"/>
      <c r="AY139" s="24"/>
      <c r="AZ139" s="24"/>
      <c r="BA139" s="24"/>
      <c r="BB139" s="24"/>
      <c r="BC139" s="27">
        <f>SUM(Tabla1[[#This Row],[Recursos propios 20242]:[Otros 202415]])</f>
        <v>0</v>
      </c>
      <c r="BD139" s="45" t="e">
        <f>+Tabla1[[#This Row],[Total Comprometido 2024]]/Tabla1[[#This Row],[Total 2024]]</f>
        <v>#DIV/0!</v>
      </c>
      <c r="BE139" s="24"/>
      <c r="BF139" s="24"/>
      <c r="BG139" s="24"/>
      <c r="BH139" s="8"/>
      <c r="BI139" s="8"/>
      <c r="BJ139" s="8"/>
    </row>
    <row r="140" spans="1:62" s="17" customFormat="1" ht="14.25">
      <c r="A140" s="8"/>
      <c r="B140" s="6"/>
      <c r="C140" s="6"/>
      <c r="D140" s="6"/>
      <c r="E140" s="6"/>
      <c r="F140" s="6"/>
      <c r="G140" s="6"/>
      <c r="H140" s="6"/>
      <c r="I140" s="6"/>
      <c r="J140" s="6"/>
      <c r="K140" s="6"/>
      <c r="L140" s="6"/>
      <c r="M140" s="6"/>
      <c r="N140" s="6"/>
      <c r="O140" s="25"/>
      <c r="P140" s="34" t="e">
        <f>+(Tabla1[[#This Row],[Meta Ejecutada Vigencia4]]/Tabla1[[#This Row],[Meta Programada Vigencia]])</f>
        <v>#DIV/0!</v>
      </c>
      <c r="Q140" s="34" t="e">
        <f>+Tabla1[[#This Row],[Meta Ejecutada Vigencia4]]/Tabla1[[#This Row],[Meta Programada Cuatrienio3]]/4</f>
        <v>#DIV/0!</v>
      </c>
      <c r="R140" s="25"/>
      <c r="S140" s="25"/>
      <c r="T140" s="25"/>
      <c r="U140" s="25"/>
      <c r="V140" s="25"/>
      <c r="W140" s="25"/>
      <c r="X140" s="25"/>
      <c r="Y140" s="24"/>
      <c r="Z140" s="25"/>
      <c r="AA140" s="25"/>
      <c r="AB140" s="25"/>
      <c r="AC140" s="25"/>
      <c r="AD140" s="25"/>
      <c r="AE140" s="25"/>
      <c r="AF140" s="25"/>
      <c r="AG140" s="25"/>
      <c r="AH140" s="25"/>
      <c r="AI140" s="25"/>
      <c r="AJ140" s="25"/>
      <c r="AK140" s="25"/>
      <c r="AL140" s="25"/>
      <c r="AM140" s="25"/>
      <c r="AN140" s="28">
        <f>SUM(Tabla1[[#This Row],[Recursos propios 2024]:[Otros 2024]])</f>
        <v>0</v>
      </c>
      <c r="AO140" s="25"/>
      <c r="AP140" s="25"/>
      <c r="AQ140" s="25"/>
      <c r="AR140" s="25"/>
      <c r="AS140" s="25"/>
      <c r="AT140" s="25"/>
      <c r="AU140" s="25"/>
      <c r="AV140" s="25"/>
      <c r="AW140" s="25"/>
      <c r="AX140" s="25"/>
      <c r="AY140" s="25"/>
      <c r="AZ140" s="25"/>
      <c r="BA140" s="25"/>
      <c r="BB140" s="25"/>
      <c r="BC140" s="28">
        <f>SUM(Tabla1[[#This Row],[Recursos propios 20242]:[Otros 202415]])</f>
        <v>0</v>
      </c>
      <c r="BD140" s="44" t="e">
        <f>+Tabla1[[#This Row],[Total Comprometido 2024]]/Tabla1[[#This Row],[Total 2024]]</f>
        <v>#DIV/0!</v>
      </c>
      <c r="BE140" s="25"/>
      <c r="BF140" s="25"/>
      <c r="BG140" s="25"/>
      <c r="BH140" s="6"/>
      <c r="BI140" s="6"/>
      <c r="BJ140" s="8"/>
    </row>
    <row r="141" spans="1:62" s="17" customFormat="1" ht="14.25">
      <c r="A141" s="8"/>
      <c r="B141" s="8"/>
      <c r="C141" s="8"/>
      <c r="D141" s="8"/>
      <c r="E141" s="8"/>
      <c r="F141" s="8"/>
      <c r="G141" s="8"/>
      <c r="H141" s="8"/>
      <c r="I141" s="8"/>
      <c r="J141" s="8"/>
      <c r="K141" s="8"/>
      <c r="L141" s="8"/>
      <c r="M141" s="8"/>
      <c r="N141" s="8"/>
      <c r="O141" s="24"/>
      <c r="P141" s="32" t="e">
        <f>+(Tabla1[[#This Row],[Meta Ejecutada Vigencia4]]/Tabla1[[#This Row],[Meta Programada Vigencia]])</f>
        <v>#DIV/0!</v>
      </c>
      <c r="Q141" s="32" t="e">
        <f>+Tabla1[[#This Row],[Meta Ejecutada Vigencia4]]/Tabla1[[#This Row],[Meta Programada Cuatrienio3]]/4</f>
        <v>#DIV/0!</v>
      </c>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7">
        <f>SUM(Tabla1[[#This Row],[Recursos propios 2024]:[Otros 2024]])</f>
        <v>0</v>
      </c>
      <c r="AO141" s="24"/>
      <c r="AP141" s="24"/>
      <c r="AQ141" s="24"/>
      <c r="AR141" s="24"/>
      <c r="AS141" s="24"/>
      <c r="AT141" s="24"/>
      <c r="AU141" s="24"/>
      <c r="AV141" s="24"/>
      <c r="AW141" s="24"/>
      <c r="AX141" s="24"/>
      <c r="AY141" s="24"/>
      <c r="AZ141" s="24"/>
      <c r="BA141" s="24"/>
      <c r="BB141" s="24"/>
      <c r="BC141" s="27">
        <f>SUM(Tabla1[[#This Row],[Recursos propios 20242]:[Otros 202415]])</f>
        <v>0</v>
      </c>
      <c r="BD141" s="45" t="e">
        <f>+Tabla1[[#This Row],[Total Comprometido 2024]]/Tabla1[[#This Row],[Total 2024]]</f>
        <v>#DIV/0!</v>
      </c>
      <c r="BE141" s="24"/>
      <c r="BF141" s="24"/>
      <c r="BG141" s="24"/>
      <c r="BH141" s="8"/>
      <c r="BI141" s="8"/>
      <c r="BJ141" s="8"/>
    </row>
    <row r="142" spans="1:62" s="17" customFormat="1" ht="14.25">
      <c r="A142" s="8"/>
      <c r="B142" s="6"/>
      <c r="C142" s="6"/>
      <c r="D142" s="6"/>
      <c r="E142" s="6"/>
      <c r="F142" s="6"/>
      <c r="G142" s="6"/>
      <c r="H142" s="6"/>
      <c r="I142" s="6"/>
      <c r="J142" s="6"/>
      <c r="K142" s="6"/>
      <c r="L142" s="6"/>
      <c r="M142" s="6"/>
      <c r="N142" s="6"/>
      <c r="O142" s="25"/>
      <c r="P142" s="34" t="e">
        <f>+(Tabla1[[#This Row],[Meta Ejecutada Vigencia4]]/Tabla1[[#This Row],[Meta Programada Vigencia]])</f>
        <v>#DIV/0!</v>
      </c>
      <c r="Q142" s="34" t="e">
        <f>+Tabla1[[#This Row],[Meta Ejecutada Vigencia4]]/Tabla1[[#This Row],[Meta Programada Cuatrienio3]]/4</f>
        <v>#DIV/0!</v>
      </c>
      <c r="R142" s="25"/>
      <c r="S142" s="25"/>
      <c r="T142" s="25"/>
      <c r="U142" s="25"/>
      <c r="V142" s="25"/>
      <c r="W142" s="25"/>
      <c r="X142" s="25"/>
      <c r="Y142" s="24"/>
      <c r="Z142" s="25"/>
      <c r="AA142" s="25"/>
      <c r="AB142" s="25"/>
      <c r="AC142" s="25"/>
      <c r="AD142" s="25"/>
      <c r="AE142" s="25"/>
      <c r="AF142" s="25"/>
      <c r="AG142" s="25"/>
      <c r="AH142" s="25"/>
      <c r="AI142" s="25"/>
      <c r="AJ142" s="25"/>
      <c r="AK142" s="25"/>
      <c r="AL142" s="25"/>
      <c r="AM142" s="25"/>
      <c r="AN142" s="28">
        <f>SUM(Tabla1[[#This Row],[Recursos propios 2024]:[Otros 2024]])</f>
        <v>0</v>
      </c>
      <c r="AO142" s="25"/>
      <c r="AP142" s="25"/>
      <c r="AQ142" s="25"/>
      <c r="AR142" s="25"/>
      <c r="AS142" s="25"/>
      <c r="AT142" s="25"/>
      <c r="AU142" s="25"/>
      <c r="AV142" s="25"/>
      <c r="AW142" s="25"/>
      <c r="AX142" s="25"/>
      <c r="AY142" s="25"/>
      <c r="AZ142" s="25"/>
      <c r="BA142" s="25"/>
      <c r="BB142" s="25"/>
      <c r="BC142" s="28">
        <f>SUM(Tabla1[[#This Row],[Recursos propios 20242]:[Otros 202415]])</f>
        <v>0</v>
      </c>
      <c r="BD142" s="44" t="e">
        <f>+Tabla1[[#This Row],[Total Comprometido 2024]]/Tabla1[[#This Row],[Total 2024]]</f>
        <v>#DIV/0!</v>
      </c>
      <c r="BE142" s="25"/>
      <c r="BF142" s="25"/>
      <c r="BG142" s="25"/>
      <c r="BH142" s="6"/>
      <c r="BI142" s="6"/>
      <c r="BJ142" s="8"/>
    </row>
    <row r="143" spans="1:62" s="17" customFormat="1" ht="14.25">
      <c r="A143" s="8"/>
      <c r="B143" s="8"/>
      <c r="C143" s="8"/>
      <c r="D143" s="8"/>
      <c r="E143" s="8"/>
      <c r="F143" s="8"/>
      <c r="G143" s="8"/>
      <c r="H143" s="8"/>
      <c r="I143" s="8"/>
      <c r="J143" s="8"/>
      <c r="K143" s="8"/>
      <c r="L143" s="8"/>
      <c r="M143" s="8"/>
      <c r="N143" s="8"/>
      <c r="O143" s="24"/>
      <c r="P143" s="32" t="e">
        <f>+(Tabla1[[#This Row],[Meta Ejecutada Vigencia4]]/Tabla1[[#This Row],[Meta Programada Vigencia]])</f>
        <v>#DIV/0!</v>
      </c>
      <c r="Q143" s="32" t="e">
        <f>+Tabla1[[#This Row],[Meta Ejecutada Vigencia4]]/Tabla1[[#This Row],[Meta Programada Cuatrienio3]]/4</f>
        <v>#DIV/0!</v>
      </c>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7">
        <f>SUM(Tabla1[[#This Row],[Recursos propios 2024]:[Otros 2024]])</f>
        <v>0</v>
      </c>
      <c r="AO143" s="24"/>
      <c r="AP143" s="24"/>
      <c r="AQ143" s="24"/>
      <c r="AR143" s="24"/>
      <c r="AS143" s="24"/>
      <c r="AT143" s="24"/>
      <c r="AU143" s="24"/>
      <c r="AV143" s="24"/>
      <c r="AW143" s="24"/>
      <c r="AX143" s="24"/>
      <c r="AY143" s="24"/>
      <c r="AZ143" s="24"/>
      <c r="BA143" s="24"/>
      <c r="BB143" s="24"/>
      <c r="BC143" s="27">
        <f>SUM(Tabla1[[#This Row],[Recursos propios 20242]:[Otros 202415]])</f>
        <v>0</v>
      </c>
      <c r="BD143" s="45" t="e">
        <f>+Tabla1[[#This Row],[Total Comprometido 2024]]/Tabla1[[#This Row],[Total 2024]]</f>
        <v>#DIV/0!</v>
      </c>
      <c r="BE143" s="24"/>
      <c r="BF143" s="24"/>
      <c r="BG143" s="24"/>
      <c r="BH143" s="8"/>
      <c r="BI143" s="8"/>
      <c r="BJ143" s="8"/>
    </row>
    <row r="144" spans="1:62" s="17" customFormat="1" ht="14.25">
      <c r="A144" s="8"/>
      <c r="B144" s="6"/>
      <c r="C144" s="6"/>
      <c r="D144" s="6"/>
      <c r="E144" s="6"/>
      <c r="F144" s="6"/>
      <c r="G144" s="6"/>
      <c r="H144" s="6"/>
      <c r="I144" s="6"/>
      <c r="J144" s="6"/>
      <c r="K144" s="6"/>
      <c r="L144" s="6"/>
      <c r="M144" s="6"/>
      <c r="N144" s="6"/>
      <c r="O144" s="25"/>
      <c r="P144" s="34" t="e">
        <f>+(Tabla1[[#This Row],[Meta Ejecutada Vigencia4]]/Tabla1[[#This Row],[Meta Programada Vigencia]])</f>
        <v>#DIV/0!</v>
      </c>
      <c r="Q144" s="34" t="e">
        <f>+Tabla1[[#This Row],[Meta Ejecutada Vigencia4]]/Tabla1[[#This Row],[Meta Programada Cuatrienio3]]/4</f>
        <v>#DIV/0!</v>
      </c>
      <c r="R144" s="25"/>
      <c r="S144" s="25"/>
      <c r="T144" s="25"/>
      <c r="U144" s="25"/>
      <c r="V144" s="25"/>
      <c r="W144" s="25"/>
      <c r="X144" s="25"/>
      <c r="Y144" s="24"/>
      <c r="Z144" s="25"/>
      <c r="AA144" s="25"/>
      <c r="AB144" s="25"/>
      <c r="AC144" s="25"/>
      <c r="AD144" s="25"/>
      <c r="AE144" s="25"/>
      <c r="AF144" s="25"/>
      <c r="AG144" s="25"/>
      <c r="AH144" s="25"/>
      <c r="AI144" s="25"/>
      <c r="AJ144" s="25"/>
      <c r="AK144" s="25"/>
      <c r="AL144" s="25"/>
      <c r="AM144" s="25"/>
      <c r="AN144" s="28">
        <f>SUM(Tabla1[[#This Row],[Recursos propios 2024]:[Otros 2024]])</f>
        <v>0</v>
      </c>
      <c r="AO144" s="25"/>
      <c r="AP144" s="25"/>
      <c r="AQ144" s="25"/>
      <c r="AR144" s="25"/>
      <c r="AS144" s="25"/>
      <c r="AT144" s="25"/>
      <c r="AU144" s="25"/>
      <c r="AV144" s="25"/>
      <c r="AW144" s="25"/>
      <c r="AX144" s="25"/>
      <c r="AY144" s="25"/>
      <c r="AZ144" s="25"/>
      <c r="BA144" s="25"/>
      <c r="BB144" s="25"/>
      <c r="BC144" s="28">
        <f>SUM(Tabla1[[#This Row],[Recursos propios 20242]:[Otros 202415]])</f>
        <v>0</v>
      </c>
      <c r="BD144" s="44" t="e">
        <f>+Tabla1[[#This Row],[Total Comprometido 2024]]/Tabla1[[#This Row],[Total 2024]]</f>
        <v>#DIV/0!</v>
      </c>
      <c r="BE144" s="25"/>
      <c r="BF144" s="25"/>
      <c r="BG144" s="25"/>
      <c r="BH144" s="6"/>
      <c r="BI144" s="6"/>
      <c r="BJ144" s="8"/>
    </row>
    <row r="145" spans="1:62" s="17" customFormat="1" ht="14.25">
      <c r="A145" s="8"/>
      <c r="B145" s="8"/>
      <c r="C145" s="8"/>
      <c r="D145" s="8"/>
      <c r="E145" s="8"/>
      <c r="F145" s="8"/>
      <c r="G145" s="8"/>
      <c r="H145" s="8"/>
      <c r="I145" s="8"/>
      <c r="J145" s="8"/>
      <c r="K145" s="8"/>
      <c r="L145" s="8"/>
      <c r="M145" s="8"/>
      <c r="N145" s="8"/>
      <c r="O145" s="24"/>
      <c r="P145" s="32" t="e">
        <f>+(Tabla1[[#This Row],[Meta Ejecutada Vigencia4]]/Tabla1[[#This Row],[Meta Programada Vigencia]])</f>
        <v>#DIV/0!</v>
      </c>
      <c r="Q145" s="32" t="e">
        <f>+Tabla1[[#This Row],[Meta Ejecutada Vigencia4]]/Tabla1[[#This Row],[Meta Programada Cuatrienio3]]/4</f>
        <v>#DIV/0!</v>
      </c>
      <c r="R145" s="24"/>
      <c r="S145" s="24"/>
      <c r="T145" s="24"/>
      <c r="U145" s="24"/>
      <c r="V145" s="24"/>
      <c r="W145" s="24"/>
      <c r="X145" s="24"/>
      <c r="Y145" s="24"/>
      <c r="Z145" s="24"/>
      <c r="AA145" s="24"/>
      <c r="AB145" s="24"/>
      <c r="AC145" s="24"/>
      <c r="AD145" s="24"/>
      <c r="AE145" s="24"/>
      <c r="AF145" s="24"/>
      <c r="AG145" s="24"/>
      <c r="AH145" s="24"/>
      <c r="AI145" s="24"/>
      <c r="AJ145" s="24"/>
      <c r="AK145" s="24"/>
      <c r="AL145" s="24"/>
      <c r="AM145" s="24"/>
      <c r="AN145" s="27">
        <f>SUM(Tabla1[[#This Row],[Recursos propios 2024]:[Otros 2024]])</f>
        <v>0</v>
      </c>
      <c r="AO145" s="24"/>
      <c r="AP145" s="24"/>
      <c r="AQ145" s="24"/>
      <c r="AR145" s="24"/>
      <c r="AS145" s="24"/>
      <c r="AT145" s="24"/>
      <c r="AU145" s="24"/>
      <c r="AV145" s="24"/>
      <c r="AW145" s="24"/>
      <c r="AX145" s="24"/>
      <c r="AY145" s="24"/>
      <c r="AZ145" s="24"/>
      <c r="BA145" s="24"/>
      <c r="BB145" s="24"/>
      <c r="BC145" s="27">
        <f>SUM(Tabla1[[#This Row],[Recursos propios 20242]:[Otros 202415]])</f>
        <v>0</v>
      </c>
      <c r="BD145" s="45" t="e">
        <f>+Tabla1[[#This Row],[Total Comprometido 2024]]/Tabla1[[#This Row],[Total 2024]]</f>
        <v>#DIV/0!</v>
      </c>
      <c r="BE145" s="24"/>
      <c r="BF145" s="24"/>
      <c r="BG145" s="24"/>
      <c r="BH145" s="8"/>
      <c r="BI145" s="8"/>
      <c r="BJ145" s="8"/>
    </row>
    <row r="146" spans="1:62" s="17" customFormat="1" ht="14.25">
      <c r="A146" s="8"/>
      <c r="B146" s="6"/>
      <c r="C146" s="6"/>
      <c r="D146" s="6"/>
      <c r="E146" s="6"/>
      <c r="F146" s="6"/>
      <c r="G146" s="6"/>
      <c r="H146" s="6"/>
      <c r="I146" s="6"/>
      <c r="J146" s="6"/>
      <c r="K146" s="6"/>
      <c r="L146" s="6"/>
      <c r="M146" s="6"/>
      <c r="N146" s="6"/>
      <c r="O146" s="25"/>
      <c r="P146" s="34" t="e">
        <f>+(Tabla1[[#This Row],[Meta Ejecutada Vigencia4]]/Tabla1[[#This Row],[Meta Programada Vigencia]])</f>
        <v>#DIV/0!</v>
      </c>
      <c r="Q146" s="34" t="e">
        <f>+Tabla1[[#This Row],[Meta Ejecutada Vigencia4]]/Tabla1[[#This Row],[Meta Programada Cuatrienio3]]/4</f>
        <v>#DIV/0!</v>
      </c>
      <c r="R146" s="25"/>
      <c r="S146" s="25"/>
      <c r="T146" s="25"/>
      <c r="U146" s="25"/>
      <c r="V146" s="25"/>
      <c r="W146" s="25"/>
      <c r="X146" s="25"/>
      <c r="Y146" s="24"/>
      <c r="Z146" s="25"/>
      <c r="AA146" s="25"/>
      <c r="AB146" s="25"/>
      <c r="AC146" s="25"/>
      <c r="AD146" s="25"/>
      <c r="AE146" s="25"/>
      <c r="AF146" s="25"/>
      <c r="AG146" s="25"/>
      <c r="AH146" s="25"/>
      <c r="AI146" s="25"/>
      <c r="AJ146" s="25"/>
      <c r="AK146" s="25"/>
      <c r="AL146" s="25"/>
      <c r="AM146" s="25"/>
      <c r="AN146" s="28">
        <f>SUM(Tabla1[[#This Row],[Recursos propios 2024]:[Otros 2024]])</f>
        <v>0</v>
      </c>
      <c r="AO146" s="25"/>
      <c r="AP146" s="25"/>
      <c r="AQ146" s="25"/>
      <c r="AR146" s="25"/>
      <c r="AS146" s="25"/>
      <c r="AT146" s="25"/>
      <c r="AU146" s="25"/>
      <c r="AV146" s="25"/>
      <c r="AW146" s="25"/>
      <c r="AX146" s="25"/>
      <c r="AY146" s="25"/>
      <c r="AZ146" s="25"/>
      <c r="BA146" s="25"/>
      <c r="BB146" s="25"/>
      <c r="BC146" s="28">
        <f>SUM(Tabla1[[#This Row],[Recursos propios 20242]:[Otros 202415]])</f>
        <v>0</v>
      </c>
      <c r="BD146" s="44" t="e">
        <f>+Tabla1[[#This Row],[Total Comprometido 2024]]/Tabla1[[#This Row],[Total 2024]]</f>
        <v>#DIV/0!</v>
      </c>
      <c r="BE146" s="25"/>
      <c r="BF146" s="25"/>
      <c r="BG146" s="25"/>
      <c r="BH146" s="6"/>
      <c r="BI146" s="6"/>
      <c r="BJ146" s="8"/>
    </row>
    <row r="147" spans="1:62" s="17" customFormat="1" ht="14.25">
      <c r="A147" s="8"/>
      <c r="B147" s="8"/>
      <c r="C147" s="8"/>
      <c r="D147" s="8"/>
      <c r="E147" s="8"/>
      <c r="F147" s="8"/>
      <c r="G147" s="8"/>
      <c r="H147" s="8"/>
      <c r="I147" s="8"/>
      <c r="J147" s="8"/>
      <c r="K147" s="8"/>
      <c r="L147" s="8"/>
      <c r="M147" s="8"/>
      <c r="N147" s="8"/>
      <c r="O147" s="24"/>
      <c r="P147" s="32" t="e">
        <f>+(Tabla1[[#This Row],[Meta Ejecutada Vigencia4]]/Tabla1[[#This Row],[Meta Programada Vigencia]])</f>
        <v>#DIV/0!</v>
      </c>
      <c r="Q147" s="32" t="e">
        <f>+Tabla1[[#This Row],[Meta Ejecutada Vigencia4]]/Tabla1[[#This Row],[Meta Programada Cuatrienio3]]/4</f>
        <v>#DIV/0!</v>
      </c>
      <c r="R147" s="24"/>
      <c r="S147" s="24"/>
      <c r="T147" s="24"/>
      <c r="U147" s="24"/>
      <c r="V147" s="24"/>
      <c r="W147" s="24"/>
      <c r="X147" s="24"/>
      <c r="Y147" s="24"/>
      <c r="Z147" s="24"/>
      <c r="AA147" s="24"/>
      <c r="AB147" s="24"/>
      <c r="AC147" s="24"/>
      <c r="AD147" s="24"/>
      <c r="AE147" s="24"/>
      <c r="AF147" s="24"/>
      <c r="AG147" s="24"/>
      <c r="AH147" s="24"/>
      <c r="AI147" s="24"/>
      <c r="AJ147" s="24"/>
      <c r="AK147" s="24"/>
      <c r="AL147" s="24"/>
      <c r="AM147" s="24"/>
      <c r="AN147" s="27">
        <f>SUM(Tabla1[[#This Row],[Recursos propios 2024]:[Otros 2024]])</f>
        <v>0</v>
      </c>
      <c r="AO147" s="24"/>
      <c r="AP147" s="24"/>
      <c r="AQ147" s="24"/>
      <c r="AR147" s="24"/>
      <c r="AS147" s="24"/>
      <c r="AT147" s="24"/>
      <c r="AU147" s="24"/>
      <c r="AV147" s="24"/>
      <c r="AW147" s="24"/>
      <c r="AX147" s="24"/>
      <c r="AY147" s="24"/>
      <c r="AZ147" s="24"/>
      <c r="BA147" s="24"/>
      <c r="BB147" s="24"/>
      <c r="BC147" s="27">
        <f>SUM(Tabla1[[#This Row],[Recursos propios 20242]:[Otros 202415]])</f>
        <v>0</v>
      </c>
      <c r="BD147" s="45" t="e">
        <f>+Tabla1[[#This Row],[Total Comprometido 2024]]/Tabla1[[#This Row],[Total 2024]]</f>
        <v>#DIV/0!</v>
      </c>
      <c r="BE147" s="24"/>
      <c r="BF147" s="24"/>
      <c r="BG147" s="24"/>
      <c r="BH147" s="8"/>
      <c r="BI147" s="8"/>
      <c r="BJ147" s="8"/>
    </row>
    <row r="148" spans="1:62" s="17" customFormat="1" ht="14.25">
      <c r="A148" s="8"/>
      <c r="B148" s="6"/>
      <c r="C148" s="6"/>
      <c r="D148" s="6"/>
      <c r="E148" s="6"/>
      <c r="F148" s="6"/>
      <c r="G148" s="6"/>
      <c r="H148" s="6"/>
      <c r="I148" s="6"/>
      <c r="J148" s="6"/>
      <c r="K148" s="6"/>
      <c r="L148" s="6"/>
      <c r="M148" s="6"/>
      <c r="N148" s="6"/>
      <c r="O148" s="25"/>
      <c r="P148" s="34" t="e">
        <f>+(Tabla1[[#This Row],[Meta Ejecutada Vigencia4]]/Tabla1[[#This Row],[Meta Programada Vigencia]])</f>
        <v>#DIV/0!</v>
      </c>
      <c r="Q148" s="34" t="e">
        <f>+Tabla1[[#This Row],[Meta Ejecutada Vigencia4]]/Tabla1[[#This Row],[Meta Programada Cuatrienio3]]/4</f>
        <v>#DIV/0!</v>
      </c>
      <c r="R148" s="25"/>
      <c r="S148" s="25"/>
      <c r="T148" s="25"/>
      <c r="U148" s="25"/>
      <c r="V148" s="25"/>
      <c r="W148" s="25"/>
      <c r="X148" s="25"/>
      <c r="Y148" s="24"/>
      <c r="Z148" s="25"/>
      <c r="AA148" s="25"/>
      <c r="AB148" s="25"/>
      <c r="AC148" s="25"/>
      <c r="AD148" s="25"/>
      <c r="AE148" s="25"/>
      <c r="AF148" s="25"/>
      <c r="AG148" s="25"/>
      <c r="AH148" s="25"/>
      <c r="AI148" s="25"/>
      <c r="AJ148" s="25"/>
      <c r="AK148" s="25"/>
      <c r="AL148" s="25"/>
      <c r="AM148" s="25"/>
      <c r="AN148" s="28">
        <f>SUM(Tabla1[[#This Row],[Recursos propios 2024]:[Otros 2024]])</f>
        <v>0</v>
      </c>
      <c r="AO148" s="25"/>
      <c r="AP148" s="25"/>
      <c r="AQ148" s="25"/>
      <c r="AR148" s="25"/>
      <c r="AS148" s="25"/>
      <c r="AT148" s="25"/>
      <c r="AU148" s="25"/>
      <c r="AV148" s="25"/>
      <c r="AW148" s="25"/>
      <c r="AX148" s="25"/>
      <c r="AY148" s="25"/>
      <c r="AZ148" s="25"/>
      <c r="BA148" s="25"/>
      <c r="BB148" s="25"/>
      <c r="BC148" s="28">
        <f>SUM(Tabla1[[#This Row],[Recursos propios 20242]:[Otros 202415]])</f>
        <v>0</v>
      </c>
      <c r="BD148" s="44" t="e">
        <f>+Tabla1[[#This Row],[Total Comprometido 2024]]/Tabla1[[#This Row],[Total 2024]]</f>
        <v>#DIV/0!</v>
      </c>
      <c r="BE148" s="25"/>
      <c r="BF148" s="25"/>
      <c r="BG148" s="25"/>
      <c r="BH148" s="6"/>
      <c r="BI148" s="6"/>
      <c r="BJ148" s="8"/>
    </row>
    <row r="149" spans="1:62" s="17" customFormat="1" ht="14.25">
      <c r="A149" s="8"/>
      <c r="B149" s="8"/>
      <c r="C149" s="8"/>
      <c r="D149" s="8"/>
      <c r="E149" s="8"/>
      <c r="F149" s="8"/>
      <c r="G149" s="8"/>
      <c r="H149" s="8"/>
      <c r="I149" s="8"/>
      <c r="J149" s="8"/>
      <c r="K149" s="8"/>
      <c r="L149" s="8"/>
      <c r="M149" s="8"/>
      <c r="N149" s="8"/>
      <c r="O149" s="24"/>
      <c r="P149" s="32" t="e">
        <f>+(Tabla1[[#This Row],[Meta Ejecutada Vigencia4]]/Tabla1[[#This Row],[Meta Programada Vigencia]])</f>
        <v>#DIV/0!</v>
      </c>
      <c r="Q149" s="32" t="e">
        <f>+Tabla1[[#This Row],[Meta Ejecutada Vigencia4]]/Tabla1[[#This Row],[Meta Programada Cuatrienio3]]/4</f>
        <v>#DIV/0!</v>
      </c>
      <c r="R149" s="24"/>
      <c r="S149" s="24"/>
      <c r="T149" s="24"/>
      <c r="U149" s="24"/>
      <c r="V149" s="24"/>
      <c r="W149" s="24"/>
      <c r="X149" s="24"/>
      <c r="Y149" s="24"/>
      <c r="Z149" s="24"/>
      <c r="AA149" s="24"/>
      <c r="AB149" s="24"/>
      <c r="AC149" s="24"/>
      <c r="AD149" s="24"/>
      <c r="AE149" s="24"/>
      <c r="AF149" s="24"/>
      <c r="AG149" s="24"/>
      <c r="AH149" s="24"/>
      <c r="AI149" s="24"/>
      <c r="AJ149" s="24"/>
      <c r="AK149" s="24"/>
      <c r="AL149" s="24"/>
      <c r="AM149" s="24"/>
      <c r="AN149" s="27">
        <f>SUM(Tabla1[[#This Row],[Recursos propios 2024]:[Otros 2024]])</f>
        <v>0</v>
      </c>
      <c r="AO149" s="24"/>
      <c r="AP149" s="24"/>
      <c r="AQ149" s="24"/>
      <c r="AR149" s="24"/>
      <c r="AS149" s="24"/>
      <c r="AT149" s="24"/>
      <c r="AU149" s="24"/>
      <c r="AV149" s="24"/>
      <c r="AW149" s="24"/>
      <c r="AX149" s="24"/>
      <c r="AY149" s="24"/>
      <c r="AZ149" s="24"/>
      <c r="BA149" s="24"/>
      <c r="BB149" s="24"/>
      <c r="BC149" s="27">
        <f>SUM(Tabla1[[#This Row],[Recursos propios 20242]:[Otros 202415]])</f>
        <v>0</v>
      </c>
      <c r="BD149" s="45" t="e">
        <f>+Tabla1[[#This Row],[Total Comprometido 2024]]/Tabla1[[#This Row],[Total 2024]]</f>
        <v>#DIV/0!</v>
      </c>
      <c r="BE149" s="24"/>
      <c r="BF149" s="24"/>
      <c r="BG149" s="24"/>
      <c r="BH149" s="8"/>
      <c r="BI149" s="8"/>
      <c r="BJ149" s="8"/>
    </row>
    <row r="150" spans="1:62" s="17" customFormat="1" ht="14.25">
      <c r="A150" s="8"/>
      <c r="B150" s="6"/>
      <c r="C150" s="6"/>
      <c r="D150" s="6"/>
      <c r="E150" s="6"/>
      <c r="F150" s="6"/>
      <c r="G150" s="6"/>
      <c r="H150" s="6"/>
      <c r="I150" s="6"/>
      <c r="J150" s="6"/>
      <c r="K150" s="6"/>
      <c r="L150" s="6"/>
      <c r="M150" s="6"/>
      <c r="N150" s="6"/>
      <c r="O150" s="25"/>
      <c r="P150" s="34" t="e">
        <f>+(Tabla1[[#This Row],[Meta Ejecutada Vigencia4]]/Tabla1[[#This Row],[Meta Programada Vigencia]])</f>
        <v>#DIV/0!</v>
      </c>
      <c r="Q150" s="34" t="e">
        <f>+Tabla1[[#This Row],[Meta Ejecutada Vigencia4]]/Tabla1[[#This Row],[Meta Programada Cuatrienio3]]/4</f>
        <v>#DIV/0!</v>
      </c>
      <c r="R150" s="25"/>
      <c r="S150" s="25"/>
      <c r="T150" s="25"/>
      <c r="U150" s="25"/>
      <c r="V150" s="25"/>
      <c r="W150" s="25"/>
      <c r="X150" s="25"/>
      <c r="Y150" s="24"/>
      <c r="Z150" s="25"/>
      <c r="AA150" s="25"/>
      <c r="AB150" s="25"/>
      <c r="AC150" s="25"/>
      <c r="AD150" s="25"/>
      <c r="AE150" s="25"/>
      <c r="AF150" s="25"/>
      <c r="AG150" s="25"/>
      <c r="AH150" s="25"/>
      <c r="AI150" s="25"/>
      <c r="AJ150" s="25"/>
      <c r="AK150" s="25"/>
      <c r="AL150" s="25"/>
      <c r="AM150" s="25"/>
      <c r="AN150" s="28">
        <f>SUM(Tabla1[[#This Row],[Recursos propios 2024]:[Otros 2024]])</f>
        <v>0</v>
      </c>
      <c r="AO150" s="25"/>
      <c r="AP150" s="25"/>
      <c r="AQ150" s="25"/>
      <c r="AR150" s="25"/>
      <c r="AS150" s="25"/>
      <c r="AT150" s="25"/>
      <c r="AU150" s="25"/>
      <c r="AV150" s="25"/>
      <c r="AW150" s="25"/>
      <c r="AX150" s="25"/>
      <c r="AY150" s="25"/>
      <c r="AZ150" s="25"/>
      <c r="BA150" s="25"/>
      <c r="BB150" s="25"/>
      <c r="BC150" s="28">
        <f>SUM(Tabla1[[#This Row],[Recursos propios 20242]:[Otros 202415]])</f>
        <v>0</v>
      </c>
      <c r="BD150" s="44" t="e">
        <f>+Tabla1[[#This Row],[Total Comprometido 2024]]/Tabla1[[#This Row],[Total 2024]]</f>
        <v>#DIV/0!</v>
      </c>
      <c r="BE150" s="25"/>
      <c r="BF150" s="25"/>
      <c r="BG150" s="25"/>
      <c r="BH150" s="6"/>
      <c r="BI150" s="6"/>
      <c r="BJ150" s="8"/>
    </row>
    <row r="151" spans="1:62" s="17" customFormat="1" ht="14.25">
      <c r="A151" s="8"/>
      <c r="B151" s="8"/>
      <c r="C151" s="8"/>
      <c r="D151" s="8"/>
      <c r="E151" s="8"/>
      <c r="F151" s="8"/>
      <c r="G151" s="8"/>
      <c r="H151" s="8"/>
      <c r="I151" s="8"/>
      <c r="J151" s="8"/>
      <c r="K151" s="8"/>
      <c r="L151" s="8"/>
      <c r="M151" s="8"/>
      <c r="N151" s="8"/>
      <c r="O151" s="24"/>
      <c r="P151" s="32" t="e">
        <f>+(Tabla1[[#This Row],[Meta Ejecutada Vigencia4]]/Tabla1[[#This Row],[Meta Programada Vigencia]])</f>
        <v>#DIV/0!</v>
      </c>
      <c r="Q151" s="32" t="e">
        <f>+Tabla1[[#This Row],[Meta Ejecutada Vigencia4]]/Tabla1[[#This Row],[Meta Programada Cuatrienio3]]/4</f>
        <v>#DIV/0!</v>
      </c>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7">
        <f>SUM(Tabla1[[#This Row],[Recursos propios 2024]:[Otros 2024]])</f>
        <v>0</v>
      </c>
      <c r="AO151" s="24"/>
      <c r="AP151" s="24"/>
      <c r="AQ151" s="24"/>
      <c r="AR151" s="24"/>
      <c r="AS151" s="24"/>
      <c r="AT151" s="24"/>
      <c r="AU151" s="24"/>
      <c r="AV151" s="24"/>
      <c r="AW151" s="24"/>
      <c r="AX151" s="24"/>
      <c r="AY151" s="24"/>
      <c r="AZ151" s="24"/>
      <c r="BA151" s="24"/>
      <c r="BB151" s="24"/>
      <c r="BC151" s="27">
        <f>SUM(Tabla1[[#This Row],[Recursos propios 20242]:[Otros 202415]])</f>
        <v>0</v>
      </c>
      <c r="BD151" s="45" t="e">
        <f>+Tabla1[[#This Row],[Total Comprometido 2024]]/Tabla1[[#This Row],[Total 2024]]</f>
        <v>#DIV/0!</v>
      </c>
      <c r="BE151" s="24"/>
      <c r="BF151" s="24"/>
      <c r="BG151" s="24"/>
      <c r="BH151" s="8"/>
      <c r="BI151" s="8"/>
      <c r="BJ151" s="8"/>
    </row>
    <row r="152" spans="1:62" s="17" customFormat="1" ht="14.25">
      <c r="A152" s="8"/>
      <c r="B152" s="6"/>
      <c r="C152" s="6"/>
      <c r="D152" s="6"/>
      <c r="E152" s="6"/>
      <c r="F152" s="6"/>
      <c r="G152" s="6"/>
      <c r="H152" s="6"/>
      <c r="I152" s="6"/>
      <c r="J152" s="6"/>
      <c r="K152" s="6"/>
      <c r="L152" s="6"/>
      <c r="M152" s="6"/>
      <c r="N152" s="6"/>
      <c r="O152" s="25"/>
      <c r="P152" s="34" t="e">
        <f>+(Tabla1[[#This Row],[Meta Ejecutada Vigencia4]]/Tabla1[[#This Row],[Meta Programada Vigencia]])</f>
        <v>#DIV/0!</v>
      </c>
      <c r="Q152" s="34" t="e">
        <f>+Tabla1[[#This Row],[Meta Ejecutada Vigencia4]]/Tabla1[[#This Row],[Meta Programada Cuatrienio3]]/4</f>
        <v>#DIV/0!</v>
      </c>
      <c r="R152" s="25"/>
      <c r="S152" s="25"/>
      <c r="T152" s="25"/>
      <c r="U152" s="25"/>
      <c r="V152" s="25"/>
      <c r="W152" s="25"/>
      <c r="X152" s="25"/>
      <c r="Y152" s="24"/>
      <c r="Z152" s="25"/>
      <c r="AA152" s="25"/>
      <c r="AB152" s="25"/>
      <c r="AC152" s="25"/>
      <c r="AD152" s="25"/>
      <c r="AE152" s="25"/>
      <c r="AF152" s="25"/>
      <c r="AG152" s="25"/>
      <c r="AH152" s="25"/>
      <c r="AI152" s="25"/>
      <c r="AJ152" s="25"/>
      <c r="AK152" s="25"/>
      <c r="AL152" s="25"/>
      <c r="AM152" s="25"/>
      <c r="AN152" s="28">
        <f>SUM(Tabla1[[#This Row],[Recursos propios 2024]:[Otros 2024]])</f>
        <v>0</v>
      </c>
      <c r="AO152" s="25"/>
      <c r="AP152" s="25"/>
      <c r="AQ152" s="25"/>
      <c r="AR152" s="25"/>
      <c r="AS152" s="25"/>
      <c r="AT152" s="25"/>
      <c r="AU152" s="25"/>
      <c r="AV152" s="25"/>
      <c r="AW152" s="25"/>
      <c r="AX152" s="25"/>
      <c r="AY152" s="25"/>
      <c r="AZ152" s="25"/>
      <c r="BA152" s="25"/>
      <c r="BB152" s="25"/>
      <c r="BC152" s="28">
        <f>SUM(Tabla1[[#This Row],[Recursos propios 20242]:[Otros 202415]])</f>
        <v>0</v>
      </c>
      <c r="BD152" s="44" t="e">
        <f>+Tabla1[[#This Row],[Total Comprometido 2024]]/Tabla1[[#This Row],[Total 2024]]</f>
        <v>#DIV/0!</v>
      </c>
      <c r="BE152" s="25"/>
      <c r="BF152" s="25"/>
      <c r="BG152" s="25"/>
      <c r="BH152" s="6"/>
      <c r="BI152" s="6"/>
      <c r="BJ152" s="8"/>
    </row>
    <row r="153" spans="1:62" s="17" customFormat="1" ht="14.25">
      <c r="A153" s="8"/>
      <c r="B153" s="8"/>
      <c r="C153" s="8"/>
      <c r="D153" s="8"/>
      <c r="E153" s="8"/>
      <c r="F153" s="8"/>
      <c r="G153" s="8"/>
      <c r="H153" s="8"/>
      <c r="I153" s="8"/>
      <c r="J153" s="8"/>
      <c r="K153" s="8"/>
      <c r="L153" s="8"/>
      <c r="M153" s="8"/>
      <c r="N153" s="8"/>
      <c r="O153" s="24"/>
      <c r="P153" s="32" t="e">
        <f>+(Tabla1[[#This Row],[Meta Ejecutada Vigencia4]]/Tabla1[[#This Row],[Meta Programada Vigencia]])</f>
        <v>#DIV/0!</v>
      </c>
      <c r="Q153" s="32" t="e">
        <f>+Tabla1[[#This Row],[Meta Ejecutada Vigencia4]]/Tabla1[[#This Row],[Meta Programada Cuatrienio3]]/4</f>
        <v>#DIV/0!</v>
      </c>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7">
        <f>SUM(Tabla1[[#This Row],[Recursos propios 2024]:[Otros 2024]])</f>
        <v>0</v>
      </c>
      <c r="AO153" s="24"/>
      <c r="AP153" s="24"/>
      <c r="AQ153" s="24"/>
      <c r="AR153" s="24"/>
      <c r="AS153" s="24"/>
      <c r="AT153" s="24"/>
      <c r="AU153" s="24"/>
      <c r="AV153" s="24"/>
      <c r="AW153" s="24"/>
      <c r="AX153" s="24"/>
      <c r="AY153" s="24"/>
      <c r="AZ153" s="24"/>
      <c r="BA153" s="24"/>
      <c r="BB153" s="24"/>
      <c r="BC153" s="27">
        <f>SUM(Tabla1[[#This Row],[Recursos propios 20242]:[Otros 202415]])</f>
        <v>0</v>
      </c>
      <c r="BD153" s="45" t="e">
        <f>+Tabla1[[#This Row],[Total Comprometido 2024]]/Tabla1[[#This Row],[Total 2024]]</f>
        <v>#DIV/0!</v>
      </c>
      <c r="BE153" s="24"/>
      <c r="BF153" s="24"/>
      <c r="BG153" s="24"/>
      <c r="BH153" s="8"/>
      <c r="BI153" s="8"/>
      <c r="BJ153" s="8"/>
    </row>
    <row r="154" spans="1:62" s="17" customFormat="1" ht="14.25">
      <c r="A154" s="8"/>
      <c r="B154" s="6"/>
      <c r="C154" s="6"/>
      <c r="D154" s="6"/>
      <c r="E154" s="6"/>
      <c r="F154" s="6"/>
      <c r="G154" s="6"/>
      <c r="H154" s="6"/>
      <c r="I154" s="6"/>
      <c r="J154" s="6"/>
      <c r="K154" s="6"/>
      <c r="L154" s="6"/>
      <c r="M154" s="6"/>
      <c r="N154" s="6"/>
      <c r="O154" s="25"/>
      <c r="P154" s="34" t="e">
        <f>+(Tabla1[[#This Row],[Meta Ejecutada Vigencia4]]/Tabla1[[#This Row],[Meta Programada Vigencia]])</f>
        <v>#DIV/0!</v>
      </c>
      <c r="Q154" s="34" t="e">
        <f>+Tabla1[[#This Row],[Meta Ejecutada Vigencia4]]/Tabla1[[#This Row],[Meta Programada Cuatrienio3]]/4</f>
        <v>#DIV/0!</v>
      </c>
      <c r="R154" s="25"/>
      <c r="S154" s="25"/>
      <c r="T154" s="25"/>
      <c r="U154" s="25"/>
      <c r="V154" s="25"/>
      <c r="W154" s="25"/>
      <c r="X154" s="25"/>
      <c r="Y154" s="24"/>
      <c r="Z154" s="25"/>
      <c r="AA154" s="25"/>
      <c r="AB154" s="25"/>
      <c r="AC154" s="25"/>
      <c r="AD154" s="25"/>
      <c r="AE154" s="25"/>
      <c r="AF154" s="25"/>
      <c r="AG154" s="25"/>
      <c r="AH154" s="25"/>
      <c r="AI154" s="25"/>
      <c r="AJ154" s="25"/>
      <c r="AK154" s="25"/>
      <c r="AL154" s="25"/>
      <c r="AM154" s="25"/>
      <c r="AN154" s="28">
        <f>SUM(Tabla1[[#This Row],[Recursos propios 2024]:[Otros 2024]])</f>
        <v>0</v>
      </c>
      <c r="AO154" s="25"/>
      <c r="AP154" s="25"/>
      <c r="AQ154" s="25"/>
      <c r="AR154" s="25"/>
      <c r="AS154" s="25"/>
      <c r="AT154" s="25"/>
      <c r="AU154" s="25"/>
      <c r="AV154" s="25"/>
      <c r="AW154" s="25"/>
      <c r="AX154" s="25"/>
      <c r="AY154" s="25"/>
      <c r="AZ154" s="25"/>
      <c r="BA154" s="25"/>
      <c r="BB154" s="25"/>
      <c r="BC154" s="28">
        <f>SUM(Tabla1[[#This Row],[Recursos propios 20242]:[Otros 202415]])</f>
        <v>0</v>
      </c>
      <c r="BD154" s="44" t="e">
        <f>+Tabla1[[#This Row],[Total Comprometido 2024]]/Tabla1[[#This Row],[Total 2024]]</f>
        <v>#DIV/0!</v>
      </c>
      <c r="BE154" s="25"/>
      <c r="BF154" s="25"/>
      <c r="BG154" s="25"/>
      <c r="BH154" s="6"/>
      <c r="BI154" s="6"/>
      <c r="BJ154" s="8"/>
    </row>
    <row r="155" spans="1:62">
      <c r="A155" s="9"/>
      <c r="B155" s="9"/>
      <c r="C155" s="9"/>
      <c r="D155" s="9"/>
      <c r="E155" s="9"/>
      <c r="F155" s="9"/>
      <c r="G155" s="9"/>
      <c r="H155" s="9"/>
      <c r="I155" s="9"/>
      <c r="J155" s="9"/>
      <c r="K155" s="9"/>
      <c r="L155" s="9"/>
      <c r="M155" s="9"/>
      <c r="N155" s="9"/>
      <c r="O155" s="9"/>
      <c r="P155" s="35" t="e">
        <f>+(Tabla1[[#This Row],[Meta Ejecutada Vigencia4]]/Tabla1[[#This Row],[Meta Programada Vigencia]])</f>
        <v>#DIV/0!</v>
      </c>
      <c r="Q155" s="35" t="e">
        <f>+Tabla1[[#This Row],[Meta Ejecutada Vigencia4]]/Tabla1[[#This Row],[Meta Programada Cuatrienio3]]/4</f>
        <v>#DIV/0!</v>
      </c>
      <c r="R155" s="31"/>
      <c r="S155" s="31"/>
      <c r="T155" s="31"/>
      <c r="U155" s="31"/>
      <c r="V155" s="31"/>
      <c r="W155" s="31"/>
      <c r="X155" s="31"/>
      <c r="Y155" s="31"/>
      <c r="Z155" s="31"/>
      <c r="AA155" s="31"/>
      <c r="AB155" s="31"/>
      <c r="AC155" s="31"/>
      <c r="AD155" s="31"/>
      <c r="AE155" s="31"/>
      <c r="AF155" s="31"/>
      <c r="AG155" s="31"/>
      <c r="AH155" s="31"/>
      <c r="AI155" s="31"/>
      <c r="AJ155" s="31"/>
      <c r="AK155" s="31"/>
      <c r="AL155" s="31"/>
      <c r="AM155" s="31"/>
      <c r="AN155" s="36">
        <f>SUM(Tabla1[[#This Row],[Recursos propios 2024]:[Otros 2024]])</f>
        <v>0</v>
      </c>
      <c r="AO155" s="31"/>
      <c r="AP155" s="31"/>
      <c r="AQ155" s="31"/>
      <c r="AR155" s="31"/>
      <c r="AS155" s="31"/>
      <c r="AT155" s="31"/>
      <c r="AU155" s="31"/>
      <c r="AV155" s="31"/>
      <c r="AW155" s="31"/>
      <c r="AX155" s="31"/>
      <c r="AY155" s="31"/>
      <c r="AZ155" s="31"/>
      <c r="BA155" s="31"/>
      <c r="BB155" s="31"/>
      <c r="BC155" s="36">
        <f>SUM(Tabla1[[#This Row],[Recursos propios 20242]:[Otros 202415]])</f>
        <v>0</v>
      </c>
      <c r="BD155" s="46" t="e">
        <f>+Tabla1[[#This Row],[Total Comprometido 2024]]/Tabla1[[#This Row],[Total 2024]]</f>
        <v>#DIV/0!</v>
      </c>
      <c r="BE155" s="31"/>
      <c r="BF155" s="31"/>
      <c r="BG155" s="31"/>
      <c r="BH155" s="9"/>
      <c r="BI155" s="9"/>
      <c r="BJ155" s="9"/>
    </row>
    <row r="156" spans="1:62">
      <c r="A156" s="6"/>
      <c r="B156" s="6"/>
      <c r="C156" s="6"/>
      <c r="D156" s="6"/>
      <c r="E156" s="6"/>
      <c r="F156" s="6"/>
      <c r="G156" s="6"/>
      <c r="H156" s="6"/>
      <c r="I156" s="6"/>
      <c r="J156" s="6"/>
      <c r="K156" s="6"/>
      <c r="L156" s="6"/>
      <c r="M156" s="6"/>
      <c r="N156" s="6"/>
      <c r="O156" s="6"/>
      <c r="P156" s="6"/>
      <c r="Q156" s="6"/>
      <c r="R156" s="6"/>
      <c r="S156" s="6"/>
      <c r="T156" s="6"/>
      <c r="U156" s="6"/>
      <c r="V156" s="6"/>
      <c r="W156" s="6"/>
      <c r="X156" s="6"/>
      <c r="Y156" s="8"/>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c r="BF156" s="6"/>
      <c r="BG156" s="6"/>
      <c r="BH156" s="6"/>
      <c r="BI156" s="6"/>
      <c r="BJ156" s="6"/>
    </row>
    <row r="157" spans="1:62">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8"/>
      <c r="AT157" s="8"/>
      <c r="AU157" s="8"/>
      <c r="AV157" s="8"/>
      <c r="AW157" s="8"/>
      <c r="AX157" s="8"/>
      <c r="AY157" s="8"/>
      <c r="AZ157" s="8"/>
      <c r="BA157" s="8"/>
      <c r="BB157" s="8"/>
      <c r="BC157" s="8"/>
      <c r="BD157" s="8"/>
      <c r="BE157" s="8"/>
      <c r="BF157" s="8"/>
      <c r="BG157" s="8"/>
      <c r="BH157" s="8"/>
      <c r="BI157" s="8"/>
      <c r="BJ157" s="8"/>
    </row>
    <row r="158" spans="1:62">
      <c r="A158" s="8"/>
      <c r="B158" s="6"/>
      <c r="C158" s="6"/>
      <c r="D158" s="6"/>
      <c r="E158" s="6"/>
      <c r="F158" s="6"/>
      <c r="G158" s="6"/>
      <c r="H158" s="6"/>
      <c r="I158" s="6"/>
      <c r="J158" s="6"/>
      <c r="K158" s="6"/>
      <c r="L158" s="6"/>
      <c r="M158" s="6"/>
      <c r="N158" s="6"/>
      <c r="O158" s="6"/>
      <c r="P158" s="6"/>
      <c r="Q158" s="6"/>
      <c r="R158" s="6"/>
      <c r="S158" s="6"/>
      <c r="T158" s="6"/>
      <c r="U158" s="6"/>
      <c r="V158" s="6"/>
      <c r="W158" s="6"/>
      <c r="X158" s="6"/>
      <c r="Y158" s="8"/>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6"/>
      <c r="BF158" s="6"/>
      <c r="BG158" s="6"/>
      <c r="BH158" s="6"/>
      <c r="BI158" s="6"/>
      <c r="BJ158" s="6"/>
    </row>
    <row r="159" spans="1:62">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8"/>
      <c r="AL159" s="8"/>
      <c r="AM159" s="8"/>
      <c r="AN159" s="8"/>
      <c r="AO159" s="8"/>
      <c r="AP159" s="8"/>
      <c r="AQ159" s="8"/>
      <c r="AR159" s="8"/>
      <c r="AS159" s="8"/>
      <c r="AT159" s="8"/>
      <c r="AU159" s="8"/>
      <c r="AV159" s="8"/>
      <c r="AW159" s="8"/>
      <c r="AX159" s="8"/>
      <c r="AY159" s="8"/>
      <c r="AZ159" s="8"/>
      <c r="BA159" s="8"/>
      <c r="BB159" s="8"/>
      <c r="BC159" s="8"/>
      <c r="BD159" s="8"/>
      <c r="BE159" s="8"/>
      <c r="BF159" s="8"/>
      <c r="BG159" s="8"/>
      <c r="BH159" s="8"/>
      <c r="BI159" s="8"/>
      <c r="BJ159" s="8"/>
    </row>
    <row r="160" spans="1:62">
      <c r="A160" s="6"/>
      <c r="B160" s="6"/>
      <c r="C160" s="6"/>
      <c r="D160" s="6"/>
      <c r="E160" s="6"/>
      <c r="F160" s="6"/>
      <c r="G160" s="6"/>
      <c r="H160" s="6"/>
      <c r="I160" s="6"/>
      <c r="J160" s="6"/>
      <c r="K160" s="6"/>
      <c r="L160" s="6"/>
      <c r="M160" s="6"/>
      <c r="N160" s="6"/>
      <c r="O160" s="6"/>
      <c r="P160" s="6"/>
      <c r="Q160" s="6"/>
      <c r="R160" s="6"/>
      <c r="S160" s="6"/>
      <c r="T160" s="6"/>
      <c r="U160" s="6"/>
      <c r="V160" s="6"/>
      <c r="W160" s="6"/>
      <c r="X160" s="6"/>
      <c r="Y160" s="8"/>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c r="BF160" s="6"/>
      <c r="BG160" s="6"/>
      <c r="BH160" s="6"/>
      <c r="BI160" s="6"/>
      <c r="BJ160" s="6"/>
    </row>
    <row r="161" spans="1:62">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c r="AJ161" s="8"/>
      <c r="AK161" s="8"/>
      <c r="AL161" s="8"/>
      <c r="AM161" s="8"/>
      <c r="AN161" s="8"/>
      <c r="AO161" s="8"/>
      <c r="AP161" s="8"/>
      <c r="AQ161" s="8"/>
      <c r="AR161" s="8"/>
      <c r="AS161" s="8"/>
      <c r="AT161" s="8"/>
      <c r="AU161" s="8"/>
      <c r="AV161" s="8"/>
      <c r="AW161" s="8"/>
      <c r="AX161" s="8"/>
      <c r="AY161" s="8"/>
      <c r="AZ161" s="8"/>
      <c r="BA161" s="8"/>
      <c r="BB161" s="8"/>
      <c r="BC161" s="8"/>
      <c r="BD161" s="8"/>
      <c r="BE161" s="8"/>
      <c r="BF161" s="8"/>
      <c r="BG161" s="8"/>
      <c r="BH161" s="8"/>
      <c r="BI161" s="8"/>
      <c r="BJ161" s="8"/>
    </row>
    <row r="162" spans="1:62">
      <c r="A162" s="8"/>
      <c r="B162" s="6"/>
      <c r="C162" s="6"/>
      <c r="D162" s="6"/>
      <c r="E162" s="6"/>
      <c r="F162" s="6"/>
      <c r="G162" s="6"/>
      <c r="H162" s="6"/>
      <c r="I162" s="6"/>
      <c r="J162" s="6"/>
      <c r="K162" s="6"/>
      <c r="L162" s="6"/>
      <c r="M162" s="6"/>
      <c r="N162" s="6"/>
      <c r="O162" s="6"/>
      <c r="P162" s="6"/>
      <c r="Q162" s="6"/>
      <c r="R162" s="6"/>
      <c r="S162" s="6"/>
      <c r="T162" s="6"/>
      <c r="U162" s="6"/>
      <c r="V162" s="6"/>
      <c r="W162" s="6"/>
      <c r="X162" s="6"/>
      <c r="Y162" s="8"/>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6"/>
      <c r="BE162" s="6"/>
      <c r="BF162" s="6"/>
      <c r="BG162" s="6"/>
      <c r="BH162" s="6"/>
      <c r="BI162" s="6"/>
      <c r="BJ162" s="6"/>
    </row>
    <row r="163" spans="1:62">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c r="AG163" s="8"/>
      <c r="AH163" s="8"/>
      <c r="AI163" s="8"/>
      <c r="AJ163" s="8"/>
      <c r="AK163" s="8"/>
      <c r="AL163" s="8"/>
      <c r="AM163" s="8"/>
      <c r="AN163" s="8"/>
      <c r="AO163" s="8"/>
      <c r="AP163" s="8"/>
      <c r="AQ163" s="8"/>
      <c r="AR163" s="8"/>
      <c r="AS163" s="8"/>
      <c r="AT163" s="8"/>
      <c r="AU163" s="8"/>
      <c r="AV163" s="8"/>
      <c r="AW163" s="8"/>
      <c r="AX163" s="8"/>
      <c r="AY163" s="8"/>
      <c r="AZ163" s="8"/>
      <c r="BA163" s="8"/>
      <c r="BB163" s="8"/>
      <c r="BC163" s="8"/>
      <c r="BD163" s="8"/>
      <c r="BE163" s="8"/>
      <c r="BF163" s="8"/>
      <c r="BG163" s="8"/>
      <c r="BH163" s="8"/>
      <c r="BI163" s="8"/>
      <c r="BJ163" s="8"/>
    </row>
    <row r="164" spans="1:62">
      <c r="A164" s="6"/>
      <c r="B164" s="6"/>
      <c r="C164" s="6"/>
      <c r="D164" s="6"/>
      <c r="E164" s="6"/>
      <c r="F164" s="6"/>
      <c r="G164" s="6"/>
      <c r="H164" s="6"/>
      <c r="I164" s="6"/>
      <c r="J164" s="6"/>
      <c r="K164" s="6"/>
      <c r="L164" s="6"/>
      <c r="M164" s="6"/>
      <c r="N164" s="6"/>
      <c r="O164" s="6"/>
      <c r="P164" s="6"/>
      <c r="Q164" s="6"/>
      <c r="R164" s="6"/>
      <c r="S164" s="6"/>
      <c r="T164" s="6"/>
      <c r="U164" s="6"/>
      <c r="V164" s="6"/>
      <c r="W164" s="6"/>
      <c r="X164" s="6"/>
      <c r="Y164" s="8"/>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6"/>
      <c r="BE164" s="6"/>
      <c r="BF164" s="6"/>
      <c r="BG164" s="6"/>
      <c r="BH164" s="6"/>
      <c r="BI164" s="6"/>
      <c r="BJ164" s="6"/>
    </row>
    <row r="165" spans="1:62">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L165" s="8"/>
      <c r="AM165" s="8"/>
      <c r="AN165" s="8"/>
      <c r="AO165" s="8"/>
      <c r="AP165" s="8"/>
      <c r="AQ165" s="8"/>
      <c r="AR165" s="8"/>
      <c r="AS165" s="8"/>
      <c r="AT165" s="8"/>
      <c r="AU165" s="8"/>
      <c r="AV165" s="8"/>
      <c r="AW165" s="8"/>
      <c r="AX165" s="8"/>
      <c r="AY165" s="8"/>
      <c r="AZ165" s="8"/>
      <c r="BA165" s="8"/>
      <c r="BB165" s="8"/>
      <c r="BC165" s="8"/>
      <c r="BD165" s="8"/>
      <c r="BE165" s="8"/>
      <c r="BF165" s="8"/>
      <c r="BG165" s="8"/>
      <c r="BH165" s="8"/>
      <c r="BI165" s="8"/>
      <c r="BJ165" s="8"/>
    </row>
    <row r="166" spans="1:62">
      <c r="A166" s="8"/>
      <c r="B166" s="6"/>
      <c r="C166" s="6"/>
      <c r="D166" s="6"/>
      <c r="E166" s="6"/>
      <c r="F166" s="6"/>
      <c r="G166" s="6"/>
      <c r="H166" s="6"/>
      <c r="I166" s="6"/>
      <c r="J166" s="6"/>
      <c r="K166" s="6"/>
      <c r="L166" s="6"/>
      <c r="M166" s="6"/>
      <c r="N166" s="6"/>
      <c r="O166" s="6"/>
      <c r="P166" s="6"/>
      <c r="Q166" s="6"/>
      <c r="R166" s="6"/>
      <c r="S166" s="6"/>
      <c r="T166" s="6"/>
      <c r="U166" s="6"/>
      <c r="V166" s="6"/>
      <c r="W166" s="6"/>
      <c r="X166" s="6"/>
      <c r="Y166" s="8"/>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6"/>
      <c r="BE166" s="6"/>
      <c r="BF166" s="6"/>
      <c r="BG166" s="6"/>
      <c r="BH166" s="6"/>
      <c r="BI166" s="6"/>
      <c r="BJ166" s="6"/>
    </row>
    <row r="167" spans="1:62">
      <c r="AN167" s="13"/>
      <c r="AO167" s="13"/>
      <c r="AP167" s="13"/>
      <c r="AQ167" s="13"/>
      <c r="AR167" s="13"/>
      <c r="AS167" s="13"/>
      <c r="AT167" s="13"/>
      <c r="AU167" s="13"/>
      <c r="AV167" s="13"/>
      <c r="AW167" s="13"/>
      <c r="AX167" s="13"/>
      <c r="AY167" s="13"/>
      <c r="AZ167" s="13"/>
      <c r="BA167" s="13"/>
      <c r="BB167" s="13"/>
      <c r="BC167" s="13"/>
      <c r="BD167" s="13"/>
      <c r="BE167" s="13"/>
      <c r="BF167" s="13"/>
      <c r="BG167" s="13"/>
    </row>
  </sheetData>
  <sheetProtection algorithmName="SHA-512" hashValue="jwzO1qtTWEwyKWQTEB6ECLgFg2ltUtX4PS5EJOVak4J5dWv3cYWNZXh9Qbsp6FNC1J29KczaxHRoY3PPlpotpA==" saltValue="/kF1tEu6S40x0YKdx1SlZg==" spinCount="100000" sheet="1" formatCells="0" formatColumns="0" formatRows="0" insertRows="0" autoFilter="0"/>
  <mergeCells count="8">
    <mergeCell ref="C1:BB4"/>
    <mergeCell ref="BH9:BI9"/>
    <mergeCell ref="AO9:BG9"/>
    <mergeCell ref="A9:N9"/>
    <mergeCell ref="O9:Q9"/>
    <mergeCell ref="Z9:AN9"/>
    <mergeCell ref="R9:Y9"/>
    <mergeCell ref="A1:B4"/>
  </mergeCells>
  <phoneticPr fontId="10" type="noConversion"/>
  <pageMargins left="0.7" right="0.7" top="0.75" bottom="0.75" header="0.3" footer="0.3"/>
  <pageSetup paperSize="9" orientation="portrait"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de Accion</vt:lpstr>
      <vt:lpstr>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MORON</dc:creator>
  <cp:lastModifiedBy>MONICA</cp:lastModifiedBy>
  <dcterms:created xsi:type="dcterms:W3CDTF">2024-06-03T22:05:35Z</dcterms:created>
  <dcterms:modified xsi:type="dcterms:W3CDTF">2025-01-31T21:35:16Z</dcterms:modified>
</cp:coreProperties>
</file>