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4FFD7F6-6D5A-4E1B-B1CD-3F6E439753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externalReferences>
    <externalReference r:id="rId2"/>
  </externalReferences>
  <definedNames>
    <definedName name="_xlnm._FilterDatabase" localSheetId="0" hidden="1">'Plan de Accion'!$A$10:$BJ$10</definedName>
    <definedName name="PA">'Plan de Accion'!$A$9:$BJ$29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1" i="1" l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</calcChain>
</file>

<file path=xl/sharedStrings.xml><?xml version="1.0" encoding="utf-8"?>
<sst xmlns="http://schemas.openxmlformats.org/spreadsheetml/2006/main" count="446" uniqueCount="170">
  <si>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</si>
  <si>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</si>
  <si>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</si>
  <si>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</si>
  <si>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</si>
  <si>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</si>
  <si>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</si>
  <si>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</si>
  <si>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</si>
  <si>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</si>
  <si>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</si>
  <si>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</si>
  <si>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</si>
  <si>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</si>
  <si>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</si>
  <si>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</si>
  <si>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</si>
  <si>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</si>
  <si>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</si>
  <si>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</si>
  <si>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</si>
  <si>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</si>
  <si>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</si>
  <si>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</si>
  <si>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</si>
  <si>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</si>
  <si>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</si>
  <si>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</si>
  <si>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</si>
  <si>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</si>
  <si>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</si>
  <si>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</si>
  <si>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</si>
  <si>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</si>
  <si>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</si>
  <si>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</si>
  <si>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</si>
  <si>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</si>
  <si>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</si>
  <si>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</si>
  <si>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</si>
  <si>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</si>
  <si>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</si>
  <si>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</si>
  <si>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</si>
  <si>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</si>
  <si>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</si>
  <si>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</si>
  <si>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</si>
  <si>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</si>
  <si>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</si>
  <si>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</si>
  <si>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</si>
  <si>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</si>
  <si>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</si>
  <si>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</si>
  <si>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</si>
  <si>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</si>
  <si>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</si>
  <si>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</si>
  <si>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</si>
  <si>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</si>
  <si>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</si>
  <si>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</si>
  <si>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</si>
  <si>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</si>
  <si>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</si>
  <si>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</si>
  <si>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</si>
  <si>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</si>
  <si>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</si>
  <si>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</si>
  <si>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</si>
  <si>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</si>
  <si>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integra</t>
  </si>
  <si>
    <t>Educación</t>
  </si>
  <si>
    <t>2201</t>
  </si>
  <si>
    <t>Calidad, cobertura y fortalecimiento de la educación inicial, prescolar, básica y media (2201).</t>
  </si>
  <si>
    <t>2201049</t>
  </si>
  <si>
    <t>Beneficiar a 800 personas con formación informal en el marco de foros para los procesos de fortalecimiento de la educación en el municipio</t>
  </si>
  <si>
    <t>Personas beneficiadas con procesos de formación informal (220104900)</t>
  </si>
  <si>
    <t>Número</t>
  </si>
  <si>
    <t>2201006</t>
  </si>
  <si>
    <t>Brindar asistencia técnica a 47 entidades e instituciones educativas oficiales en el municipio, con proyectos pedagógicos transversales.</t>
  </si>
  <si>
    <t>Entidades y organizaciones asistidas técnicamente (220100600)</t>
  </si>
  <si>
    <t>2201043</t>
  </si>
  <si>
    <t>Mantener el pago de ARL al 100% de los estudiantes que realizan las prácticas de la educación media técnica con el fin de mantener la cobertura en el cumplimiento de la normatividad legal vigente</t>
  </si>
  <si>
    <t>Coberturas obtenidas (220104300)</t>
  </si>
  <si>
    <t>Numero</t>
  </si>
  <si>
    <t>2201084</t>
  </si>
  <si>
    <t>Garantizar el apoyo pedagógico a 121 sedes educativas oficiales para la oferta general, bilingüe, bicultural e inclusiva con servicio de interpretación, para preescolar, básica y media</t>
  </si>
  <si>
    <t>Sedes educativas con apoyo pedagógico para la oferta de educación inclusiva para preescolar, básica y media (220108400)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</si>
  <si>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</si>
  <si>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Personas beneficiadas con procesos de formación informal. (220104900)</t>
  </si>
  <si>
    <t>2201015</t>
  </si>
  <si>
    <t>Realizar 4 procesos de seguimiento y evaluación a través de la auditoria anual de matrícula a las instituciones Educativas Oficiales.</t>
  </si>
  <si>
    <t>Entidades territoriales con seguimiento y evaluación a la gestión (220101500)</t>
  </si>
  <si>
    <t>2201029</t>
  </si>
  <si>
    <t>Beneficiar 4.000 estudiantes de instituciones educativas oficiales con transporte escolar</t>
  </si>
  <si>
    <t>Beneficiarios de transporte escolar (220102900)</t>
  </si>
  <si>
    <t>2201079</t>
  </si>
  <si>
    <t>Beneficiar 40.000 estudiantes con el Programa de Alimentación Escolar - PAE</t>
  </si>
  <si>
    <t>Estudiantes beneficiados del programa de alimentación escolar (220107900)</t>
  </si>
  <si>
    <t>2201071</t>
  </si>
  <si>
    <t>Mantener 7 instituciones educativas oficiales en operación mediante contratación del servicio educativo.</t>
  </si>
  <si>
    <t>Establecimientos educativos en operación (220107100)</t>
  </si>
  <si>
    <t>2201069</t>
  </si>
  <si>
    <t>Dotar 80 sedes de instituciones educativas oficiales con material didáctico, pedagógico, tecnológico y/o mobiliario escolar.</t>
  </si>
  <si>
    <t>Sedes dotadas (220106900)</t>
  </si>
  <si>
    <t>Mantener 45 Instituciones educativas oficiales en operación con planta de personal directivo docente, docente y administrativo, aseo, arrendamiento, vigilancia y/o servicios públicos.</t>
  </si>
  <si>
    <t>Beneficiar 3.000 directivos docentes, docentes y administrativos de las instituciones educativas oficiales con procesos de formación informal y/o actividades de bienestar laboral.</t>
  </si>
  <si>
    <t>2201030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</si>
  <si>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</si>
  <si>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Beneficiarios atendidos con modelos educativos flexibles (220103000)</t>
  </si>
  <si>
    <t>Asistir tecnicamente a la Secretaría de Educación con macroprocesos fortalecidos</t>
  </si>
  <si>
    <t>2201050</t>
  </si>
  <si>
    <t>Beneficiar 72.000 estudiantes de instituciones educativas oficiales con acceso a contenidos web en el establecimiento educativo mediante servicio de conectividad.</t>
  </si>
  <si>
    <t>Estudiantes con acceso a contenidos web en el establecimiento educativo (220105000)</t>
  </si>
  <si>
    <t>2201070</t>
  </si>
  <si>
    <t>Dotar 15 ambientes de aprendizaje en el desarrollo de laboratorios especializados de las instituciones educativas oficiales con equipos tecnológicos.</t>
  </si>
  <si>
    <t>Ambientes de aprendizaje dotados (220107000)</t>
  </si>
  <si>
    <t>2201013</t>
  </si>
  <si>
    <t>Asistir técnicamente 150 establecimientos educativos oficiales y no oficiales con visitas y/o auditorias de inspección, vigilancia y control.</t>
  </si>
  <si>
    <t>Entidades asistidas técnicamente (220101300)</t>
  </si>
  <si>
    <t>2202</t>
  </si>
  <si>
    <t>Calidad y fomento de la educación superior (2202).</t>
  </si>
  <si>
    <t>2202063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</si>
  <si>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</si>
  <si>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Beneficiarios de estrategias o programas de apoyo financiero para el acceso a la educación superior (220206300)</t>
  </si>
  <si>
    <t>2202061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</si>
  <si>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</si>
  <si>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Beneficiarios de estrategias o programas de apoyo financiero para la permanencia en la educación superior (220206100)</t>
  </si>
  <si>
    <t>Acumulativa</t>
  </si>
  <si>
    <t>No Acumulativa</t>
  </si>
  <si>
    <t>Acumulaiva</t>
  </si>
  <si>
    <t>Secretaría de Educación</t>
  </si>
  <si>
    <t>4, 10</t>
  </si>
  <si>
    <t>Martha Cecilia Guarín Lizcano</t>
  </si>
  <si>
    <t>Beneficiar 12.000 estudiantes de instituciones educativas oficiales con procesos de formación informal (simulacros de preparación para pruebas nacionales saber 11.)</t>
  </si>
  <si>
    <t>2201004</t>
  </si>
  <si>
    <t>Asistir técnicamente en la actualización de 45 documentos normativos para la educación inicial, prescolar, básica y media como Manuales de convivencia escolar y/o Proyectos Educativos Institucionales PEI</t>
  </si>
  <si>
    <t>Documentos normativos para la educación inicial, preescolar, básica y media expedidos (220100400)</t>
  </si>
  <si>
    <t>2201060</t>
  </si>
  <si>
    <t>Beneficiar a 1600 docentes con estrategias de promoción del bilingúismo en el municipio</t>
  </si>
  <si>
    <t>Docentes beneficiados con estrategias de promoción del Bilingüismo (220106000)</t>
  </si>
  <si>
    <t>2201034</t>
  </si>
  <si>
    <t>Beneficiar a 16.000 estudiantes con estrategias de promoción del bilingúismo en el municipio</t>
  </si>
  <si>
    <t>Estudiantes beneficiados con estrategias de promoción del Bilingüismo (220103400)</t>
  </si>
  <si>
    <t>2201048</t>
  </si>
  <si>
    <t>Elaborar 2 documentos de Estudios de cobertura educativa de las instituciones educativas oficiales de Bucaramanga</t>
  </si>
  <si>
    <t>Documentos elaborados (220104800)</t>
  </si>
  <si>
    <t>2201032</t>
  </si>
  <si>
    <t>Beneficiar 700 jóvenes y adultos iletrados con modelos de alfabetización y procesos de formación encaminados a la enseñanza de la lectura y la escritura con enfoque diferencial.</t>
  </si>
  <si>
    <t>Personas beneficiadas con modelos de alfabetización 
  (220103200)</t>
  </si>
  <si>
    <t>2201062</t>
  </si>
  <si>
    <t>Mantener 118 sedes Educativas Oficiales con acciones de revisión periódicas y seguimiento constante a los tanques de almacenamiento de agua, plantas de potabilización y/o pozos sépticos..</t>
  </si>
  <si>
    <t>Sedes mantenidas (220106200)</t>
  </si>
  <si>
    <t>2201052</t>
  </si>
  <si>
    <t>Mejorar 80 sedes educativas oficiales en su infraestructura.</t>
  </si>
  <si>
    <t>Sedes educativas mejoradas (220105200)</t>
  </si>
  <si>
    <t>2201087</t>
  </si>
  <si>
    <t>Elaborar un (1) documento de estudio técnico de las condiciones de infraestructura de las instituciones educativas oficiales.</t>
  </si>
  <si>
    <t>Documentos de estudios técnicos
  (220108700)</t>
  </si>
  <si>
    <t>2201005</t>
  </si>
  <si>
    <t>Expedir un (1) documento de lineamientos técnicos en educación inicial, preescolar, básica y media con relación al Plan de Mantenimiento Escolar (PME) para su implementación en las Instituciones Educativas Oficiales.</t>
  </si>
  <si>
    <t>Documentos de lineamientos técnicos en educación inicial, preescolar, básica y media expedidos (220100500)</t>
  </si>
  <si>
    <t>2201023</t>
  </si>
  <si>
    <t>Mejorar 40 aulas para la prestación del servicio educativo en los grados prejardín, jardín y transición en las instituciones educativas oficiales.</t>
  </si>
  <si>
    <t>Aulas para la educación inicial mejoradas (220102300)</t>
  </si>
  <si>
    <t>Beneficiar a 400 estudiantes de los grados 10 y 11 con programas de apoyo financiero para el tránsito inmediato de la educación media a la educación superior. y/o educación para el trabajo y desarrollo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</si>
</sst>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#,##0_ ;\-#,##0\ "/>
    <numFmt numFmtId="167" formatCode="_-&quot;$&quot;\ * #,##0_-;\-&quot;$&quot;\ * #,##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_-&quot;$&quot;\ * #,##0_-;\-&quot;$&quot;\ * #,##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_-&quot;$&quot;\ * #,##0_-;\-&quot;$&quot;\ * #,##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_-&quot;$&quot;\ * #,##0_-;\-&quot;$&quot;\ * #,##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Alcald&#237;a%20BGA%202024/PENDIENTES%20PDM/PLAN%20INDICATIVO%202024-2027%20AJUSTADO%2006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Indicativo"/>
      <sheetName val="PLAN INDICATIVO 2024-2027 AJUST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41" totalsRowShown="0" headerRowDxfId="65" dataDxfId="63" headerRowBorderDxfId="64" tableBorderDxfId="62">
  <autoFilter ref="A10:BJ41" xr:uid="{00000000-0009-0000-0100-000001000000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/>
    <tableColumn id="27" xr3:uid="{00000000-0010-0000-0000-00001B000000}" name="Porcentaje Avance Cuatrienio" dataDxfId="45" dataCellStyle="Porcentaje"/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>
      <calculatedColumnFormula>+[1]!Tabla3[[#This Row],[ICLD18]]+[1]!Tabla3[[#This Row],[ICDE19]]</calculatedColumnFormula>
    </tableColumn>
    <tableColumn id="47" xr3:uid="{00000000-0010-0000-0000-00002F000000}" name="SGP Educación 2025" dataDxfId="35"/>
    <tableColumn id="48" xr3:uid="{00000000-0010-0000-0000-000030000000}" name="SGP Salud 2025" dataDxfId="34"/>
    <tableColumn id="36" xr3:uid="{00000000-0010-0000-0000-000024000000}" name="SGP Deporte 2025" dataDxfId="33"/>
    <tableColumn id="35" xr3:uid="{00000000-0010-0000-0000-000023000000}" name="SGP Cultura 2025" dataDxfId="32"/>
    <tableColumn id="13" xr3:uid="{00000000-0010-0000-0000-00000D000000}" name="SGP Libre inversión 2025" dataDxfId="31"/>
    <tableColumn id="12" xr3:uid="{00000000-0010-0000-0000-00000C000000}" name="SGP Libre destinación 2025" dataDxfId="30"/>
    <tableColumn id="11" xr3:uid="{00000000-0010-0000-0000-00000B000000}" name="SGP Alimentación escolar 2025" dataDxfId="29"/>
    <tableColumn id="10" xr3:uid="{00000000-0010-0000-0000-00000A000000}" name="SGP Municipios río Magdalena 2025" dataDxfId="28"/>
    <tableColumn id="9" xr3:uid="{00000000-0010-0000-0000-000009000000}" name="SGP APSB 2025" dataDxfId="27"/>
    <tableColumn id="8" xr3:uid="{00000000-0010-0000-0000-000008000000}" name="Crédito 2025" dataDxfId="26"/>
    <tableColumn id="7" xr3:uid="{00000000-0010-0000-0000-000007000000}" name="Transferencias de capital - cofinanciación departamento 2025" dataDxfId="25"/>
    <tableColumn id="6" xr3:uid="{00000000-0010-0000-0000-000006000000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00000000-0010-0000-0000-00003E000000}" name="SGP Deporte 20255" dataDxfId="18"/>
    <tableColumn id="61" xr3:uid="{00000000-0010-0000-0000-00003D000000}" name="SGP Cultura 20256" dataDxfId="17"/>
    <tableColumn id="45" xr3:uid="{00000000-0010-0000-0000-00002D000000}" name="SGP Libre inversión 20257" dataDxfId="16"/>
    <tableColumn id="43" xr3:uid="{00000000-0010-0000-0000-00002B000000}" name="SGP Libre destinación 20258" dataDxfId="15"/>
    <tableColumn id="42" xr3:uid="{00000000-0010-0000-0000-00002A000000}" name="SGP Alimentación escolar 20259" dataDxfId="14"/>
    <tableColumn id="41" xr3:uid="{00000000-0010-0000-0000-000029000000}" name="SGP Municipios río Magdalena 202510" dataDxfId="13"/>
    <tableColumn id="40" xr3:uid="{00000000-0010-0000-0000-000028000000}" name="SGP APSB 202511" dataDxfId="12"/>
    <tableColumn id="39" xr3:uid="{00000000-0010-0000-0000-000027000000}" name="Crédito 202512" dataDxfId="11"/>
    <tableColumn id="38" xr3:uid="{00000000-0010-0000-0000-000026000000}" name="Transferencias de capital - cofinanciación departamento 202513" dataDxfId="10"/>
    <tableColumn id="37" xr3:uid="{00000000-0010-0000-0000-000025000000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/>
    <tableColumn id="56" xr3:uid="{00000000-0010-0000-0000-000038000000}" name="Ejecución Presupuestal" dataDxfId="6"/>
    <tableColumn id="3" xr3:uid="{00000000-0010-0000-0000-000003000000}" name="Total Recursos Obligados" dataDxfId="5"/>
    <tableColumn id="4" xr3:uid="{00000000-0010-0000-0000-000004000000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41"/>
  <sheetViews>
    <sheetView showGridLines="0" tabSelected="1" zoomScale="50" zoomScaleNormal="50" workbookViewId="0">
      <pane xSplit="1" topLeftCell="B1" activePane="topRight" state="frozen"/>
      <selection pane="topRight" sqref="A1:B4"/>
    </sheetView>
  </sheetViews>
  <sheetFormatPr baseColWidth="10" defaultColWidth="11.375" defaultRowHeight="15"/>
  <cols>
    <col min="1" max="1" width="24" style="5" customWidth="1"/>
    <col min="2" max="2" width="36.125" style="5" customWidth="1"/>
    <col min="3" max="3" width="20.375" style="5" customWidth="1"/>
    <col min="4" max="4" width="19.125" style="5" customWidth="1"/>
    <col min="5" max="5" width="25.75" style="5" customWidth="1"/>
    <col min="6" max="6" width="21.75" style="5" customWidth="1"/>
    <col min="7" max="7" width="22.375" style="5" customWidth="1"/>
    <col min="8" max="8" width="31.75" style="5" customWidth="1"/>
    <col min="9" max="9" width="26.25" style="5" customWidth="1"/>
    <col min="10" max="10" width="14.125" style="5" customWidth="1"/>
    <col min="11" max="11" width="23.25" style="5" customWidth="1"/>
    <col min="12" max="12" width="16.75" style="5" customWidth="1"/>
    <col min="13" max="13" width="33.875" style="5" customWidth="1"/>
    <col min="14" max="14" width="34.375" style="5" customWidth="1"/>
    <col min="15" max="15" width="30.375" style="5" customWidth="1"/>
    <col min="16" max="16" width="27.625" style="6" customWidth="1"/>
    <col min="17" max="17" width="33.75" style="7" customWidth="1"/>
    <col min="18" max="18" width="20.125" style="5" bestFit="1" customWidth="1"/>
    <col min="19" max="19" width="25.125" style="5" customWidth="1"/>
    <col min="20" max="20" width="26.125" style="5" bestFit="1" customWidth="1"/>
    <col min="21" max="21" width="28.375" style="5" customWidth="1"/>
    <col min="22" max="22" width="34.125" style="5" customWidth="1"/>
    <col min="23" max="23" width="26.875" style="5" customWidth="1"/>
    <col min="24" max="24" width="28.875" style="5" customWidth="1"/>
    <col min="25" max="25" width="27.25" style="5" customWidth="1"/>
    <col min="26" max="26" width="22.125" style="5" customWidth="1"/>
    <col min="27" max="27" width="21.125" style="5" customWidth="1"/>
    <col min="28" max="30" width="18.375" style="5" customWidth="1"/>
    <col min="31" max="31" width="22.125" style="5" customWidth="1"/>
    <col min="32" max="32" width="18.375" style="5" customWidth="1"/>
    <col min="33" max="33" width="21.25" style="5" customWidth="1"/>
    <col min="34" max="37" width="18.375" style="5" customWidth="1"/>
    <col min="38" max="38" width="21.125" style="5" customWidth="1"/>
    <col min="39" max="39" width="23.125" style="5" customWidth="1"/>
    <col min="40" max="41" width="24.375" style="5" customWidth="1"/>
    <col min="42" max="51" width="19" style="5" customWidth="1"/>
    <col min="52" max="52" width="26.625" style="5" customWidth="1"/>
    <col min="53" max="53" width="25.375" style="5" customWidth="1"/>
    <col min="54" max="54" width="19" style="5" customWidth="1"/>
    <col min="55" max="55" width="22.625" style="5" customWidth="1"/>
    <col min="56" max="58" width="27.375" style="5" customWidth="1"/>
    <col min="59" max="59" width="25.875" style="5" customWidth="1"/>
    <col min="60" max="60" width="17.625" style="5" customWidth="1"/>
    <col min="61" max="61" width="19.625" style="39" customWidth="1"/>
    <col min="62" max="62" width="21.375" style="5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47"/>
      <c r="B1" s="47"/>
      <c r="C1" s="48" t="s">
        <v>34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50"/>
      <c r="BH1" s="15" t="s">
        <v>35</v>
      </c>
      <c r="BI1" s="18"/>
      <c r="BJ1" s="16"/>
    </row>
    <row r="2" spans="1:62" ht="30" customHeight="1">
      <c r="A2" s="47"/>
      <c r="B2" s="47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50"/>
      <c r="BH2" s="15" t="s">
        <v>41</v>
      </c>
      <c r="BI2" s="18"/>
      <c r="BJ2" s="16"/>
    </row>
    <row r="3" spans="1:62" ht="30" customHeight="1">
      <c r="A3" s="47"/>
      <c r="B3" s="47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50"/>
      <c r="BH3" s="15" t="s">
        <v>42</v>
      </c>
      <c r="BI3" s="18"/>
      <c r="BJ3" s="16"/>
    </row>
    <row r="4" spans="1:62" ht="30" customHeight="1">
      <c r="A4" s="47"/>
      <c r="B4" s="47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3"/>
      <c r="BH4" s="17" t="s">
        <v>43</v>
      </c>
      <c r="BI4" s="18"/>
      <c r="BJ4" s="19"/>
    </row>
    <row r="5" spans="1:62" ht="23.25" customHeight="1">
      <c r="P5" s="5"/>
      <c r="Q5" s="5"/>
      <c r="BJ5" s="11"/>
    </row>
    <row r="6" spans="1:62" ht="28.5" customHeight="1" thickBot="1">
      <c r="B6" s="4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12"/>
      <c r="BI6" s="40"/>
      <c r="BJ6" s="13"/>
    </row>
    <row r="7" spans="1:62" ht="36.950000000000003" customHeight="1" thickBot="1">
      <c r="A7" s="1"/>
      <c r="B7" s="10">
        <v>2025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12"/>
      <c r="BI7" s="40"/>
      <c r="BJ7" s="13"/>
    </row>
    <row r="8" spans="1:62" ht="8.4499999999999993" customHeight="1" thickBot="1">
      <c r="A8" s="1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12"/>
      <c r="BI8" s="40"/>
      <c r="BJ8" s="13"/>
    </row>
    <row r="9" spans="1:62" s="2" customFormat="1" ht="38.1" customHeight="1" thickBot="1">
      <c r="A9" s="59" t="s">
        <v>29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6" t="s">
        <v>28</v>
      </c>
      <c r="P9" s="57"/>
      <c r="Q9" s="58"/>
      <c r="R9" s="56" t="s">
        <v>27</v>
      </c>
      <c r="S9" s="57"/>
      <c r="T9" s="57"/>
      <c r="U9" s="57"/>
      <c r="V9" s="57"/>
      <c r="W9" s="57"/>
      <c r="X9" s="57"/>
      <c r="Y9" s="57"/>
      <c r="Z9" s="60" t="s">
        <v>26</v>
      </c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  <c r="AO9" s="56" t="s">
        <v>25</v>
      </c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8"/>
      <c r="BH9" s="54" t="s">
        <v>22</v>
      </c>
      <c r="BI9" s="55"/>
      <c r="BJ9" s="14"/>
    </row>
    <row r="10" spans="1:62" s="2" customFormat="1" ht="57" customHeight="1" thickBot="1">
      <c r="A10" s="3" t="s">
        <v>20</v>
      </c>
      <c r="B10" s="3" t="s">
        <v>19</v>
      </c>
      <c r="C10" s="3" t="s">
        <v>18</v>
      </c>
      <c r="D10" s="3" t="s">
        <v>17</v>
      </c>
      <c r="E10" s="3" t="s">
        <v>16</v>
      </c>
      <c r="F10" s="3" t="s">
        <v>15</v>
      </c>
      <c r="G10" s="3" t="s">
        <v>14</v>
      </c>
      <c r="H10" s="3" t="s">
        <v>13</v>
      </c>
      <c r="I10" s="3" t="s">
        <v>12</v>
      </c>
      <c r="J10" s="3" t="s">
        <v>33</v>
      </c>
      <c r="K10" s="3" t="s">
        <v>31</v>
      </c>
      <c r="L10" s="3" t="s">
        <v>11</v>
      </c>
      <c r="M10" s="3" t="s">
        <v>36</v>
      </c>
      <c r="N10" s="3" t="s">
        <v>10</v>
      </c>
      <c r="O10" s="3" t="s">
        <v>32</v>
      </c>
      <c r="P10" s="3" t="s">
        <v>9</v>
      </c>
      <c r="Q10" s="3" t="s">
        <v>37</v>
      </c>
      <c r="R10" s="3" t="s">
        <v>38</v>
      </c>
      <c r="S10" s="3" t="s">
        <v>8</v>
      </c>
      <c r="T10" s="3" t="s">
        <v>7</v>
      </c>
      <c r="U10" s="3" t="s">
        <v>6</v>
      </c>
      <c r="V10" s="3" t="s">
        <v>5</v>
      </c>
      <c r="W10" s="3" t="s">
        <v>4</v>
      </c>
      <c r="X10" s="3" t="s">
        <v>3</v>
      </c>
      <c r="Y10" s="3" t="s">
        <v>2</v>
      </c>
      <c r="Z10" s="3" t="s">
        <v>44</v>
      </c>
      <c r="AA10" s="3" t="s">
        <v>45</v>
      </c>
      <c r="AB10" s="3" t="s">
        <v>46</v>
      </c>
      <c r="AC10" s="3" t="s">
        <v>47</v>
      </c>
      <c r="AD10" s="3" t="s">
        <v>48</v>
      </c>
      <c r="AE10" s="3" t="s">
        <v>49</v>
      </c>
      <c r="AF10" s="3" t="s">
        <v>50</v>
      </c>
      <c r="AG10" s="3" t="s">
        <v>51</v>
      </c>
      <c r="AH10" s="3" t="s">
        <v>52</v>
      </c>
      <c r="AI10" s="3" t="s">
        <v>53</v>
      </c>
      <c r="AJ10" s="3" t="s">
        <v>54</v>
      </c>
      <c r="AK10" s="3" t="s">
        <v>55</v>
      </c>
      <c r="AL10" s="3" t="s">
        <v>56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61</v>
      </c>
      <c r="AR10" s="3" t="s">
        <v>62</v>
      </c>
      <c r="AS10" s="3" t="s">
        <v>63</v>
      </c>
      <c r="AT10" s="3" t="s">
        <v>64</v>
      </c>
      <c r="AU10" s="3" t="s">
        <v>65</v>
      </c>
      <c r="AV10" s="3" t="s">
        <v>66</v>
      </c>
      <c r="AW10" s="3" t="s">
        <v>67</v>
      </c>
      <c r="AX10" s="3" t="s">
        <v>68</v>
      </c>
      <c r="AY10" s="3" t="s">
        <v>69</v>
      </c>
      <c r="AZ10" s="3" t="s">
        <v>70</v>
      </c>
      <c r="BA10" s="3" t="s">
        <v>71</v>
      </c>
      <c r="BB10" s="3" t="s">
        <v>72</v>
      </c>
      <c r="BC10" s="3" t="s">
        <v>73</v>
      </c>
      <c r="BD10" s="3" t="s">
        <v>24</v>
      </c>
      <c r="BE10" s="3" t="s">
        <v>39</v>
      </c>
      <c r="BF10" s="3" t="s">
        <v>40</v>
      </c>
      <c r="BG10" s="3" t="s">
        <v>23</v>
      </c>
      <c r="BH10" s="3" t="s">
        <v>1</v>
      </c>
      <c r="BI10" s="20" t="s">
        <v>0</v>
      </c>
      <c r="BJ10" s="4" t="s">
        <v>21</v>
      </c>
    </row>
    <row r="11" spans="1:62" s="29" customFormat="1" ht="162">
      <c r="A11" s="42">
        <v>149</v>
      </c>
      <c r="B11" s="42" t="s">
        <v>74</v>
      </c>
      <c r="C11" s="42" t="s">
        <v>75</v>
      </c>
      <c r="D11" s="42" t="s">
        <v>76</v>
      </c>
      <c r="E11" s="42" t="s">
        <v>77</v>
      </c>
      <c r="F11" s="42" t="s">
        <v>78</v>
      </c>
      <c r="G11" s="42" t="s">
        <v>79</v>
      </c>
      <c r="H11" s="42">
        <v>220104900</v>
      </c>
      <c r="I11" s="42" t="s">
        <v>80</v>
      </c>
      <c r="J11" s="42">
        <v>150</v>
      </c>
      <c r="K11" s="42" t="s">
        <v>81</v>
      </c>
      <c r="L11" s="42" t="s">
        <v>132</v>
      </c>
      <c r="M11" s="42">
        <v>800</v>
      </c>
      <c r="N11" s="42">
        <v>200</v>
      </c>
      <c r="O11" s="21"/>
      <c r="P11" s="22"/>
      <c r="Q11" s="22"/>
      <c r="R11" s="21"/>
      <c r="S11" s="21"/>
      <c r="T11" s="23"/>
      <c r="U11" s="23"/>
      <c r="V11" s="21"/>
      <c r="W11" s="21"/>
      <c r="X11" s="21"/>
      <c r="Y11" s="21"/>
      <c r="Z11" s="24">
        <v>140406672.36000001</v>
      </c>
      <c r="AA11" s="24">
        <v>180000000</v>
      </c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4"/>
      <c r="AN11" s="25">
        <f>SUM(Tabla1[[#This Row],[Recursos propios 2025]:[Otros 2025]])</f>
        <v>320406672.36000001</v>
      </c>
      <c r="AO11" s="26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5"/>
      <c r="BD11" s="22"/>
      <c r="BE11" s="27"/>
      <c r="BF11" s="27"/>
      <c r="BG11" s="23"/>
      <c r="BH11" s="42" t="s">
        <v>135</v>
      </c>
      <c r="BI11" s="28" t="s">
        <v>137</v>
      </c>
      <c r="BJ11" s="42" t="s">
        <v>136</v>
      </c>
    </row>
    <row r="12" spans="1:62" s="33" customFormat="1" ht="162">
      <c r="A12" s="43">
        <v>150</v>
      </c>
      <c r="B12" s="43" t="s">
        <v>74</v>
      </c>
      <c r="C12" s="43" t="s">
        <v>75</v>
      </c>
      <c r="D12" s="43" t="s">
        <v>76</v>
      </c>
      <c r="E12" s="43" t="s">
        <v>77</v>
      </c>
      <c r="F12" s="43" t="s">
        <v>82</v>
      </c>
      <c r="G12" s="43" t="s">
        <v>83</v>
      </c>
      <c r="H12" s="43">
        <v>220100600</v>
      </c>
      <c r="I12" s="43" t="s">
        <v>84</v>
      </c>
      <c r="J12" s="44">
        <v>47</v>
      </c>
      <c r="K12" s="43" t="s">
        <v>81</v>
      </c>
      <c r="L12" s="43" t="s">
        <v>133</v>
      </c>
      <c r="M12" s="44">
        <v>47</v>
      </c>
      <c r="N12" s="43">
        <v>47</v>
      </c>
      <c r="O12" s="30"/>
      <c r="P12" s="31"/>
      <c r="Q12" s="31"/>
      <c r="R12" s="30"/>
      <c r="S12" s="30"/>
      <c r="T12" s="30"/>
      <c r="U12" s="30"/>
      <c r="V12" s="30"/>
      <c r="W12" s="30"/>
      <c r="X12" s="30"/>
      <c r="Y12" s="21"/>
      <c r="Z12" s="24">
        <v>112909090</v>
      </c>
      <c r="AA12" s="24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4"/>
      <c r="AN12" s="32">
        <f>SUM(Tabla1[[#This Row],[Recursos propios 2025]:[Otros 2025]])</f>
        <v>112909090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32"/>
      <c r="BD12" s="22"/>
      <c r="BE12" s="26"/>
      <c r="BF12" s="26"/>
      <c r="BG12" s="26"/>
      <c r="BH12" s="43" t="s">
        <v>135</v>
      </c>
      <c r="BI12" s="28" t="s">
        <v>137</v>
      </c>
      <c r="BJ12" s="43" t="s">
        <v>136</v>
      </c>
    </row>
    <row r="13" spans="1:62" s="33" customFormat="1" ht="216">
      <c r="A13" s="42">
        <v>151</v>
      </c>
      <c r="B13" s="42" t="s">
        <v>74</v>
      </c>
      <c r="C13" s="42" t="s">
        <v>75</v>
      </c>
      <c r="D13" s="42" t="s">
        <v>76</v>
      </c>
      <c r="E13" s="42" t="s">
        <v>77</v>
      </c>
      <c r="F13" s="42" t="s">
        <v>85</v>
      </c>
      <c r="G13" s="42" t="s">
        <v>86</v>
      </c>
      <c r="H13" s="42">
        <v>220104300</v>
      </c>
      <c r="I13" s="42" t="s">
        <v>87</v>
      </c>
      <c r="J13" s="45">
        <v>1</v>
      </c>
      <c r="K13" s="42" t="s">
        <v>88</v>
      </c>
      <c r="L13" s="42" t="s">
        <v>133</v>
      </c>
      <c r="M13" s="45">
        <v>1</v>
      </c>
      <c r="N13" s="45">
        <v>1</v>
      </c>
      <c r="O13" s="21"/>
      <c r="P13" s="31"/>
      <c r="Q13" s="31"/>
      <c r="R13" s="30"/>
      <c r="S13" s="30"/>
      <c r="T13" s="30"/>
      <c r="U13" s="30"/>
      <c r="V13" s="30"/>
      <c r="W13" s="30"/>
      <c r="X13" s="30"/>
      <c r="Y13" s="21"/>
      <c r="Z13" s="24">
        <v>291747200</v>
      </c>
      <c r="AA13" s="24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4"/>
      <c r="AN13" s="32">
        <f>SUM(Tabla1[[#This Row],[Recursos propios 2025]:[Otros 2025]])</f>
        <v>291747200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32"/>
      <c r="BD13" s="22"/>
      <c r="BE13" s="27"/>
      <c r="BF13" s="27"/>
      <c r="BG13" s="26"/>
      <c r="BH13" s="42" t="s">
        <v>135</v>
      </c>
      <c r="BI13" s="28" t="s">
        <v>137</v>
      </c>
      <c r="BJ13" s="42" t="s">
        <v>136</v>
      </c>
    </row>
    <row r="14" spans="1:62" s="33" customFormat="1" ht="180">
      <c r="A14" s="43">
        <v>152</v>
      </c>
      <c r="B14" s="43" t="s">
        <v>74</v>
      </c>
      <c r="C14" s="43" t="s">
        <v>75</v>
      </c>
      <c r="D14" s="43" t="s">
        <v>76</v>
      </c>
      <c r="E14" s="43" t="s">
        <v>77</v>
      </c>
      <c r="F14" s="43" t="s">
        <v>78</v>
      </c>
      <c r="G14" s="43" t="s">
        <v>138</v>
      </c>
      <c r="H14" s="43">
        <v>220104900</v>
      </c>
      <c r="I14" s="43" t="s">
        <v>80</v>
      </c>
      <c r="J14" s="44">
        <v>0</v>
      </c>
      <c r="K14" s="43" t="s">
        <v>81</v>
      </c>
      <c r="L14" s="43" t="s">
        <v>132</v>
      </c>
      <c r="M14" s="44">
        <v>12000</v>
      </c>
      <c r="N14" s="43">
        <v>4000</v>
      </c>
      <c r="O14" s="21"/>
      <c r="P14" s="31"/>
      <c r="Q14" s="31"/>
      <c r="R14" s="30"/>
      <c r="S14" s="30"/>
      <c r="T14" s="30"/>
      <c r="U14" s="30"/>
      <c r="V14" s="30"/>
      <c r="W14" s="30"/>
      <c r="X14" s="30"/>
      <c r="Y14" s="21"/>
      <c r="Z14" s="24">
        <v>10000000</v>
      </c>
      <c r="AA14" s="24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4"/>
      <c r="AN14" s="32">
        <f>SUM(Tabla1[[#This Row],[Recursos propios 2025]:[Otros 2025]])</f>
        <v>10000000</v>
      </c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32"/>
      <c r="BD14" s="22"/>
      <c r="BE14" s="26"/>
      <c r="BF14" s="26"/>
      <c r="BG14" s="26"/>
      <c r="BH14" s="43" t="s">
        <v>135</v>
      </c>
      <c r="BI14" s="28" t="s">
        <v>137</v>
      </c>
      <c r="BJ14" s="43" t="s">
        <v>136</v>
      </c>
    </row>
    <row r="15" spans="1:62" s="33" customFormat="1" ht="234">
      <c r="A15" s="42">
        <v>153</v>
      </c>
      <c r="B15" s="42" t="s">
        <v>74</v>
      </c>
      <c r="C15" s="42" t="s">
        <v>75</v>
      </c>
      <c r="D15" s="42" t="s">
        <v>76</v>
      </c>
      <c r="E15" s="42" t="s">
        <v>77</v>
      </c>
      <c r="F15" s="42" t="s">
        <v>139</v>
      </c>
      <c r="G15" s="42" t="s">
        <v>140</v>
      </c>
      <c r="H15" s="42">
        <v>220100400</v>
      </c>
      <c r="I15" s="42" t="s">
        <v>141</v>
      </c>
      <c r="J15" s="42">
        <v>0</v>
      </c>
      <c r="K15" s="42" t="s">
        <v>81</v>
      </c>
      <c r="L15" s="42" t="s">
        <v>132</v>
      </c>
      <c r="M15" s="42">
        <v>45</v>
      </c>
      <c r="N15" s="42">
        <v>10</v>
      </c>
      <c r="O15" s="34"/>
      <c r="P15" s="35"/>
      <c r="Q15" s="35"/>
      <c r="R15" s="34"/>
      <c r="S15" s="34"/>
      <c r="T15" s="34"/>
      <c r="U15" s="34"/>
      <c r="V15" s="34"/>
      <c r="W15" s="34"/>
      <c r="X15" s="34"/>
      <c r="Y15" s="21"/>
      <c r="Z15" s="24">
        <v>253998576.53</v>
      </c>
      <c r="AA15" s="2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24"/>
      <c r="AN15" s="37">
        <f>SUM(Tabla1[[#This Row],[Recursos propios 2025]:[Otros 2025]])</f>
        <v>253998576.53</v>
      </c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7"/>
      <c r="BD15" s="22"/>
      <c r="BE15" s="27"/>
      <c r="BF15" s="27"/>
      <c r="BG15" s="36"/>
      <c r="BH15" s="42" t="s">
        <v>135</v>
      </c>
      <c r="BI15" s="28" t="s">
        <v>137</v>
      </c>
      <c r="BJ15" s="42" t="s">
        <v>136</v>
      </c>
    </row>
    <row r="16" spans="1:62" s="33" customFormat="1" ht="108">
      <c r="A16" s="43">
        <v>154</v>
      </c>
      <c r="B16" s="43" t="s">
        <v>74</v>
      </c>
      <c r="C16" s="43" t="s">
        <v>75</v>
      </c>
      <c r="D16" s="43" t="s">
        <v>76</v>
      </c>
      <c r="E16" s="43" t="s">
        <v>77</v>
      </c>
      <c r="F16" s="43" t="s">
        <v>142</v>
      </c>
      <c r="G16" s="43" t="s">
        <v>143</v>
      </c>
      <c r="H16" s="43">
        <v>220106000</v>
      </c>
      <c r="I16" s="43" t="s">
        <v>144</v>
      </c>
      <c r="J16" s="44">
        <v>0</v>
      </c>
      <c r="K16" s="43" t="s">
        <v>81</v>
      </c>
      <c r="L16" s="43" t="s">
        <v>132</v>
      </c>
      <c r="M16" s="44">
        <v>1600</v>
      </c>
      <c r="N16" s="43">
        <v>600</v>
      </c>
      <c r="O16" s="30"/>
      <c r="P16" s="31"/>
      <c r="Q16" s="31"/>
      <c r="R16" s="30"/>
      <c r="S16" s="30"/>
      <c r="T16" s="30"/>
      <c r="U16" s="30"/>
      <c r="V16" s="30"/>
      <c r="W16" s="30"/>
      <c r="X16" s="30"/>
      <c r="Y16" s="30"/>
      <c r="Z16" s="24"/>
      <c r="AA16" s="24">
        <v>495710871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4"/>
      <c r="AN16" s="32">
        <f>SUM(Tabla1[[#This Row],[Recursos propios 2025]:[Otros 2025]])</f>
        <v>495710871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32"/>
      <c r="BD16" s="22"/>
      <c r="BE16" s="26"/>
      <c r="BF16" s="26"/>
      <c r="BG16" s="26"/>
      <c r="BH16" s="43" t="s">
        <v>135</v>
      </c>
      <c r="BI16" s="28" t="s">
        <v>137</v>
      </c>
      <c r="BJ16" s="43" t="s">
        <v>136</v>
      </c>
    </row>
    <row r="17" spans="1:62" s="33" customFormat="1" ht="108">
      <c r="A17" s="42">
        <v>155</v>
      </c>
      <c r="B17" s="42" t="s">
        <v>74</v>
      </c>
      <c r="C17" s="42" t="s">
        <v>75</v>
      </c>
      <c r="D17" s="42" t="s">
        <v>76</v>
      </c>
      <c r="E17" s="42" t="s">
        <v>77</v>
      </c>
      <c r="F17" s="42" t="s">
        <v>145</v>
      </c>
      <c r="G17" s="42" t="s">
        <v>146</v>
      </c>
      <c r="H17" s="42">
        <v>220103400</v>
      </c>
      <c r="I17" s="42" t="s">
        <v>147</v>
      </c>
      <c r="J17" s="42">
        <v>0</v>
      </c>
      <c r="K17" s="42" t="s">
        <v>81</v>
      </c>
      <c r="L17" s="42" t="s">
        <v>132</v>
      </c>
      <c r="M17" s="42">
        <v>16000</v>
      </c>
      <c r="N17" s="42">
        <v>6000</v>
      </c>
      <c r="O17" s="34"/>
      <c r="P17" s="35"/>
      <c r="Q17" s="35"/>
      <c r="R17" s="34"/>
      <c r="S17" s="34"/>
      <c r="T17" s="34"/>
      <c r="U17" s="34"/>
      <c r="V17" s="34"/>
      <c r="W17" s="34"/>
      <c r="X17" s="34"/>
      <c r="Y17" s="34"/>
      <c r="Z17" s="24">
        <v>1547855436</v>
      </c>
      <c r="AA17" s="2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24"/>
      <c r="AN17" s="37">
        <f>SUM(Tabla1[[#This Row],[Recursos propios 2025]:[Otros 2025]])</f>
        <v>1547855436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7"/>
      <c r="BD17" s="22"/>
      <c r="BE17" s="36"/>
      <c r="BF17" s="36"/>
      <c r="BG17" s="36"/>
      <c r="BH17" s="42" t="s">
        <v>135</v>
      </c>
      <c r="BI17" s="28" t="s">
        <v>137</v>
      </c>
      <c r="BJ17" s="42" t="s">
        <v>136</v>
      </c>
    </row>
    <row r="18" spans="1:62" s="33" customFormat="1" ht="198">
      <c r="A18" s="43">
        <v>156</v>
      </c>
      <c r="B18" s="43" t="s">
        <v>74</v>
      </c>
      <c r="C18" s="43" t="s">
        <v>75</v>
      </c>
      <c r="D18" s="43" t="s">
        <v>76</v>
      </c>
      <c r="E18" s="43" t="s">
        <v>77</v>
      </c>
      <c r="F18" s="43" t="s">
        <v>89</v>
      </c>
      <c r="G18" s="43" t="s">
        <v>90</v>
      </c>
      <c r="H18" s="43">
        <v>220108400</v>
      </c>
      <c r="I18" s="43" t="s">
        <v>91</v>
      </c>
      <c r="J18" s="44">
        <v>121</v>
      </c>
      <c r="K18" s="43" t="s">
        <v>81</v>
      </c>
      <c r="L18" s="43" t="s">
        <v>133</v>
      </c>
      <c r="M18" s="44">
        <v>121</v>
      </c>
      <c r="N18" s="43">
        <v>121</v>
      </c>
      <c r="O18" s="30"/>
      <c r="P18" s="31"/>
      <c r="Q18" s="31"/>
      <c r="R18" s="30"/>
      <c r="S18" s="30"/>
      <c r="T18" s="30"/>
      <c r="U18" s="30"/>
      <c r="V18" s="30"/>
      <c r="W18" s="30"/>
      <c r="X18" s="30"/>
      <c r="Y18" s="30"/>
      <c r="Z18" s="24">
        <v>1346616723.8800001</v>
      </c>
      <c r="AA18" s="24">
        <v>806498611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4"/>
      <c r="AN18" s="32">
        <f>SUM(Tabla1[[#This Row],[Recursos propios 2025]:[Otros 2025]])</f>
        <v>2153115334.8800001</v>
      </c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32"/>
      <c r="BD18" s="22"/>
      <c r="BE18" s="26"/>
      <c r="BF18" s="26"/>
      <c r="BG18" s="26"/>
      <c r="BH18" s="43" t="s">
        <v>135</v>
      </c>
      <c r="BI18" s="28" t="s">
        <v>137</v>
      </c>
      <c r="BJ18" s="43" t="s">
        <v>136</v>
      </c>
    </row>
    <row r="19" spans="1:62" s="33" customFormat="1" ht="288">
      <c r="A19" s="42">
        <v>157</v>
      </c>
      <c r="B19" s="42" t="s">
        <v>74</v>
      </c>
      <c r="C19" s="42" t="s">
        <v>75</v>
      </c>
      <c r="D19" s="42" t="s">
        <v>76</v>
      </c>
      <c r="E19" s="42" t="s">
        <v>77</v>
      </c>
      <c r="F19" s="42" t="s">
        <v>78</v>
      </c>
      <c r="G19" s="42" t="s">
        <v>92</v>
      </c>
      <c r="H19" s="42">
        <v>220104900</v>
      </c>
      <c r="I19" s="42" t="s">
        <v>93</v>
      </c>
      <c r="J19" s="42">
        <v>618</v>
      </c>
      <c r="K19" s="42" t="s">
        <v>81</v>
      </c>
      <c r="L19" s="42" t="s">
        <v>132</v>
      </c>
      <c r="M19" s="42">
        <v>1600</v>
      </c>
      <c r="N19" s="42">
        <v>550</v>
      </c>
      <c r="O19" s="34"/>
      <c r="P19" s="35"/>
      <c r="Q19" s="35"/>
      <c r="R19" s="34"/>
      <c r="S19" s="34"/>
      <c r="T19" s="34"/>
      <c r="U19" s="34"/>
      <c r="V19" s="34"/>
      <c r="W19" s="34"/>
      <c r="X19" s="34"/>
      <c r="Y19" s="34"/>
      <c r="Z19" s="24"/>
      <c r="AA19" s="24">
        <v>350000000</v>
      </c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24"/>
      <c r="AN19" s="37">
        <f>SUM(Tabla1[[#This Row],[Recursos propios 2025]:[Otros 2025]])</f>
        <v>350000000</v>
      </c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7"/>
      <c r="BD19" s="22"/>
      <c r="BE19" s="36"/>
      <c r="BF19" s="36"/>
      <c r="BG19" s="36"/>
      <c r="BH19" s="42" t="s">
        <v>135</v>
      </c>
      <c r="BI19" s="28" t="s">
        <v>137</v>
      </c>
      <c r="BJ19" s="42" t="s">
        <v>136</v>
      </c>
    </row>
    <row r="20" spans="1:62" s="33" customFormat="1" ht="126">
      <c r="A20" s="43">
        <v>158</v>
      </c>
      <c r="B20" s="43" t="s">
        <v>74</v>
      </c>
      <c r="C20" s="43" t="s">
        <v>75</v>
      </c>
      <c r="D20" s="43" t="s">
        <v>76</v>
      </c>
      <c r="E20" s="43" t="s">
        <v>77</v>
      </c>
      <c r="F20" s="43" t="s">
        <v>148</v>
      </c>
      <c r="G20" s="43" t="s">
        <v>149</v>
      </c>
      <c r="H20" s="43">
        <v>220104800</v>
      </c>
      <c r="I20" s="43" t="s">
        <v>150</v>
      </c>
      <c r="J20" s="44">
        <v>0</v>
      </c>
      <c r="K20" s="43" t="s">
        <v>81</v>
      </c>
      <c r="L20" s="43" t="s">
        <v>132</v>
      </c>
      <c r="M20" s="44">
        <v>2</v>
      </c>
      <c r="N20" s="43">
        <v>1</v>
      </c>
      <c r="O20" s="30"/>
      <c r="P20" s="31"/>
      <c r="Q20" s="31"/>
      <c r="R20" s="30"/>
      <c r="S20" s="30"/>
      <c r="T20" s="30"/>
      <c r="U20" s="30"/>
      <c r="V20" s="30"/>
      <c r="W20" s="30"/>
      <c r="X20" s="30"/>
      <c r="Y20" s="30"/>
      <c r="Z20" s="24"/>
      <c r="AA20" s="24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4"/>
      <c r="AN20" s="32">
        <f>SUM(Tabla1[[#This Row],[Recursos propios 2025]:[Otros 2025]])</f>
        <v>0</v>
      </c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32"/>
      <c r="BD20" s="22"/>
      <c r="BE20" s="26"/>
      <c r="BF20" s="26"/>
      <c r="BG20" s="26"/>
      <c r="BH20" s="43" t="s">
        <v>135</v>
      </c>
      <c r="BI20" s="28" t="s">
        <v>137</v>
      </c>
      <c r="BJ20" s="43" t="s">
        <v>136</v>
      </c>
    </row>
    <row r="21" spans="1:62" s="33" customFormat="1" ht="162">
      <c r="A21" s="42">
        <v>159</v>
      </c>
      <c r="B21" s="42" t="s">
        <v>74</v>
      </c>
      <c r="C21" s="42" t="s">
        <v>75</v>
      </c>
      <c r="D21" s="42" t="s">
        <v>76</v>
      </c>
      <c r="E21" s="42" t="s">
        <v>77</v>
      </c>
      <c r="F21" s="42" t="s">
        <v>94</v>
      </c>
      <c r="G21" s="42" t="s">
        <v>95</v>
      </c>
      <c r="H21" s="42">
        <v>220101500</v>
      </c>
      <c r="I21" s="42" t="s">
        <v>96</v>
      </c>
      <c r="J21" s="42">
        <v>0</v>
      </c>
      <c r="K21" s="42" t="s">
        <v>81</v>
      </c>
      <c r="L21" s="42" t="s">
        <v>132</v>
      </c>
      <c r="M21" s="42">
        <v>4</v>
      </c>
      <c r="N21" s="42">
        <v>1</v>
      </c>
      <c r="O21" s="34"/>
      <c r="P21" s="35"/>
      <c r="Q21" s="35"/>
      <c r="R21" s="34"/>
      <c r="S21" s="34"/>
      <c r="T21" s="34"/>
      <c r="U21" s="34"/>
      <c r="V21" s="34"/>
      <c r="W21" s="34"/>
      <c r="X21" s="34"/>
      <c r="Y21" s="34"/>
      <c r="Z21" s="24">
        <v>167325600</v>
      </c>
      <c r="AA21" s="24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24"/>
      <c r="AN21" s="37">
        <f>SUM(Tabla1[[#This Row],[Recursos propios 2025]:[Otros 2025]])</f>
        <v>167325600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7"/>
      <c r="BD21" s="22"/>
      <c r="BE21" s="36"/>
      <c r="BF21" s="36"/>
      <c r="BG21" s="36"/>
      <c r="BH21" s="42" t="s">
        <v>135</v>
      </c>
      <c r="BI21" s="28" t="s">
        <v>137</v>
      </c>
      <c r="BJ21" s="42" t="s">
        <v>136</v>
      </c>
    </row>
    <row r="22" spans="1:62" s="33" customFormat="1" ht="108">
      <c r="A22" s="43">
        <v>160</v>
      </c>
      <c r="B22" s="43" t="s">
        <v>74</v>
      </c>
      <c r="C22" s="43" t="s">
        <v>75</v>
      </c>
      <c r="D22" s="43" t="s">
        <v>76</v>
      </c>
      <c r="E22" s="43" t="s">
        <v>77</v>
      </c>
      <c r="F22" s="43" t="s">
        <v>97</v>
      </c>
      <c r="G22" s="43" t="s">
        <v>98</v>
      </c>
      <c r="H22" s="43">
        <v>220102900</v>
      </c>
      <c r="I22" s="43" t="s">
        <v>99</v>
      </c>
      <c r="J22" s="44">
        <v>3447</v>
      </c>
      <c r="K22" s="43" t="s">
        <v>81</v>
      </c>
      <c r="L22" s="43" t="s">
        <v>133</v>
      </c>
      <c r="M22" s="44">
        <v>4000</v>
      </c>
      <c r="N22" s="43">
        <v>4000</v>
      </c>
      <c r="O22" s="30"/>
      <c r="P22" s="31"/>
      <c r="Q22" s="31"/>
      <c r="R22" s="30"/>
      <c r="S22" s="30"/>
      <c r="T22" s="30"/>
      <c r="U22" s="30"/>
      <c r="V22" s="30"/>
      <c r="W22" s="30"/>
      <c r="X22" s="30"/>
      <c r="Y22" s="30"/>
      <c r="Z22" s="24">
        <v>6837036706.1800003</v>
      </c>
      <c r="AA22" s="24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4"/>
      <c r="AN22" s="32">
        <f>SUM(Tabla1[[#This Row],[Recursos propios 2025]:[Otros 2025]])</f>
        <v>6837036706.1800003</v>
      </c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32"/>
      <c r="BD22" s="22"/>
      <c r="BE22" s="26"/>
      <c r="BF22" s="26"/>
      <c r="BG22" s="26"/>
      <c r="BH22" s="43" t="s">
        <v>135</v>
      </c>
      <c r="BI22" s="28" t="s">
        <v>137</v>
      </c>
      <c r="BJ22" s="43" t="s">
        <v>136</v>
      </c>
    </row>
    <row r="23" spans="1:62" s="33" customFormat="1" ht="90">
      <c r="A23" s="42">
        <v>161</v>
      </c>
      <c r="B23" s="42" t="s">
        <v>74</v>
      </c>
      <c r="C23" s="42" t="s">
        <v>75</v>
      </c>
      <c r="D23" s="42" t="s">
        <v>76</v>
      </c>
      <c r="E23" s="42" t="s">
        <v>77</v>
      </c>
      <c r="F23" s="42" t="s">
        <v>100</v>
      </c>
      <c r="G23" s="42" t="s">
        <v>101</v>
      </c>
      <c r="H23" s="42">
        <v>220107900</v>
      </c>
      <c r="I23" s="42" t="s">
        <v>102</v>
      </c>
      <c r="J23" s="42">
        <v>35757</v>
      </c>
      <c r="K23" s="42" t="s">
        <v>81</v>
      </c>
      <c r="L23" s="42" t="s">
        <v>133</v>
      </c>
      <c r="M23" s="42">
        <v>40000</v>
      </c>
      <c r="N23" s="42">
        <v>40000</v>
      </c>
      <c r="O23" s="34"/>
      <c r="P23" s="35"/>
      <c r="Q23" s="31"/>
      <c r="R23" s="34"/>
      <c r="S23" s="34"/>
      <c r="T23" s="34"/>
      <c r="U23" s="34"/>
      <c r="V23" s="34"/>
      <c r="W23" s="34"/>
      <c r="X23" s="34"/>
      <c r="Y23" s="34"/>
      <c r="Z23" s="24">
        <v>19056741360</v>
      </c>
      <c r="AA23" s="24"/>
      <c r="AB23" s="36"/>
      <c r="AC23" s="36"/>
      <c r="AD23" s="36"/>
      <c r="AE23" s="36">
        <v>8240000000</v>
      </c>
      <c r="AF23" s="36"/>
      <c r="AG23" s="36">
        <v>1516412786</v>
      </c>
      <c r="AH23" s="36"/>
      <c r="AI23" s="36"/>
      <c r="AJ23" s="36"/>
      <c r="AK23" s="36"/>
      <c r="AL23" s="36">
        <v>5874910000</v>
      </c>
      <c r="AM23" s="24">
        <v>90000000</v>
      </c>
      <c r="AN23" s="37">
        <f>SUM(Tabla1[[#This Row],[Recursos propios 2025]:[Otros 2025]])</f>
        <v>34778064146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7"/>
      <c r="BD23" s="22"/>
      <c r="BE23" s="36"/>
      <c r="BF23" s="36"/>
      <c r="BG23" s="36"/>
      <c r="BH23" s="42" t="s">
        <v>135</v>
      </c>
      <c r="BI23" s="28" t="s">
        <v>137</v>
      </c>
      <c r="BJ23" s="42" t="s">
        <v>136</v>
      </c>
    </row>
    <row r="24" spans="1:62" s="33" customFormat="1" ht="126">
      <c r="A24" s="43">
        <v>162</v>
      </c>
      <c r="B24" s="43" t="s">
        <v>74</v>
      </c>
      <c r="C24" s="43" t="s">
        <v>75</v>
      </c>
      <c r="D24" s="43" t="s">
        <v>76</v>
      </c>
      <c r="E24" s="43" t="s">
        <v>77</v>
      </c>
      <c r="F24" s="43" t="s">
        <v>103</v>
      </c>
      <c r="G24" s="43" t="s">
        <v>104</v>
      </c>
      <c r="H24" s="43">
        <v>220107100</v>
      </c>
      <c r="I24" s="43" t="s">
        <v>105</v>
      </c>
      <c r="J24" s="44">
        <v>7</v>
      </c>
      <c r="K24" s="43" t="s">
        <v>81</v>
      </c>
      <c r="L24" s="43" t="s">
        <v>133</v>
      </c>
      <c r="M24" s="44">
        <v>7</v>
      </c>
      <c r="N24" s="43">
        <v>7</v>
      </c>
      <c r="O24" s="30"/>
      <c r="P24" s="31"/>
      <c r="Q24" s="31"/>
      <c r="R24" s="30"/>
      <c r="S24" s="30"/>
      <c r="T24" s="30"/>
      <c r="U24" s="30"/>
      <c r="V24" s="30"/>
      <c r="W24" s="30"/>
      <c r="X24" s="30"/>
      <c r="Y24" s="30"/>
      <c r="Z24" s="24">
        <v>2939384632.6599998</v>
      </c>
      <c r="AA24" s="24">
        <v>15257186281.49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4"/>
      <c r="AN24" s="32">
        <f>SUM(Tabla1[[#This Row],[Recursos propios 2025]:[Otros 2025]])</f>
        <v>18196570914.150002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32"/>
      <c r="BD24" s="22"/>
      <c r="BE24" s="26"/>
      <c r="BF24" s="26"/>
      <c r="BG24" s="26"/>
      <c r="BH24" s="43" t="s">
        <v>135</v>
      </c>
      <c r="BI24" s="28" t="s">
        <v>137</v>
      </c>
      <c r="BJ24" s="43" t="s">
        <v>136</v>
      </c>
    </row>
    <row r="25" spans="1:62" s="33" customFormat="1" ht="216">
      <c r="A25" s="42">
        <v>163</v>
      </c>
      <c r="B25" s="42" t="s">
        <v>74</v>
      </c>
      <c r="C25" s="42" t="s">
        <v>75</v>
      </c>
      <c r="D25" s="42" t="s">
        <v>76</v>
      </c>
      <c r="E25" s="42" t="s">
        <v>77</v>
      </c>
      <c r="F25" s="42" t="s">
        <v>151</v>
      </c>
      <c r="G25" s="42" t="s">
        <v>152</v>
      </c>
      <c r="H25" s="42">
        <v>220103200</v>
      </c>
      <c r="I25" s="42" t="s">
        <v>153</v>
      </c>
      <c r="J25" s="42">
        <v>0</v>
      </c>
      <c r="K25" s="42" t="s">
        <v>81</v>
      </c>
      <c r="L25" s="42" t="s">
        <v>132</v>
      </c>
      <c r="M25" s="42">
        <v>700</v>
      </c>
      <c r="N25" s="42">
        <v>200</v>
      </c>
      <c r="O25" s="34"/>
      <c r="P25" s="35"/>
      <c r="Q25" s="31"/>
      <c r="R25" s="34"/>
      <c r="S25" s="34"/>
      <c r="T25" s="34"/>
      <c r="U25" s="34"/>
      <c r="V25" s="34"/>
      <c r="W25" s="34"/>
      <c r="X25" s="34"/>
      <c r="Y25" s="34"/>
      <c r="Z25" s="24">
        <v>300082315</v>
      </c>
      <c r="AA25" s="24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24"/>
      <c r="AN25" s="37">
        <f>SUM(Tabla1[[#This Row],[Recursos propios 2025]:[Otros 2025]])</f>
        <v>300082315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7"/>
      <c r="BD25" s="22"/>
      <c r="BE25" s="36"/>
      <c r="BF25" s="36"/>
      <c r="BG25" s="36"/>
      <c r="BH25" s="42" t="s">
        <v>135</v>
      </c>
      <c r="BI25" s="28" t="s">
        <v>137</v>
      </c>
      <c r="BJ25" s="42" t="s">
        <v>136</v>
      </c>
    </row>
    <row r="26" spans="1:62" s="33" customFormat="1" ht="216">
      <c r="A26" s="43">
        <v>164</v>
      </c>
      <c r="B26" s="43" t="s">
        <v>74</v>
      </c>
      <c r="C26" s="43" t="s">
        <v>75</v>
      </c>
      <c r="D26" s="43" t="s">
        <v>76</v>
      </c>
      <c r="E26" s="43" t="s">
        <v>77</v>
      </c>
      <c r="F26" s="43" t="s">
        <v>154</v>
      </c>
      <c r="G26" s="43" t="s">
        <v>155</v>
      </c>
      <c r="H26" s="43">
        <v>220106200</v>
      </c>
      <c r="I26" s="43" t="s">
        <v>156</v>
      </c>
      <c r="J26" s="44">
        <v>0</v>
      </c>
      <c r="K26" s="43" t="s">
        <v>81</v>
      </c>
      <c r="L26" s="43" t="s">
        <v>133</v>
      </c>
      <c r="M26" s="44">
        <v>118</v>
      </c>
      <c r="N26" s="43">
        <v>118</v>
      </c>
      <c r="O26" s="30"/>
      <c r="P26" s="31"/>
      <c r="Q26" s="31"/>
      <c r="R26" s="30"/>
      <c r="S26" s="30"/>
      <c r="T26" s="30"/>
      <c r="U26" s="30"/>
      <c r="V26" s="30"/>
      <c r="W26" s="30"/>
      <c r="X26" s="30"/>
      <c r="Y26" s="30"/>
      <c r="Z26" s="24"/>
      <c r="AA26" s="24">
        <v>304006239.75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4">
        <v>350000000</v>
      </c>
      <c r="AN26" s="32">
        <f>SUM(Tabla1[[#This Row],[Recursos propios 2025]:[Otros 2025]])</f>
        <v>654006239.75</v>
      </c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32"/>
      <c r="BD26" s="22"/>
      <c r="BE26" s="26"/>
      <c r="BF26" s="26"/>
      <c r="BG26" s="26"/>
      <c r="BH26" s="43" t="s">
        <v>135</v>
      </c>
      <c r="BI26" s="28" t="s">
        <v>137</v>
      </c>
      <c r="BJ26" s="43" t="s">
        <v>136</v>
      </c>
    </row>
    <row r="27" spans="1:62" s="33" customFormat="1" ht="90">
      <c r="A27" s="42">
        <v>165</v>
      </c>
      <c r="B27" s="42" t="s">
        <v>74</v>
      </c>
      <c r="C27" s="42" t="s">
        <v>75</v>
      </c>
      <c r="D27" s="42" t="s">
        <v>76</v>
      </c>
      <c r="E27" s="42" t="s">
        <v>77</v>
      </c>
      <c r="F27" s="42" t="s">
        <v>157</v>
      </c>
      <c r="G27" s="42" t="s">
        <v>158</v>
      </c>
      <c r="H27" s="42">
        <v>220105200</v>
      </c>
      <c r="I27" s="42" t="s">
        <v>159</v>
      </c>
      <c r="J27" s="42">
        <v>31</v>
      </c>
      <c r="K27" s="42" t="s">
        <v>81</v>
      </c>
      <c r="L27" s="42" t="s">
        <v>132</v>
      </c>
      <c r="M27" s="42">
        <v>80</v>
      </c>
      <c r="N27" s="42">
        <v>30</v>
      </c>
      <c r="O27" s="34"/>
      <c r="P27" s="35"/>
      <c r="Q27" s="31"/>
      <c r="R27" s="34"/>
      <c r="S27" s="34"/>
      <c r="T27" s="34"/>
      <c r="U27" s="34"/>
      <c r="V27" s="34"/>
      <c r="W27" s="34"/>
      <c r="X27" s="34"/>
      <c r="Y27" s="34"/>
      <c r="Z27" s="24">
        <v>9110251812.7600002</v>
      </c>
      <c r="AA27" s="24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24"/>
      <c r="AN27" s="37">
        <f>SUM(Tabla1[[#This Row],[Recursos propios 2025]:[Otros 2025]])</f>
        <v>9110251812.7600002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7"/>
      <c r="BD27" s="22"/>
      <c r="BE27" s="36"/>
      <c r="BF27" s="36"/>
      <c r="BG27" s="36"/>
      <c r="BH27" s="42" t="s">
        <v>135</v>
      </c>
      <c r="BI27" s="28" t="s">
        <v>137</v>
      </c>
      <c r="BJ27" s="42" t="s">
        <v>136</v>
      </c>
    </row>
    <row r="28" spans="1:62" s="33" customFormat="1" ht="144">
      <c r="A28" s="43">
        <v>166</v>
      </c>
      <c r="B28" s="43" t="s">
        <v>74</v>
      </c>
      <c r="C28" s="43" t="s">
        <v>75</v>
      </c>
      <c r="D28" s="43" t="s">
        <v>76</v>
      </c>
      <c r="E28" s="43" t="s">
        <v>77</v>
      </c>
      <c r="F28" s="43" t="s">
        <v>160</v>
      </c>
      <c r="G28" s="43" t="s">
        <v>161</v>
      </c>
      <c r="H28" s="43">
        <v>220108700</v>
      </c>
      <c r="I28" s="43" t="s">
        <v>162</v>
      </c>
      <c r="J28" s="44">
        <v>0</v>
      </c>
      <c r="K28" s="43" t="s">
        <v>81</v>
      </c>
      <c r="L28" s="43" t="s">
        <v>132</v>
      </c>
      <c r="M28" s="44">
        <v>1</v>
      </c>
      <c r="N28" s="43">
        <v>1</v>
      </c>
      <c r="O28" s="30"/>
      <c r="P28" s="31"/>
      <c r="Q28" s="31"/>
      <c r="R28" s="30"/>
      <c r="S28" s="30"/>
      <c r="T28" s="30"/>
      <c r="U28" s="30"/>
      <c r="V28" s="30"/>
      <c r="W28" s="30"/>
      <c r="X28" s="30"/>
      <c r="Y28" s="30"/>
      <c r="Z28" s="24"/>
      <c r="AA28" s="24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4"/>
      <c r="AN28" s="32">
        <f>SUM(Tabla1[[#This Row],[Recursos propios 2025]:[Otros 2025]])</f>
        <v>0</v>
      </c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32"/>
      <c r="BD28" s="22"/>
      <c r="BE28" s="26"/>
      <c r="BF28" s="26"/>
      <c r="BG28" s="26"/>
      <c r="BH28" s="43" t="s">
        <v>135</v>
      </c>
      <c r="BI28" s="28" t="s">
        <v>137</v>
      </c>
      <c r="BJ28" s="43" t="s">
        <v>136</v>
      </c>
    </row>
    <row r="29" spans="1:62" s="33" customFormat="1" ht="252">
      <c r="A29" s="42">
        <v>167</v>
      </c>
      <c r="B29" s="42" t="s">
        <v>74</v>
      </c>
      <c r="C29" s="42" t="s">
        <v>75</v>
      </c>
      <c r="D29" s="42" t="s">
        <v>76</v>
      </c>
      <c r="E29" s="42" t="s">
        <v>77</v>
      </c>
      <c r="F29" s="42" t="s">
        <v>163</v>
      </c>
      <c r="G29" s="42" t="s">
        <v>164</v>
      </c>
      <c r="H29" s="42">
        <v>220100500</v>
      </c>
      <c r="I29" s="42" t="s">
        <v>165</v>
      </c>
      <c r="J29" s="42">
        <v>0</v>
      </c>
      <c r="K29" s="42" t="s">
        <v>81</v>
      </c>
      <c r="L29" s="42" t="s">
        <v>132</v>
      </c>
      <c r="M29" s="42">
        <v>1</v>
      </c>
      <c r="N29" s="42">
        <v>1</v>
      </c>
      <c r="O29" s="34"/>
      <c r="P29" s="31"/>
      <c r="Q29" s="35"/>
      <c r="R29" s="34"/>
      <c r="S29" s="34"/>
      <c r="T29" s="34"/>
      <c r="U29" s="34"/>
      <c r="V29" s="34"/>
      <c r="W29" s="34"/>
      <c r="X29" s="34"/>
      <c r="Y29" s="34"/>
      <c r="Z29" s="24"/>
      <c r="AA29" s="24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24"/>
      <c r="AN29" s="37">
        <f>SUM(Tabla1[[#This Row],[Recursos propios 2025]:[Otros 2025]])</f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7"/>
      <c r="BD29" s="22"/>
      <c r="BE29" s="36"/>
      <c r="BF29" s="36"/>
      <c r="BG29" s="36"/>
      <c r="BH29" s="42" t="s">
        <v>135</v>
      </c>
      <c r="BI29" s="28" t="s">
        <v>137</v>
      </c>
      <c r="BJ29" s="42" t="s">
        <v>136</v>
      </c>
    </row>
    <row r="30" spans="1:62" s="46" customFormat="1" ht="144">
      <c r="A30" s="43">
        <v>168</v>
      </c>
      <c r="B30" s="43" t="s">
        <v>74</v>
      </c>
      <c r="C30" s="43" t="s">
        <v>75</v>
      </c>
      <c r="D30" s="43" t="s">
        <v>76</v>
      </c>
      <c r="E30" s="43" t="s">
        <v>77</v>
      </c>
      <c r="F30" s="43" t="s">
        <v>106</v>
      </c>
      <c r="G30" s="43" t="s">
        <v>107</v>
      </c>
      <c r="H30" s="43">
        <v>220106900</v>
      </c>
      <c r="I30" s="43" t="s">
        <v>108</v>
      </c>
      <c r="J30" s="44">
        <v>32</v>
      </c>
      <c r="K30" s="43" t="s">
        <v>81</v>
      </c>
      <c r="L30" s="43" t="s">
        <v>132</v>
      </c>
      <c r="M30" s="44">
        <v>80</v>
      </c>
      <c r="N30" s="43">
        <v>21</v>
      </c>
      <c r="O30" s="30"/>
      <c r="P30" s="31"/>
      <c r="Q30" s="31"/>
      <c r="R30" s="30"/>
      <c r="S30" s="30"/>
      <c r="T30" s="30"/>
      <c r="U30" s="30"/>
      <c r="V30" s="30"/>
      <c r="W30" s="30"/>
      <c r="X30" s="30"/>
      <c r="Y30" s="30"/>
      <c r="Z30" s="24">
        <v>4584245075</v>
      </c>
      <c r="AA30" s="24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24"/>
      <c r="AN30" s="38">
        <f>SUM(Tabla1[[#This Row],[Recursos propios 2025]:[Otros 2025]])</f>
        <v>4584245075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8"/>
      <c r="BD30" s="38"/>
      <c r="BE30" s="30"/>
      <c r="BF30" s="30"/>
      <c r="BG30" s="30"/>
      <c r="BH30" s="43" t="s">
        <v>135</v>
      </c>
      <c r="BI30" s="41" t="s">
        <v>137</v>
      </c>
      <c r="BJ30" s="43" t="s">
        <v>136</v>
      </c>
    </row>
    <row r="31" spans="1:62" s="46" customFormat="1" ht="216">
      <c r="A31" s="42">
        <v>169</v>
      </c>
      <c r="B31" s="42" t="s">
        <v>74</v>
      </c>
      <c r="C31" s="42" t="s">
        <v>75</v>
      </c>
      <c r="D31" s="42" t="s">
        <v>76</v>
      </c>
      <c r="E31" s="42" t="s">
        <v>77</v>
      </c>
      <c r="F31" s="42" t="s">
        <v>103</v>
      </c>
      <c r="G31" s="42" t="s">
        <v>109</v>
      </c>
      <c r="H31" s="42">
        <v>220107100</v>
      </c>
      <c r="I31" s="42" t="s">
        <v>105</v>
      </c>
      <c r="J31" s="42">
        <v>45</v>
      </c>
      <c r="K31" s="42" t="s">
        <v>81</v>
      </c>
      <c r="L31" s="42" t="s">
        <v>133</v>
      </c>
      <c r="M31" s="42">
        <v>45</v>
      </c>
      <c r="N31" s="42">
        <v>45</v>
      </c>
      <c r="O31" s="30"/>
      <c r="P31" s="31"/>
      <c r="Q31" s="31"/>
      <c r="R31" s="30"/>
      <c r="S31" s="30"/>
      <c r="T31" s="30"/>
      <c r="U31" s="30"/>
      <c r="V31" s="30"/>
      <c r="W31" s="30"/>
      <c r="X31" s="30"/>
      <c r="Y31" s="30"/>
      <c r="Z31" s="24">
        <v>17383914987.700001</v>
      </c>
      <c r="AA31" s="24">
        <v>304463057170.76001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24"/>
      <c r="AN31" s="38">
        <f>SUM(Tabla1[[#This Row],[Recursos propios 2025]:[Otros 2025]])</f>
        <v>321846972158.46002</v>
      </c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8"/>
      <c r="BD31" s="38"/>
      <c r="BE31" s="30"/>
      <c r="BF31" s="30"/>
      <c r="BG31" s="30"/>
      <c r="BH31" s="42" t="s">
        <v>135</v>
      </c>
      <c r="BI31" s="41" t="s">
        <v>137</v>
      </c>
      <c r="BJ31" s="42" t="s">
        <v>136</v>
      </c>
    </row>
    <row r="32" spans="1:62" s="46" customFormat="1" ht="198">
      <c r="A32" s="43">
        <v>170</v>
      </c>
      <c r="B32" s="43" t="s">
        <v>74</v>
      </c>
      <c r="C32" s="43" t="s">
        <v>75</v>
      </c>
      <c r="D32" s="43" t="s">
        <v>76</v>
      </c>
      <c r="E32" s="43" t="s">
        <v>77</v>
      </c>
      <c r="F32" s="43" t="s">
        <v>78</v>
      </c>
      <c r="G32" s="43" t="s">
        <v>110</v>
      </c>
      <c r="H32" s="43">
        <v>220104900</v>
      </c>
      <c r="I32" s="43" t="s">
        <v>80</v>
      </c>
      <c r="J32" s="44">
        <v>3000</v>
      </c>
      <c r="K32" s="43" t="s">
        <v>81</v>
      </c>
      <c r="L32" s="43" t="s">
        <v>133</v>
      </c>
      <c r="M32" s="44">
        <v>3000</v>
      </c>
      <c r="N32" s="43">
        <v>3000</v>
      </c>
      <c r="O32" s="30"/>
      <c r="P32" s="31"/>
      <c r="Q32" s="31"/>
      <c r="R32" s="30"/>
      <c r="S32" s="30"/>
      <c r="T32" s="30"/>
      <c r="U32" s="30"/>
      <c r="V32" s="30"/>
      <c r="W32" s="30"/>
      <c r="X32" s="30"/>
      <c r="Y32" s="30"/>
      <c r="Z32" s="24">
        <v>1521406448</v>
      </c>
      <c r="AA32" s="24">
        <v>450000000</v>
      </c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24"/>
      <c r="AN32" s="38">
        <f>SUM(Tabla1[[#This Row],[Recursos propios 2025]:[Otros 2025]])</f>
        <v>1971406448</v>
      </c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8"/>
      <c r="BD32" s="38"/>
      <c r="BE32" s="30"/>
      <c r="BF32" s="30"/>
      <c r="BG32" s="30"/>
      <c r="BH32" s="43" t="s">
        <v>135</v>
      </c>
      <c r="BI32" s="41" t="s">
        <v>137</v>
      </c>
      <c r="BJ32" s="43" t="s">
        <v>136</v>
      </c>
    </row>
    <row r="33" spans="1:62" s="46" customFormat="1" ht="252">
      <c r="A33" s="42">
        <v>171</v>
      </c>
      <c r="B33" s="42" t="s">
        <v>74</v>
      </c>
      <c r="C33" s="42" t="s">
        <v>75</v>
      </c>
      <c r="D33" s="42" t="s">
        <v>76</v>
      </c>
      <c r="E33" s="42" t="s">
        <v>77</v>
      </c>
      <c r="F33" s="42" t="s">
        <v>111</v>
      </c>
      <c r="G33" s="42" t="s">
        <v>112</v>
      </c>
      <c r="H33" s="42">
        <v>220103000</v>
      </c>
      <c r="I33" s="42" t="s">
        <v>113</v>
      </c>
      <c r="J33" s="42">
        <v>2648</v>
      </c>
      <c r="K33" s="42" t="s">
        <v>81</v>
      </c>
      <c r="L33" s="42" t="s">
        <v>133</v>
      </c>
      <c r="M33" s="42">
        <v>3000</v>
      </c>
      <c r="N33" s="42">
        <v>3000</v>
      </c>
      <c r="O33" s="30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24">
        <v>140000000</v>
      </c>
      <c r="AA33" s="24">
        <v>21090299</v>
      </c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24"/>
      <c r="AN33" s="38">
        <f>SUM(Tabla1[[#This Row],[Recursos propios 2025]:[Otros 2025]])</f>
        <v>161090299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8"/>
      <c r="BD33" s="38"/>
      <c r="BE33" s="30"/>
      <c r="BF33" s="30"/>
      <c r="BG33" s="30"/>
      <c r="BH33" s="42" t="s">
        <v>135</v>
      </c>
      <c r="BI33" s="41" t="s">
        <v>137</v>
      </c>
      <c r="BJ33" s="42" t="s">
        <v>136</v>
      </c>
    </row>
    <row r="34" spans="1:62" s="46" customFormat="1" ht="108">
      <c r="A34" s="43">
        <v>172</v>
      </c>
      <c r="B34" s="43" t="s">
        <v>74</v>
      </c>
      <c r="C34" s="43" t="s">
        <v>75</v>
      </c>
      <c r="D34" s="43" t="s">
        <v>76</v>
      </c>
      <c r="E34" s="43" t="s">
        <v>77</v>
      </c>
      <c r="F34" s="43" t="s">
        <v>82</v>
      </c>
      <c r="G34" s="43" t="s">
        <v>114</v>
      </c>
      <c r="H34" s="43">
        <v>220100600</v>
      </c>
      <c r="I34" s="43" t="s">
        <v>84</v>
      </c>
      <c r="J34" s="44">
        <v>1</v>
      </c>
      <c r="K34" s="43" t="s">
        <v>81</v>
      </c>
      <c r="L34" s="43" t="s">
        <v>134</v>
      </c>
      <c r="M34" s="44">
        <v>1</v>
      </c>
      <c r="N34" s="43">
        <v>0.25</v>
      </c>
      <c r="O34" s="30"/>
      <c r="P34" s="31"/>
      <c r="Q34" s="31"/>
      <c r="R34" s="30"/>
      <c r="S34" s="30"/>
      <c r="T34" s="30"/>
      <c r="U34" s="30"/>
      <c r="V34" s="30"/>
      <c r="W34" s="30"/>
      <c r="X34" s="30"/>
      <c r="Y34" s="30"/>
      <c r="Z34" s="24">
        <v>4490457272</v>
      </c>
      <c r="AA34" s="24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24"/>
      <c r="AN34" s="38">
        <f>SUM(Tabla1[[#This Row],[Recursos propios 2025]:[Otros 2025]])</f>
        <v>4490457272</v>
      </c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8"/>
      <c r="BD34" s="38"/>
      <c r="BE34" s="30"/>
      <c r="BF34" s="30"/>
      <c r="BG34" s="30"/>
      <c r="BH34" s="43" t="s">
        <v>135</v>
      </c>
      <c r="BI34" s="41" t="s">
        <v>137</v>
      </c>
      <c r="BJ34" s="43" t="s">
        <v>136</v>
      </c>
    </row>
    <row r="35" spans="1:62" s="46" customFormat="1" ht="180">
      <c r="A35" s="42">
        <v>173</v>
      </c>
      <c r="B35" s="42" t="s">
        <v>74</v>
      </c>
      <c r="C35" s="42" t="s">
        <v>75</v>
      </c>
      <c r="D35" s="42" t="s">
        <v>76</v>
      </c>
      <c r="E35" s="42" t="s">
        <v>77</v>
      </c>
      <c r="F35" s="42" t="s">
        <v>115</v>
      </c>
      <c r="G35" s="42" t="s">
        <v>116</v>
      </c>
      <c r="H35" s="42">
        <v>220105000</v>
      </c>
      <c r="I35" s="42" t="s">
        <v>117</v>
      </c>
      <c r="J35" s="42">
        <v>945</v>
      </c>
      <c r="K35" s="42" t="s">
        <v>81</v>
      </c>
      <c r="L35" s="42" t="s">
        <v>133</v>
      </c>
      <c r="M35" s="42">
        <v>72000</v>
      </c>
      <c r="N35" s="42">
        <v>72000</v>
      </c>
      <c r="O35" s="30"/>
      <c r="P35" s="31"/>
      <c r="Q35" s="31"/>
      <c r="R35" s="30"/>
      <c r="S35" s="30"/>
      <c r="T35" s="30"/>
      <c r="U35" s="30"/>
      <c r="V35" s="30"/>
      <c r="W35" s="30"/>
      <c r="X35" s="30"/>
      <c r="Y35" s="30"/>
      <c r="Z35" s="24">
        <v>4758911983</v>
      </c>
      <c r="AA35" s="24">
        <v>907070044</v>
      </c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4"/>
      <c r="AN35" s="38">
        <f>SUM(Tabla1[[#This Row],[Recursos propios 2025]:[Otros 2025]])</f>
        <v>5665982027</v>
      </c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8"/>
      <c r="BD35" s="38"/>
      <c r="BE35" s="30"/>
      <c r="BF35" s="30"/>
      <c r="BG35" s="30"/>
      <c r="BH35" s="42" t="s">
        <v>135</v>
      </c>
      <c r="BI35" s="41" t="s">
        <v>137</v>
      </c>
      <c r="BJ35" s="42" t="s">
        <v>136</v>
      </c>
    </row>
    <row r="36" spans="1:62" s="46" customFormat="1" ht="162">
      <c r="A36" s="43">
        <v>174</v>
      </c>
      <c r="B36" s="43" t="s">
        <v>74</v>
      </c>
      <c r="C36" s="43" t="s">
        <v>75</v>
      </c>
      <c r="D36" s="43" t="s">
        <v>76</v>
      </c>
      <c r="E36" s="43" t="s">
        <v>77</v>
      </c>
      <c r="F36" s="43" t="s">
        <v>118</v>
      </c>
      <c r="G36" s="43" t="s">
        <v>119</v>
      </c>
      <c r="H36" s="43">
        <v>220107000</v>
      </c>
      <c r="I36" s="43" t="s">
        <v>120</v>
      </c>
      <c r="J36" s="44">
        <v>11</v>
      </c>
      <c r="K36" s="43" t="s">
        <v>81</v>
      </c>
      <c r="L36" s="43" t="s">
        <v>132</v>
      </c>
      <c r="M36" s="44">
        <v>15</v>
      </c>
      <c r="N36" s="43">
        <v>5</v>
      </c>
      <c r="O36" s="30"/>
      <c r="P36" s="31"/>
      <c r="Q36" s="31"/>
      <c r="R36" s="30"/>
      <c r="S36" s="30"/>
      <c r="T36" s="30"/>
      <c r="U36" s="30"/>
      <c r="V36" s="30"/>
      <c r="W36" s="30"/>
      <c r="X36" s="30"/>
      <c r="Y36" s="30"/>
      <c r="Z36" s="24">
        <v>2035369443</v>
      </c>
      <c r="AA36" s="24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24"/>
      <c r="AN36" s="38">
        <f>SUM(Tabla1[[#This Row],[Recursos propios 2025]:[Otros 2025]])</f>
        <v>2035369443</v>
      </c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8"/>
      <c r="BD36" s="38"/>
      <c r="BE36" s="30"/>
      <c r="BF36" s="30"/>
      <c r="BG36" s="30"/>
      <c r="BH36" s="43" t="s">
        <v>135</v>
      </c>
      <c r="BI36" s="41" t="s">
        <v>137</v>
      </c>
      <c r="BJ36" s="43" t="s">
        <v>136</v>
      </c>
    </row>
    <row r="37" spans="1:62" s="46" customFormat="1" ht="162">
      <c r="A37" s="42">
        <v>175</v>
      </c>
      <c r="B37" s="42" t="s">
        <v>74</v>
      </c>
      <c r="C37" s="42" t="s">
        <v>75</v>
      </c>
      <c r="D37" s="42" t="s">
        <v>76</v>
      </c>
      <c r="E37" s="42" t="s">
        <v>77</v>
      </c>
      <c r="F37" s="42" t="s">
        <v>121</v>
      </c>
      <c r="G37" s="42" t="s">
        <v>122</v>
      </c>
      <c r="H37" s="42">
        <v>220101300</v>
      </c>
      <c r="I37" s="42" t="s">
        <v>123</v>
      </c>
      <c r="J37" s="42">
        <v>63</v>
      </c>
      <c r="K37" s="42" t="s">
        <v>81</v>
      </c>
      <c r="L37" s="42" t="s">
        <v>132</v>
      </c>
      <c r="M37" s="42">
        <v>150</v>
      </c>
      <c r="N37" s="42">
        <v>45</v>
      </c>
      <c r="O37" s="30"/>
      <c r="P37" s="31"/>
      <c r="Q37" s="31"/>
      <c r="R37" s="30"/>
      <c r="S37" s="30"/>
      <c r="T37" s="30"/>
      <c r="U37" s="30"/>
      <c r="V37" s="30"/>
      <c r="W37" s="30"/>
      <c r="X37" s="30"/>
      <c r="Y37" s="30"/>
      <c r="Z37" s="24">
        <v>225818181</v>
      </c>
      <c r="AA37" s="24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24">
        <v>23441976</v>
      </c>
      <c r="AN37" s="38">
        <f>SUM(Tabla1[[#This Row],[Recursos propios 2025]:[Otros 2025]])</f>
        <v>249260157</v>
      </c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8"/>
      <c r="BD37" s="38"/>
      <c r="BE37" s="30"/>
      <c r="BF37" s="30"/>
      <c r="BG37" s="30"/>
      <c r="BH37" s="42" t="s">
        <v>135</v>
      </c>
      <c r="BI37" s="41" t="s">
        <v>137</v>
      </c>
      <c r="BJ37" s="42" t="s">
        <v>136</v>
      </c>
    </row>
    <row r="38" spans="1:62" s="46" customFormat="1" ht="162">
      <c r="A38" s="43">
        <v>176</v>
      </c>
      <c r="B38" s="43" t="s">
        <v>74</v>
      </c>
      <c r="C38" s="43" t="s">
        <v>75</v>
      </c>
      <c r="D38" s="43" t="s">
        <v>76</v>
      </c>
      <c r="E38" s="43" t="s">
        <v>77</v>
      </c>
      <c r="F38" s="43" t="s">
        <v>166</v>
      </c>
      <c r="G38" s="43" t="s">
        <v>167</v>
      </c>
      <c r="H38" s="43">
        <v>220102300</v>
      </c>
      <c r="I38" s="43" t="s">
        <v>168</v>
      </c>
      <c r="J38" s="44">
        <v>6</v>
      </c>
      <c r="K38" s="43" t="s">
        <v>81</v>
      </c>
      <c r="L38" s="43" t="s">
        <v>132</v>
      </c>
      <c r="M38" s="44">
        <v>40</v>
      </c>
      <c r="N38" s="43">
        <v>17</v>
      </c>
      <c r="O38" s="30"/>
      <c r="P38" s="31"/>
      <c r="Q38" s="31"/>
      <c r="R38" s="30"/>
      <c r="S38" s="30"/>
      <c r="T38" s="30"/>
      <c r="U38" s="30"/>
      <c r="V38" s="30"/>
      <c r="W38" s="30"/>
      <c r="X38" s="30"/>
      <c r="Y38" s="30"/>
      <c r="Z38" s="24">
        <v>850000000</v>
      </c>
      <c r="AA38" s="24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24"/>
      <c r="AN38" s="38">
        <f>SUM(Tabla1[[#This Row],[Recursos propios 2025]:[Otros 2025]])</f>
        <v>850000000</v>
      </c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8"/>
      <c r="BD38" s="38"/>
      <c r="BE38" s="30"/>
      <c r="BF38" s="30"/>
      <c r="BG38" s="30"/>
      <c r="BH38" s="43" t="s">
        <v>135</v>
      </c>
      <c r="BI38" s="41" t="s">
        <v>137</v>
      </c>
      <c r="BJ38" s="43" t="s">
        <v>136</v>
      </c>
    </row>
    <row r="39" spans="1:62" s="46" customFormat="1" ht="342">
      <c r="A39" s="42">
        <v>177</v>
      </c>
      <c r="B39" s="42" t="s">
        <v>74</v>
      </c>
      <c r="C39" s="42" t="s">
        <v>75</v>
      </c>
      <c r="D39" s="42" t="s">
        <v>124</v>
      </c>
      <c r="E39" s="42" t="s">
        <v>125</v>
      </c>
      <c r="F39" s="42" t="s">
        <v>126</v>
      </c>
      <c r="G39" s="42" t="s">
        <v>127</v>
      </c>
      <c r="H39" s="42">
        <v>220206300</v>
      </c>
      <c r="I39" s="42" t="s">
        <v>128</v>
      </c>
      <c r="J39" s="42">
        <v>2000</v>
      </c>
      <c r="K39" s="42" t="s">
        <v>81</v>
      </c>
      <c r="L39" s="42" t="s">
        <v>132</v>
      </c>
      <c r="M39" s="42">
        <v>600</v>
      </c>
      <c r="N39" s="42">
        <v>100</v>
      </c>
      <c r="O39" s="30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24">
        <v>28672270</v>
      </c>
      <c r="AA39" s="24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24"/>
      <c r="AN39" s="38">
        <f>SUM(Tabla1[[#This Row],[Recursos propios 2025]:[Otros 2025]])</f>
        <v>28672270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8"/>
      <c r="BD39" s="38"/>
      <c r="BE39" s="30"/>
      <c r="BF39" s="30"/>
      <c r="BG39" s="30"/>
      <c r="BH39" s="42" t="s">
        <v>135</v>
      </c>
      <c r="BI39" s="41" t="s">
        <v>137</v>
      </c>
      <c r="BJ39" s="42" t="s">
        <v>136</v>
      </c>
    </row>
    <row r="40" spans="1:62" s="46" customFormat="1" ht="270">
      <c r="A40" s="43">
        <v>178</v>
      </c>
      <c r="B40" s="43" t="s">
        <v>74</v>
      </c>
      <c r="C40" s="43" t="s">
        <v>75</v>
      </c>
      <c r="D40" s="43" t="s">
        <v>124</v>
      </c>
      <c r="E40" s="43" t="s">
        <v>125</v>
      </c>
      <c r="F40" s="43" t="s">
        <v>129</v>
      </c>
      <c r="G40" s="43" t="s">
        <v>130</v>
      </c>
      <c r="H40" s="43">
        <v>220206100</v>
      </c>
      <c r="I40" s="43" t="s">
        <v>131</v>
      </c>
      <c r="J40" s="44">
        <v>1000</v>
      </c>
      <c r="K40" s="43" t="s">
        <v>81</v>
      </c>
      <c r="L40" s="43" t="s">
        <v>133</v>
      </c>
      <c r="M40" s="44">
        <v>1000</v>
      </c>
      <c r="N40" s="43">
        <v>1000</v>
      </c>
      <c r="O40" s="30"/>
      <c r="P40" s="31"/>
      <c r="Q40" s="31"/>
      <c r="R40" s="30"/>
      <c r="S40" s="30"/>
      <c r="T40" s="30"/>
      <c r="U40" s="30"/>
      <c r="V40" s="30"/>
      <c r="W40" s="30"/>
      <c r="X40" s="30"/>
      <c r="Y40" s="30"/>
      <c r="Z40" s="24">
        <v>5303540833.9300003</v>
      </c>
      <c r="AA40" s="24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24">
        <v>2540266219</v>
      </c>
      <c r="AN40" s="38">
        <f>SUM(Tabla1[[#This Row],[Recursos propios 2025]:[Otros 2025]])</f>
        <v>7843807052.9300003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8"/>
      <c r="BD40" s="38"/>
      <c r="BE40" s="30"/>
      <c r="BF40" s="30"/>
      <c r="BG40" s="30"/>
      <c r="BH40" s="43" t="s">
        <v>135</v>
      </c>
      <c r="BI40" s="41" t="s">
        <v>137</v>
      </c>
      <c r="BJ40" s="43" t="s">
        <v>136</v>
      </c>
    </row>
    <row r="41" spans="1:62" s="46" customFormat="1" ht="234">
      <c r="A41" s="42">
        <v>179</v>
      </c>
      <c r="B41" s="42" t="s">
        <v>74</v>
      </c>
      <c r="C41" s="42" t="s">
        <v>75</v>
      </c>
      <c r="D41" s="42" t="s">
        <v>124</v>
      </c>
      <c r="E41" s="42" t="s">
        <v>125</v>
      </c>
      <c r="F41" s="42" t="s">
        <v>126</v>
      </c>
      <c r="G41" s="42" t="s">
        <v>169</v>
      </c>
      <c r="H41" s="42">
        <v>220206300</v>
      </c>
      <c r="I41" s="42" t="s">
        <v>128</v>
      </c>
      <c r="J41" s="42">
        <v>0</v>
      </c>
      <c r="K41" s="42" t="s">
        <v>81</v>
      </c>
      <c r="L41" s="42" t="s">
        <v>132</v>
      </c>
      <c r="M41" s="42">
        <v>400</v>
      </c>
      <c r="N41" s="42">
        <v>150</v>
      </c>
      <c r="O41" s="30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24">
        <v>312984840</v>
      </c>
      <c r="AA41" s="24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24"/>
      <c r="AN41" s="38">
        <f>SUM(Tabla1[[#This Row],[Recursos propios 2025]:[Otros 2025]])</f>
        <v>312984840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8"/>
      <c r="BD41" s="38"/>
      <c r="BE41" s="30"/>
      <c r="BF41" s="30"/>
      <c r="BG41" s="30"/>
      <c r="BH41" s="42" t="s">
        <v>135</v>
      </c>
      <c r="BI41" s="41" t="s">
        <v>137</v>
      </c>
      <c r="BJ41" s="42" t="s">
        <v>136</v>
      </c>
    </row>
  </sheetData>
  <sheetProtection algorithmName="SHA-512" hashValue="oNu+tcA4Lr8NcNs8JC92ZF01+UYQyDLWByPhEKSWN1MyufZep0WNy2H15GUWE8gHGuPsFBJ0rHR/TAnubUbg3Q==" saltValue="oYE4n2MYTxUGsnYbNGssl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2025-01-31T18:25:06Z</dcterms:modified>
</cp:coreProperties>
</file>