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írez/ALCALDIA/PROYECTOS/1. APOYO DISEÑO HERRAMIENTAS/OCTUBRE/INFORMEGENERAL/"/>
    </mc:Choice>
  </mc:AlternateContent>
  <xr:revisionPtr revIDLastSave="6" documentId="13_ncr:1_{DD04F3E8-F4D4-4320-9526-53ECAC14E81D}" xr6:coauthVersionLast="47" xr6:coauthVersionMax="47" xr10:uidLastSave="{EF2EA2FE-66E7-40C6-B471-EA548EB8A051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3" i="1" l="1"/>
  <c r="BC23" i="1"/>
  <c r="BD23" i="1" s="1"/>
  <c r="AN20" i="1"/>
  <c r="BC20" i="1"/>
  <c r="BD20" i="1" s="1"/>
  <c r="AN16" i="1"/>
  <c r="BC16" i="1"/>
  <c r="BD16" i="1" l="1"/>
  <c r="AN12" i="1" l="1"/>
  <c r="BC12" i="1"/>
  <c r="Q11" i="1"/>
  <c r="Q13" i="1"/>
  <c r="Q14" i="1"/>
  <c r="Q15" i="1"/>
  <c r="Q17" i="1"/>
  <c r="Q18" i="1"/>
  <c r="Q1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BD12" i="1" l="1"/>
  <c r="BC11" i="1"/>
  <c r="BC13" i="1"/>
  <c r="BC14" i="1"/>
  <c r="BC15" i="1"/>
  <c r="BC17" i="1"/>
  <c r="BC18" i="1"/>
  <c r="BC19" i="1"/>
  <c r="BC21" i="1"/>
  <c r="BC22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AN11" i="1"/>
  <c r="AN13" i="1"/>
  <c r="AN14" i="1"/>
  <c r="AN15" i="1"/>
  <c r="AN17" i="1"/>
  <c r="AN18" i="1"/>
  <c r="AN19" i="1"/>
  <c r="AN21" i="1"/>
  <c r="AN22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2" i="1"/>
  <c r="P21" i="1"/>
  <c r="P19" i="1"/>
  <c r="P18" i="1"/>
  <c r="P17" i="1"/>
  <c r="P15" i="1"/>
  <c r="P14" i="1"/>
  <c r="P13" i="1"/>
  <c r="P11" i="1"/>
  <c r="BD150" i="1" l="1"/>
  <c r="BD142" i="1"/>
  <c r="BD134" i="1"/>
  <c r="BD126" i="1"/>
  <c r="BD118" i="1"/>
  <c r="BD110" i="1"/>
  <c r="BD102" i="1"/>
  <c r="BD94" i="1"/>
  <c r="BD86" i="1"/>
  <c r="BD78" i="1"/>
  <c r="BD70" i="1"/>
  <c r="BD62" i="1"/>
  <c r="BD54" i="1"/>
  <c r="BD46" i="1"/>
  <c r="BD38" i="1"/>
  <c r="BD30" i="1"/>
  <c r="BD21" i="1"/>
  <c r="BD146" i="1"/>
  <c r="BD138" i="1"/>
  <c r="BD130" i="1"/>
  <c r="BD122" i="1"/>
  <c r="BD114" i="1"/>
  <c r="BD106" i="1"/>
  <c r="BD98" i="1"/>
  <c r="BD90" i="1"/>
  <c r="BD82" i="1"/>
  <c r="BD74" i="1"/>
  <c r="BD66" i="1"/>
  <c r="BD58" i="1"/>
  <c r="BD50" i="1"/>
  <c r="BD42" i="1"/>
  <c r="BD34" i="1"/>
  <c r="BD26" i="1"/>
  <c r="BD15" i="1"/>
  <c r="BD149" i="1"/>
  <c r="BD145" i="1"/>
  <c r="BD141" i="1"/>
  <c r="BD137" i="1"/>
  <c r="BD133" i="1"/>
  <c r="BD129" i="1"/>
  <c r="BD125" i="1"/>
  <c r="BD121" i="1"/>
  <c r="BD117" i="1"/>
  <c r="BD113" i="1"/>
  <c r="BD109" i="1"/>
  <c r="BD105" i="1"/>
  <c r="BD101" i="1"/>
  <c r="BD97" i="1"/>
  <c r="BD93" i="1"/>
  <c r="BD89" i="1"/>
  <c r="BD85" i="1"/>
  <c r="BD81" i="1"/>
  <c r="BD77" i="1"/>
  <c r="BD73" i="1"/>
  <c r="BD69" i="1"/>
  <c r="BD65" i="1"/>
  <c r="BD61" i="1"/>
  <c r="BD57" i="1"/>
  <c r="BD53" i="1"/>
  <c r="BD49" i="1"/>
  <c r="BD45" i="1"/>
  <c r="BD41" i="1"/>
  <c r="BD37" i="1"/>
  <c r="BD33" i="1"/>
  <c r="BD29" i="1"/>
  <c r="BD25" i="1"/>
  <c r="BD148" i="1"/>
  <c r="BD144" i="1"/>
  <c r="BD140" i="1"/>
  <c r="BD136" i="1"/>
  <c r="BD132" i="1"/>
  <c r="BD128" i="1"/>
  <c r="BD124" i="1"/>
  <c r="BD120" i="1"/>
  <c r="BD116" i="1"/>
  <c r="BD112" i="1"/>
  <c r="BD108" i="1"/>
  <c r="BD104" i="1"/>
  <c r="BD100" i="1"/>
  <c r="BD96" i="1"/>
  <c r="BD92" i="1"/>
  <c r="BD88" i="1"/>
  <c r="BD84" i="1"/>
  <c r="BD80" i="1"/>
  <c r="BD76" i="1"/>
  <c r="BD72" i="1"/>
  <c r="BD68" i="1"/>
  <c r="BD64" i="1"/>
  <c r="BD60" i="1"/>
  <c r="BD56" i="1"/>
  <c r="BD52" i="1"/>
  <c r="BD48" i="1"/>
  <c r="BD44" i="1"/>
  <c r="BD40" i="1"/>
  <c r="BD36" i="1"/>
  <c r="BD32" i="1"/>
  <c r="BD28" i="1"/>
  <c r="BD151" i="1"/>
  <c r="BD147" i="1"/>
  <c r="BD143" i="1"/>
  <c r="BD139" i="1"/>
  <c r="BD135" i="1"/>
  <c r="BD131" i="1"/>
  <c r="BD127" i="1"/>
  <c r="BD123" i="1"/>
  <c r="BD119" i="1"/>
  <c r="BD115" i="1"/>
  <c r="BD111" i="1"/>
  <c r="BD107" i="1"/>
  <c r="BD103" i="1"/>
  <c r="BD99" i="1"/>
  <c r="BD95" i="1"/>
  <c r="BD91" i="1"/>
  <c r="BD87" i="1"/>
  <c r="BD83" i="1"/>
  <c r="BD79" i="1"/>
  <c r="BD75" i="1"/>
  <c r="BD71" i="1"/>
  <c r="BD67" i="1"/>
  <c r="BD63" i="1"/>
  <c r="BD59" i="1"/>
  <c r="BD55" i="1"/>
  <c r="BD51" i="1"/>
  <c r="BD47" i="1"/>
  <c r="BD43" i="1"/>
  <c r="BD39" i="1"/>
  <c r="BD35" i="1"/>
  <c r="BD31" i="1"/>
  <c r="BD27" i="1"/>
  <c r="BD24" i="1"/>
  <c r="BD18" i="1"/>
  <c r="BD13" i="1"/>
  <c r="BD22" i="1"/>
  <c r="BD17" i="1"/>
  <c r="BD11" i="1"/>
  <c r="BD19" i="1"/>
  <c r="B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1753F782-2441-4F15-81A3-6944DEAE49FE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714E9A53-1E1C-4E5E-A361-3C69F7E8D007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40F5576F-7CCA-4E73-ADDE-2C94D0494C69}">
      <text>
        <r>
          <rPr>
            <b/>
            <sz val="9"/>
            <color rgb="FF000000"/>
            <rFont val="Tahoma"/>
            <family val="2"/>
          </rPr>
          <t>MONICA: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es todo el municipio diligenciar "Municipio de Bucaramanga".
</t>
        </r>
        <r>
          <rPr>
            <sz val="9"/>
            <color rgb="FF000000"/>
            <rFont val="Tahoma"/>
            <family val="2"/>
          </rPr>
          <t>De lo contratio relacionar la comuna o barrio específico.</t>
        </r>
      </text>
    </comment>
    <comment ref="W10" authorId="0" shapeId="0" xr:uid="{34B85D61-3C86-4089-B23B-A993503D6DB2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7BD5EA44-7891-4366-AB34-D6B380B1B2D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6652817F-15B1-491D-92B4-251953F1AA2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  <comment ref="N14" authorId="0" shapeId="0" xr:uid="{0CD3C80B-2739-4070-932C-4F84D1F8E516}">
      <text>
        <r>
          <rPr>
            <b/>
            <sz val="9"/>
            <color indexed="81"/>
            <rFont val="Tahoma"/>
            <charset val="1"/>
          </rPr>
          <t>MONICA:</t>
        </r>
        <r>
          <rPr>
            <sz val="9"/>
            <color indexed="81"/>
            <rFont val="Tahoma"/>
            <charset val="1"/>
          </rPr>
          <t xml:space="preserve">
Ajustar meta de la vigencia a 18000
Tipo de meta incremento.</t>
        </r>
      </text>
    </comment>
    <comment ref="N15" authorId="0" shapeId="0" xr:uid="{3C4932A2-7BB9-46A8-ACC8-FC324B9273A0}">
      <text>
        <r>
          <rPr>
            <b/>
            <sz val="9"/>
            <color indexed="81"/>
            <rFont val="Tahoma"/>
            <charset val="1"/>
          </rPr>
          <t>MONICA:</t>
        </r>
        <r>
          <rPr>
            <sz val="9"/>
            <color indexed="81"/>
            <rFont val="Tahoma"/>
            <charset val="1"/>
          </rPr>
          <t xml:space="preserve">
Ajustar meta de la vigencia
Tipo de meta incremento</t>
        </r>
      </text>
    </comment>
  </commentList>
</comments>
</file>

<file path=xl/sharedStrings.xml><?xml version="1.0" encoding="utf-8"?>
<sst xmlns="http://schemas.openxmlformats.org/spreadsheetml/2006/main" count="218" uniqueCount="144">
  <si>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</si>
  <si>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</si>
  <si>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</si>
  <si>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</si>
  <si>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</si>
  <si>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</si>
  <si>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</si>
  <si>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</si>
  <si>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</si>
  <si>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</si>
  <si>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</si>
  <si>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</si>
  <si>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</si>
  <si>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</si>
  <si>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</si>
  <si>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</si>
  <si>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</si>
  <si>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</si>
  <si>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</si>
  <si>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</si>
  <si>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</si>
  <si>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</si>
  <si>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</si>
  <si>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</si>
  <si>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</si>
  <si>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</si>
  <si>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</si>
  <si>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</si>
  <si>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</si>
  <si>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</si>
  <si>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</si>
  <si>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</si>
  <si>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</si>
  <si>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</si>
  <si>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</si>
  <si>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</si>
  <si>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</si>
  <si>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</si>
  <si>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</si>
  <si>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</si>
  <si>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</si>
  <si>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</si>
  <si>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</si>
  <si>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</si>
  <si>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</si>
  <si>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</si>
  <si>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</si>
  <si>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</si>
  <si>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</si>
  <si>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</si>
  <si>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</si>
  <si>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</si>
  <si>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</si>
  <si>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</si>
  <si>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</si>
  <si>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</si>
  <si>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</si>
  <si>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</si>
  <si>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</si>
  <si>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</si>
  <si>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</si>
  <si>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</si>
  <si>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</si>
  <si>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</si>
  <si>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</si>
  <si>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</si>
  <si>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</si>
  <si>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</si>
  <si>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</si>
  <si>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</si>
  <si>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</si>
  <si>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que protege</t>
  </si>
  <si>
    <t>Transporte.</t>
  </si>
  <si>
    <t>2409</t>
  </si>
  <si>
    <t>2409063</t>
  </si>
  <si>
    <t xml:space="preserve">Implementar 1 estrategia formativa e informativa para la promoción del transporte seguro, sostenible y eficiente   </t>
  </si>
  <si>
    <t>Estrategias implementadas (240906300)</t>
  </si>
  <si>
    <t>Número</t>
  </si>
  <si>
    <t>Mantenimiento</t>
  </si>
  <si>
    <t>2409045</t>
  </si>
  <si>
    <t>Implementar en 24,7 km tecnologia para la seguridad ciudadana</t>
  </si>
  <si>
    <t>Vías con tecnología implementada para la seguridad ciudadana (240904500)</t>
  </si>
  <si>
    <t>Kilómetros</t>
  </si>
  <si>
    <t>Incremento</t>
  </si>
  <si>
    <t>Territorio seguro que progresa</t>
  </si>
  <si>
    <t>2409003</t>
  </si>
  <si>
    <t>Mejorar los 72000 metros lineales de insfraestructura semaforica</t>
  </si>
  <si>
    <t>Metros lineales de infraestructura mejorada (240900300)</t>
  </si>
  <si>
    <t>Metros lineales</t>
  </si>
  <si>
    <t>2409039</t>
  </si>
  <si>
    <t>Intervenir 58,57 Km de Vías con dispositivos de control y señalización para garantizar la seguridad ciudadana</t>
  </si>
  <si>
    <t>Vías con dispositivos de control y señalización instalados (240903900)</t>
  </si>
  <si>
    <t>2409064</t>
  </si>
  <si>
    <t>Realizar cinco (5) documentos de estudios técnicos de movilidad en el municipio</t>
  </si>
  <si>
    <t>Documentos de estudios técnicos realizados (240906400)</t>
  </si>
  <si>
    <t>2409062</t>
  </si>
  <si>
    <t>Garantizar la disponibilidad de 1.300 Celdas de estacionamiento regulado en el municipio</t>
  </si>
  <si>
    <t>Celdas de estacionamiento regulado disponibles (240906200)</t>
  </si>
  <si>
    <t>Gobierno territorial</t>
  </si>
  <si>
    <t>4599</t>
  </si>
  <si>
    <t>Fortalecimiento a la gestión y dirección de la administración pública territorial (4599)</t>
  </si>
  <si>
    <t>4599031</t>
  </si>
  <si>
    <t>Asistir tecnicamente  a la Direccion de Transito de Bucaramanga</t>
  </si>
  <si>
    <t>Entidades, organismos y dependencias asistidos técnicamente (459903100)</t>
  </si>
  <si>
    <t>4599012</t>
  </si>
  <si>
    <t>Modificar 1 Sede de la Dirección de Tránsito de Bucaramanga</t>
  </si>
  <si>
    <t>Sedes modificadas (459901200)</t>
  </si>
  <si>
    <t>2409007</t>
  </si>
  <si>
    <t>Asistir tecnicamente a la Direccion de Transito de Bucaramanga en los procesos relacionados con la revision tecnicomecanica de vehiculos de transporte publico y privado</t>
  </si>
  <si>
    <t>Entidades asistidas tecnicamente (240900700)</t>
  </si>
  <si>
    <t>2409011</t>
  </si>
  <si>
    <t>Dotar a un (1) Organismo e tránsito con implementos para el control del tránsito</t>
  </si>
  <si>
    <t>Organismos de tránsito dotados con implementos para el control del tránsito
(240901100)</t>
  </si>
  <si>
    <t>Dirección de Tránsito</t>
  </si>
  <si>
    <t>11, 16</t>
  </si>
  <si>
    <t>9, 11</t>
  </si>
  <si>
    <t>Jhair Andrés Manrique Bautista</t>
  </si>
  <si>
    <t>GDEOAP</t>
  </si>
  <si>
    <t>Versión: 2.0</t>
  </si>
  <si>
    <t>Fecha aprobación: Octubre-10-2024</t>
  </si>
  <si>
    <t>Página: 1 de 1</t>
  </si>
  <si>
    <t>Fortalecimiento de la Estrategia de Control del Tránsito Vehicular, Peatonal y de la Seguridad Vial en el municipio de Bucaramanga</t>
  </si>
  <si>
    <t>Todas las comunas</t>
  </si>
  <si>
    <t>.  Desarrollar actividades y campañas de Educación en transporte seguro, sostenible y eficiente.
.  Fortalecimiento de la estrategia de control del transito vehicular, peatonal y de la seguridad vial
. Adquirir equipos, insumos y/o elementos para diseño y desarrollo de estrategias educativas en materia de seguridad vial, movilidad sostenible y uso de la bicicleta en Bucaramanga
. Adquirir y/o mantener equipos, elementos, herramientas y/o dotación de control para la operatividad del grupo de control vial.</t>
  </si>
  <si>
    <t>Todas las comunas del Municipio</t>
  </si>
  <si>
    <t>. Desarrollar las actividades de fortalecimiento de la Estrategia de Control del Tránsito vehicular, peatonal y de la Seguridad Vial
. Adquirir uniformes y/o elementos de dotación para los Agentes de Tránsito del Grupo de Control Vial de la Dirección de Tránsito de Bucaramanga
. Adquirir la papelería utilizada en el desarrollo de los operativos del Grupo Control Vial de la Dirección de Tránsito de Bucaramanga
.Adquirir equipos, elementos y/o herramientas de Control para la operatividad del Grupo Control Vial de la Dirección de Tránsito de Bucaramanga
. Adquirir y/o mantener los equipos, elementos de Comunicación para el Grupo de Control vial
. Adquirir combustible, filtros y lubricantes que permiten el funcionamiento de los vehículos de la Dirección de Tránsito de Bucaramanga
. Mantenimiento y/o renovación del Parque Automotor de la Dirección de Tránsito de Bucaramanga</t>
  </si>
  <si>
    <t>Implementación de estrategia formativa e informativa para la promoción del transporte seguro, sostenible y eficiente en el municipio de Bucaramanga.</t>
  </si>
  <si>
    <t>Mantenimiento y/o mejoramiento del Sistema de Semaforización del Municipio de Bucaramanga</t>
  </si>
  <si>
    <t>. Suministro de equipos, elementos, materiales, repuestos, partes, accesorios eléctricos o electrónicos para optimizar el mantenimiento preventivo y correctivo al sistema general de Semaforización de la ciudad
. Ampliación de la cobertura del sistema semafórico a través de la implementación de nuevas intersecciones semaforizadas en diferentes sectores de la ciudad
. Fortalecimiento para Semaforizacion y georreferenciacion.
.  Mantenimiento especializado del sistema de Semaforizacion</t>
  </si>
  <si>
    <t>Formulación y ejecución del Plan Integral de Señalización vial del municipio de Bucaramanga</t>
  </si>
  <si>
    <t>. Desarrollar actividades de planeación y diagnóstico para la formulación, ejecución y seguimiento del Plan Integral de señalización vial del municipio de Bucaramanga.
. Demarcar la Señalización Horizontal del Municipio de Bucaramanga
. Instalar dispositivos de señalización vial y canalizadores de tráfico en el Municipio de Bucaramanga
. Instalar, reponer y/o mantener la Señalización Vertical del Municipio de Bucaramanga</t>
  </si>
  <si>
    <t xml:space="preserve"> Implementación de señalización para mejorar las condiciones de seguridad vial, movilidad y accesibilidad del municipio de Bucaramanga.</t>
  </si>
  <si>
    <t>. Desarrollar actividades de planeación y diagnóstico para la formulación, ejecución y seguimiento del Plan Integral de señalización vial del municipio de Bucaramanga.
. Demarcar la señalizacion horizontal del Municipio de Bucaramanga
.  Instalar dispositivos de señalización vial y canalizadores de tráfico en el Municipio de Bucaramanga
. Instalar, reponer y/o mantener la Señalización Vertical del Municipio de Bucaramanga</t>
  </si>
  <si>
    <t>Fortalecimiento de los procesos y programas trasnversal de la direccion de transito del Municipio de Bucaramanga</t>
  </si>
  <si>
    <t>Disponer de apoyo técnico, administrativo, jurídico y logístico para los procesos transversales de la Dirección de Tránsito de Bucaramanga</t>
  </si>
  <si>
    <t>Fortalecimiento a la gestión, procesos y programas transversales de la dirección de tránsito del Municipio de Bucaramanga.</t>
  </si>
  <si>
    <t>. Disponer de apoyo técnico, administrativo, jurídico y logístico para los procesos transversales de la Dirección de Tránsito de Bucaramanga
. Fortalecimiento tecnologico a traves de licenciamiento, maquinaria informática, hosting, partes y/o accesorios</t>
  </si>
  <si>
    <t>Fortalecimiento de la gestión operativa para la eficiente prestación de servicios del Centro de Diagnóstico Automotor de la Dirección de Tránsito de Bucaramanga</t>
  </si>
  <si>
    <t>. Servicio de Personal CDA. 
. Compra de Gas Patrón. 
. Compra de Gas Patrón. 
. Licenciamento de software.
. Servicios de Acreditación ONAC- Organismo Nacional de Acreditación de Colombia.</t>
  </si>
  <si>
    <t>Fortalecimiento de la gestión operativa para la eficiente prestación de servicios del Centro de Diagnóstico Automotor de la Dirección de Tránsito de Bucaramanga.</t>
  </si>
  <si>
    <t>. Desarrollar actividades Operativas, Técnicas y Administrativas que permitan la prestación eficiente de los Servicios del Centro de Diagnóstico Automotor de la DTB
. Realizar aseguramiento metrologico de los equipos del centro de diafgnostico automotor - CDA
.  Servicio de auditoría de seguimiento de la acreditación otorgada por parte del Organismo Nacional de Acreditación de Colombia - ONAC al Centro de Diagnóstico Automotor de la DTB.
. Adquisición de equipos, insumos y repuestos para equipos y pistas de inspección de vehículos automotores del CDA
. Mantenimiento a equipos de inspeccion de las pistas del CDA de la DTB
. Adquirir, renovar y/o actualizar la Licencia Software para la prestación del Servicios de RTMyEG del CDA</t>
  </si>
  <si>
    <t>Adecuacion de las instalaciones fisicas de la direccion de transito de bucaramanga</t>
  </si>
  <si>
    <t>Modificacion de baterias sanitarias de la DTB.</t>
  </si>
  <si>
    <t>Seguridad de transporte (2409)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</si>
</sst>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#,##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 applyProtection="1">
      <alignment horizontal="center" vertical="center"/>
      <protection locked="0"/>
    </xf>
    <xf numFmtId="4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  <protection locked="0"/>
    </xf>
    <xf numFmtId="9" fontId="18" fillId="0" borderId="2" xfId="1" applyFont="1" applyFill="1" applyBorder="1" applyAlignment="1">
      <alignment horizontal="center" vertical="center" wrapText="1"/>
    </xf>
    <xf numFmtId="44" fontId="18" fillId="0" borderId="2" xfId="0" applyNumberFormat="1" applyFont="1" applyBorder="1" applyAlignment="1" applyProtection="1">
      <alignment horizontal="center" vertical="center" wrapText="1"/>
      <protection locked="0"/>
    </xf>
    <xf numFmtId="44" fontId="18" fillId="0" borderId="2" xfId="0" applyNumberFormat="1" applyFont="1" applyBorder="1" applyAlignment="1" applyProtection="1">
      <alignment horizontal="center" vertical="center"/>
      <protection locked="0"/>
    </xf>
    <xf numFmtId="9" fontId="18" fillId="0" borderId="2" xfId="1" applyFont="1" applyFill="1" applyBorder="1" applyAlignment="1" applyProtection="1">
      <alignment horizontal="center" vertical="center" wrapText="1"/>
      <protection locked="0"/>
    </xf>
    <xf numFmtId="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1" applyNumberFormat="1" applyFont="1" applyFill="1" applyBorder="1" applyAlignment="1">
      <alignment horizontal="center" vertical="center"/>
    </xf>
    <xf numFmtId="9" fontId="18" fillId="0" borderId="1" xfId="1" applyFont="1" applyFill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4" fontId="18" fillId="0" borderId="1" xfId="0" applyNumberFormat="1" applyFont="1" applyBorder="1" applyAlignment="1" applyProtection="1">
      <alignment horizontal="center" vertical="center"/>
      <protection locked="0"/>
    </xf>
    <xf numFmtId="9" fontId="18" fillId="0" borderId="1" xfId="1" applyFont="1" applyFill="1" applyBorder="1" applyAlignment="1" applyProtection="1">
      <alignment horizontal="center" vertical="center"/>
      <protection locked="0"/>
    </xf>
    <xf numFmtId="9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 wrapText="1"/>
    </xf>
    <xf numFmtId="9" fontId="18" fillId="0" borderId="2" xfId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164" fontId="18" fillId="0" borderId="1" xfId="2" applyFont="1" applyFill="1" applyBorder="1" applyAlignment="1" applyProtection="1">
      <alignment horizontal="center" vertical="center"/>
      <protection locked="0"/>
    </xf>
    <xf numFmtId="165" fontId="18" fillId="0" borderId="2" xfId="0" applyNumberFormat="1" applyFont="1" applyBorder="1" applyAlignment="1">
      <alignment horizontal="center" vertical="center" wrapText="1"/>
    </xf>
    <xf numFmtId="165" fontId="18" fillId="0" borderId="1" xfId="0" applyNumberFormat="1" applyFont="1" applyBorder="1" applyAlignment="1">
      <alignment horizontal="center" vertical="center"/>
    </xf>
    <xf numFmtId="9" fontId="18" fillId="0" borderId="1" xfId="1" applyFont="1" applyFill="1" applyBorder="1" applyAlignment="1">
      <alignment horizontal="center" vertical="center" wrapText="1"/>
    </xf>
    <xf numFmtId="44" fontId="18" fillId="0" borderId="1" xfId="0" applyNumberFormat="1" applyFont="1" applyBorder="1" applyAlignment="1" applyProtection="1">
      <alignment horizontal="center" vertical="center" wrapText="1"/>
      <protection locked="0"/>
    </xf>
    <xf numFmtId="164" fontId="18" fillId="0" borderId="1" xfId="2" applyFont="1" applyFill="1" applyBorder="1" applyAlignment="1" applyProtection="1">
      <alignment horizontal="center" vertical="center" wrapText="1"/>
      <protection locked="0"/>
    </xf>
    <xf numFmtId="9" fontId="18" fillId="0" borderId="1" xfId="1" applyFont="1" applyFill="1" applyBorder="1" applyAlignment="1" applyProtection="1">
      <alignment horizontal="center" vertical="center" wrapText="1"/>
      <protection locked="0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 [0]" xfId="2" builtinId="7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51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9F9AF3B5-9302-4098-86C2-F3751C61856C}" name="SGP Deporte 2024" dataDxfId="33"/>
    <tableColumn id="35" xr3:uid="{C5C853CA-0E38-42F1-B617-F223698DFB1E}" name="SGP Cultura 2024" dataDxfId="32"/>
    <tableColumn id="13" xr3:uid="{D6B586E6-694C-47D3-A512-D9CFE88B0A7F}" name="SGP Libre inversión 2024" dataDxfId="31"/>
    <tableColumn id="12" xr3:uid="{C6702C45-B7D4-4947-B509-EA37B6998105}" name="SGP Libre destinación 2024" dataDxfId="30"/>
    <tableColumn id="11" xr3:uid="{6017F25B-848D-457C-9FE3-AA60351408C4}" name="SGP Alimentación escolar 2024" dataDxfId="29"/>
    <tableColumn id="10" xr3:uid="{2CC2E560-F685-4D13-A61E-33C712BF2BB1}" name="SGP Municipios río Magdalena 2024" dataDxfId="28"/>
    <tableColumn id="9" xr3:uid="{09919044-DCEC-4B52-92EE-B073D02DC126}" name="SGP APSB 2024" dataDxfId="27"/>
    <tableColumn id="8" xr3:uid="{DB23BA9E-ECC6-40CB-BD89-0D2B86F37CB6}" name="Crédito 2024" dataDxfId="26"/>
    <tableColumn id="7" xr3:uid="{D5A630DF-3B56-46D1-9753-5E0368C63EC6}" name="Transferencias de capital - cofinanciación departamento 2024" dataDxfId="25"/>
    <tableColumn id="6" xr3:uid="{412FCA12-6813-443B-B6C2-123BED9F85F9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SUM(Tabla1[[#This Row],[Recursos propios 2024]:[Otros 2024]])</calculatedColumnFormula>
    </tableColumn>
    <tableColumn id="51" xr3:uid="{00000000-0010-0000-0000-000033000000}" name="Recursos propios 20242" dataDxfId="21"/>
    <tableColumn id="52" xr3:uid="{00000000-0010-0000-0000-000034000000}" name="SGP Educación 20243" dataDxfId="20"/>
    <tableColumn id="53" xr3:uid="{00000000-0010-0000-0000-000035000000}" name="SGP Salud 20244" dataDxfId="19"/>
    <tableColumn id="62" xr3:uid="{7C7CEB6E-F374-4CFE-9734-C5F0F9CACDEF}" name="SGP Deporte 20245" dataDxfId="18"/>
    <tableColumn id="61" xr3:uid="{3FADCE38-626D-4D04-8E80-59C4EF4A26E2}" name="SGP Cultura 20246" dataDxfId="17"/>
    <tableColumn id="45" xr3:uid="{6E60DE39-5E5F-42D9-8EA9-092D48DC1C96}" name="SGP Libre inversión 20247" dataDxfId="16"/>
    <tableColumn id="43" xr3:uid="{2BAC0D89-AF4D-42C7-B398-E355E1723AC0}" name="SGP Libre destinación 20248" dataDxfId="15"/>
    <tableColumn id="42" xr3:uid="{26B92485-4124-4A13-AFC5-F2B525B9055F}" name="SGP Alimentación escolar 20249" dataDxfId="14"/>
    <tableColumn id="41" xr3:uid="{DE932401-FD8A-4377-94A4-629C2334F09E}" name="SGP Municipios río Magdalena 202410" dataDxfId="13"/>
    <tableColumn id="40" xr3:uid="{1BEDA122-5557-4D48-AF95-BCC1CDE51394}" name="SGP APSB 202411" dataDxfId="12"/>
    <tableColumn id="39" xr3:uid="{08579477-3F83-4D37-83BA-A19DF09AE01D}" name="Crédito 202412" dataDxfId="11"/>
    <tableColumn id="38" xr3:uid="{A6A070B1-2233-4449-B2F2-3342ACF65D94}" name="Transferencias de capital - cofinanciación departamento 202413" dataDxfId="10"/>
    <tableColumn id="37" xr3:uid="{81D561A4-3CB9-4C97-9B09-8163BD53EE55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 dataCellStyle="Porcentaje">
      <calculatedColumnFormula>+Tabla1[[#This Row],[Total Comprometido 2024]]/Tabla1[[#This Row],[Total 2024]]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63"/>
  <sheetViews>
    <sheetView showGridLines="0" tabSelected="1" topLeftCell="AZ5" zoomScale="70" zoomScaleNormal="70" workbookViewId="0">
      <selection activeCell="A11" sqref="A11:BJ24"/>
    </sheetView>
  </sheetViews>
  <sheetFormatPr baseColWidth="10" defaultColWidth="11.33203125" defaultRowHeight="14.4" x14ac:dyDescent="0.3"/>
  <cols>
    <col min="1" max="1" width="24" style="9" customWidth="1"/>
    <col min="2" max="2" width="36.109375" style="9" customWidth="1"/>
    <col min="3" max="3" width="20.33203125" style="9" customWidth="1"/>
    <col min="4" max="4" width="19.109375" style="9" customWidth="1"/>
    <col min="5" max="5" width="25.6640625" style="9" customWidth="1"/>
    <col min="6" max="6" width="21.6640625" style="9" customWidth="1"/>
    <col min="7" max="7" width="22.33203125" style="9" customWidth="1"/>
    <col min="8" max="8" width="31.6640625" style="9" customWidth="1"/>
    <col min="9" max="9" width="26.109375" style="9" customWidth="1"/>
    <col min="10" max="10" width="14.109375" style="9" customWidth="1"/>
    <col min="11" max="11" width="23.109375" style="9" customWidth="1"/>
    <col min="12" max="12" width="16.6640625" style="9" customWidth="1"/>
    <col min="13" max="13" width="33.88671875" style="9" customWidth="1"/>
    <col min="14" max="14" width="34.33203125" style="9" customWidth="1"/>
    <col min="15" max="15" width="30.33203125" style="9" customWidth="1"/>
    <col min="16" max="16" width="27.6640625" style="10" customWidth="1"/>
    <col min="17" max="17" width="33.6640625" style="11" customWidth="1"/>
    <col min="18" max="18" width="20.109375" style="9" bestFit="1" customWidth="1"/>
    <col min="19" max="19" width="25.109375" style="9" customWidth="1"/>
    <col min="20" max="20" width="26.109375" style="9" bestFit="1" customWidth="1"/>
    <col min="21" max="21" width="28.33203125" style="9" customWidth="1"/>
    <col min="22" max="22" width="34.109375" style="9" customWidth="1"/>
    <col min="23" max="23" width="26.88671875" style="9" customWidth="1"/>
    <col min="24" max="24" width="28.88671875" style="9" customWidth="1"/>
    <col min="25" max="25" width="37.88671875" style="9" customWidth="1"/>
    <col min="26" max="26" width="22.109375" style="9" customWidth="1"/>
    <col min="27" max="27" width="17.6640625" style="9" customWidth="1"/>
    <col min="28" max="38" width="18.33203125" style="9" customWidth="1"/>
    <col min="39" max="39" width="23.33203125" style="9" customWidth="1"/>
    <col min="40" max="40" width="24.33203125" style="34" customWidth="1"/>
    <col min="41" max="41" width="24.33203125" style="9" customWidth="1"/>
    <col min="42" max="51" width="19" style="9" customWidth="1"/>
    <col min="52" max="52" width="26.6640625" style="9" customWidth="1"/>
    <col min="53" max="53" width="25.44140625" style="9" customWidth="1"/>
    <col min="54" max="54" width="19" style="9" customWidth="1"/>
    <col min="55" max="55" width="22.6640625" style="34" customWidth="1"/>
    <col min="56" max="58" width="27.33203125" style="9" customWidth="1"/>
    <col min="59" max="59" width="25.88671875" style="9" customWidth="1"/>
    <col min="60" max="60" width="17.6640625" style="9" customWidth="1"/>
    <col min="61" max="61" width="19.6640625" style="9" customWidth="1"/>
    <col min="62" max="62" width="21.33203125" style="9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66406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664062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664062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664062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66406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664062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664062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664062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66406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664062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664062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664062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66406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664062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664062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664062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92" t="s">
        <v>117</v>
      </c>
      <c r="B1" s="92"/>
      <c r="C1" s="77" t="s">
        <v>34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9"/>
      <c r="BC1" s="43" t="s">
        <v>35</v>
      </c>
      <c r="BD1" s="27"/>
      <c r="BE1" s="27"/>
      <c r="BF1" s="27"/>
      <c r="BG1" s="27"/>
      <c r="BH1" s="27"/>
      <c r="BI1" s="27"/>
      <c r="BJ1" s="28"/>
    </row>
    <row r="2" spans="1:62" ht="30" customHeight="1" x14ac:dyDescent="0.3">
      <c r="A2" s="92"/>
      <c r="B2" s="92"/>
      <c r="C2" s="77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9"/>
      <c r="BC2" s="43" t="s">
        <v>118</v>
      </c>
      <c r="BD2" s="27"/>
      <c r="BE2" s="27"/>
      <c r="BF2" s="27"/>
      <c r="BG2" s="27"/>
      <c r="BH2" s="27"/>
      <c r="BI2" s="27"/>
      <c r="BJ2" s="28"/>
    </row>
    <row r="3" spans="1:62" ht="30" customHeight="1" x14ac:dyDescent="0.3">
      <c r="A3" s="92"/>
      <c r="B3" s="92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9"/>
      <c r="BC3" s="43" t="s">
        <v>119</v>
      </c>
      <c r="BD3" s="27"/>
      <c r="BE3" s="27"/>
      <c r="BF3" s="27"/>
      <c r="BG3" s="27"/>
      <c r="BH3" s="27"/>
      <c r="BI3" s="27"/>
      <c r="BJ3" s="28"/>
    </row>
    <row r="4" spans="1:62" ht="30" customHeight="1" x14ac:dyDescent="0.3">
      <c r="A4" s="92"/>
      <c r="B4" s="92"/>
      <c r="C4" s="80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2"/>
      <c r="BC4" s="44" t="s">
        <v>120</v>
      </c>
      <c r="BD4" s="29"/>
      <c r="BE4" s="29"/>
      <c r="BF4" s="29"/>
      <c r="BG4" s="29"/>
      <c r="BH4" s="29"/>
      <c r="BI4" s="29"/>
      <c r="BJ4" s="30"/>
    </row>
    <row r="5" spans="1:62" ht="23.25" customHeight="1" x14ac:dyDescent="0.3">
      <c r="P5" s="9"/>
      <c r="Q5" s="9"/>
      <c r="BJ5" s="17"/>
    </row>
    <row r="6" spans="1:62" ht="28.5" customHeight="1" thickBot="1" x14ac:dyDescent="0.35">
      <c r="B6" s="5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35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35"/>
      <c r="BD6" s="13"/>
      <c r="BE6" s="13"/>
      <c r="BF6" s="13"/>
      <c r="BG6" s="13"/>
      <c r="BH6" s="18"/>
      <c r="BI6" s="18"/>
      <c r="BJ6" s="19"/>
    </row>
    <row r="7" spans="1:62" ht="36.9" customHeight="1" thickBot="1" x14ac:dyDescent="0.35">
      <c r="A7" s="1"/>
      <c r="B7" s="15">
        <v>2024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35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35"/>
      <c r="BD7" s="13"/>
      <c r="BE7" s="13"/>
      <c r="BF7" s="13"/>
      <c r="BG7" s="13"/>
      <c r="BH7" s="18"/>
      <c r="BI7" s="18"/>
      <c r="BJ7" s="19"/>
    </row>
    <row r="8" spans="1:62" ht="8.4" customHeight="1" thickBot="1" x14ac:dyDescent="0.35">
      <c r="A8" s="1"/>
      <c r="B8" s="1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35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35"/>
      <c r="BD8" s="13"/>
      <c r="BE8" s="13"/>
      <c r="BF8" s="13"/>
      <c r="BG8" s="13"/>
      <c r="BH8" s="18"/>
      <c r="BI8" s="18"/>
      <c r="BJ8" s="19"/>
    </row>
    <row r="9" spans="1:62" s="2" customFormat="1" ht="38.1" customHeight="1" thickBot="1" x14ac:dyDescent="0.35">
      <c r="A9" s="88" t="s">
        <v>29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5" t="s">
        <v>28</v>
      </c>
      <c r="P9" s="86"/>
      <c r="Q9" s="87"/>
      <c r="R9" s="85" t="s">
        <v>27</v>
      </c>
      <c r="S9" s="86"/>
      <c r="T9" s="86"/>
      <c r="U9" s="86"/>
      <c r="V9" s="86"/>
      <c r="W9" s="86"/>
      <c r="X9" s="86"/>
      <c r="Y9" s="86"/>
      <c r="Z9" s="89" t="s">
        <v>26</v>
      </c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1"/>
      <c r="AO9" s="85" t="s">
        <v>25</v>
      </c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7"/>
      <c r="BH9" s="83" t="s">
        <v>22</v>
      </c>
      <c r="BI9" s="84"/>
      <c r="BJ9" s="20"/>
    </row>
    <row r="10" spans="1:62" s="2" customFormat="1" ht="57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36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36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53" customFormat="1" ht="55.2" customHeight="1" x14ac:dyDescent="0.3">
      <c r="A11" s="45">
        <v>23</v>
      </c>
      <c r="B11" s="45" t="s">
        <v>71</v>
      </c>
      <c r="C11" s="45" t="s">
        <v>72</v>
      </c>
      <c r="D11" s="45" t="s">
        <v>73</v>
      </c>
      <c r="E11" s="45" t="s">
        <v>143</v>
      </c>
      <c r="F11" s="45" t="s">
        <v>74</v>
      </c>
      <c r="G11" s="45" t="s">
        <v>75</v>
      </c>
      <c r="H11" s="45">
        <v>240906300</v>
      </c>
      <c r="I11" s="45" t="s">
        <v>76</v>
      </c>
      <c r="J11" s="46">
        <v>1</v>
      </c>
      <c r="K11" s="45" t="s">
        <v>77</v>
      </c>
      <c r="L11" s="45" t="s">
        <v>78</v>
      </c>
      <c r="M11" s="46">
        <v>1</v>
      </c>
      <c r="N11" s="45">
        <v>1</v>
      </c>
      <c r="O11" s="47">
        <v>1</v>
      </c>
      <c r="P11" s="48">
        <f>+(Tabla1[[#This Row],[Meta Ejecutada Vigencia4]]/Tabla1[[#This Row],[Meta Programada Vigencia]])</f>
        <v>1</v>
      </c>
      <c r="Q11" s="48">
        <f>+Tabla1[[#This Row],[Meta Ejecutada Vigencia4]]/Tabla1[[#This Row],[Meta Programada Cuatrienio3]]/4</f>
        <v>0.25</v>
      </c>
      <c r="R11" s="47">
        <v>2020680010147</v>
      </c>
      <c r="S11" s="47" t="s">
        <v>121</v>
      </c>
      <c r="T11" s="49">
        <v>10227629945</v>
      </c>
      <c r="U11" s="49">
        <v>1061781547</v>
      </c>
      <c r="V11" s="47" t="s">
        <v>122</v>
      </c>
      <c r="W11" s="47">
        <v>607428</v>
      </c>
      <c r="X11" s="47">
        <v>607428</v>
      </c>
      <c r="Y11" s="47" t="s">
        <v>123</v>
      </c>
      <c r="Z11" s="49">
        <v>15785000</v>
      </c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>
        <v>431400000</v>
      </c>
      <c r="AN11" s="49">
        <f>SUM(Tabla1[[#This Row],[Recursos propios 2024]:[Otros 2024]])</f>
        <v>447185000</v>
      </c>
      <c r="AO11" s="50">
        <v>15785000</v>
      </c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>
        <v>301980000</v>
      </c>
      <c r="BC11" s="49">
        <f>SUM(Tabla1[[#This Row],[Recursos propios 20242]:[Otros 202415]])</f>
        <v>317765000</v>
      </c>
      <c r="BD11" s="51">
        <f>+Tabla1[[#This Row],[Total Comprometido 2024]]/Tabla1[[#This Row],[Total 2024]]</f>
        <v>0.71058957702069614</v>
      </c>
      <c r="BE11" s="52"/>
      <c r="BF11" s="52"/>
      <c r="BG11" s="49"/>
      <c r="BH11" s="45" t="s">
        <v>113</v>
      </c>
      <c r="BI11" s="45" t="s">
        <v>116</v>
      </c>
      <c r="BJ11" s="45">
        <v>16</v>
      </c>
    </row>
    <row r="12" spans="1:62" s="53" customFormat="1" ht="55.2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5"/>
      <c r="K12" s="54"/>
      <c r="L12" s="54"/>
      <c r="M12" s="55"/>
      <c r="N12" s="54"/>
      <c r="O12" s="56"/>
      <c r="P12" s="57"/>
      <c r="Q12" s="58"/>
      <c r="R12" s="56">
        <v>2024680010038</v>
      </c>
      <c r="S12" s="59" t="s">
        <v>126</v>
      </c>
      <c r="T12" s="49">
        <v>3859498394.9099998</v>
      </c>
      <c r="U12" s="49">
        <v>403306415</v>
      </c>
      <c r="V12" s="47" t="s">
        <v>124</v>
      </c>
      <c r="W12" s="47">
        <v>607428</v>
      </c>
      <c r="X12" s="47">
        <v>607428</v>
      </c>
      <c r="Y12" s="59" t="s">
        <v>125</v>
      </c>
      <c r="Z12" s="49">
        <v>150000000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49">
        <v>253306415</v>
      </c>
      <c r="AN12" s="60">
        <f>SUM(Tabla1[[#This Row],[Recursos propios 2024]:[Otros 2024]])</f>
        <v>403306415</v>
      </c>
      <c r="AO12" s="50">
        <v>150000000</v>
      </c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49">
        <v>202921753</v>
      </c>
      <c r="BC12" s="60">
        <f>SUM(Tabla1[[#This Row],[Recursos propios 20242]:[Otros 202415]])</f>
        <v>352921753</v>
      </c>
      <c r="BD12" s="61">
        <f>+Tabla1[[#This Row],[Total Comprometido 2024]]/Tabla1[[#This Row],[Total 2024]]</f>
        <v>0.87507101269390919</v>
      </c>
      <c r="BE12" s="62"/>
      <c r="BF12" s="62"/>
      <c r="BG12" s="60"/>
      <c r="BH12" s="54"/>
      <c r="BI12" s="54"/>
      <c r="BJ12" s="54"/>
    </row>
    <row r="13" spans="1:62" s="65" customFormat="1" ht="55.2" customHeight="1" x14ac:dyDescent="0.3">
      <c r="A13" s="54">
        <v>24</v>
      </c>
      <c r="B13" s="54" t="s">
        <v>71</v>
      </c>
      <c r="C13" s="63" t="s">
        <v>72</v>
      </c>
      <c r="D13" s="54" t="s">
        <v>73</v>
      </c>
      <c r="E13" s="45" t="s">
        <v>143</v>
      </c>
      <c r="F13" s="54" t="s">
        <v>79</v>
      </c>
      <c r="G13" s="63" t="s">
        <v>80</v>
      </c>
      <c r="H13" s="54">
        <v>240904500</v>
      </c>
      <c r="I13" s="63" t="s">
        <v>81</v>
      </c>
      <c r="J13" s="54">
        <v>0</v>
      </c>
      <c r="K13" s="54" t="s">
        <v>82</v>
      </c>
      <c r="L13" s="54" t="s">
        <v>83</v>
      </c>
      <c r="M13" s="54">
        <v>24.7</v>
      </c>
      <c r="N13" s="54">
        <v>0</v>
      </c>
      <c r="O13" s="56"/>
      <c r="P13" s="58" t="e">
        <f>+(Tabla1[[#This Row],[Meta Ejecutada Vigencia4]]/Tabla1[[#This Row],[Meta Programada Vigencia]])</f>
        <v>#DIV/0!</v>
      </c>
      <c r="Q13" s="58">
        <f>+Tabla1[[#This Row],[Meta Ejecutada Vigencia4]]/Tabla1[[#This Row],[Meta Programada Cuatrienio3]]/4</f>
        <v>0</v>
      </c>
      <c r="R13" s="56"/>
      <c r="S13" s="56"/>
      <c r="T13" s="56"/>
      <c r="U13" s="56"/>
      <c r="V13" s="56"/>
      <c r="W13" s="56"/>
      <c r="X13" s="56"/>
      <c r="Y13" s="47"/>
      <c r="Z13" s="6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>
        <f>SUM(Tabla1[[#This Row],[Recursos propios 2024]:[Otros 2024]])</f>
        <v>0</v>
      </c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>
        <f>SUM(Tabla1[[#This Row],[Recursos propios 20242]:[Otros 202415]])</f>
        <v>0</v>
      </c>
      <c r="BD13" s="64" t="e">
        <f>+Tabla1[[#This Row],[Total Comprometido 2024]]/Tabla1[[#This Row],[Total 2024]]</f>
        <v>#DIV/0!</v>
      </c>
      <c r="BE13" s="50"/>
      <c r="BF13" s="50"/>
      <c r="BG13" s="50"/>
      <c r="BH13" s="63" t="s">
        <v>113</v>
      </c>
      <c r="BI13" s="63" t="s">
        <v>116</v>
      </c>
      <c r="BJ13" s="54" t="s">
        <v>114</v>
      </c>
    </row>
    <row r="14" spans="1:62" s="65" customFormat="1" ht="55.2" customHeight="1" x14ac:dyDescent="0.3">
      <c r="A14" s="54">
        <v>115</v>
      </c>
      <c r="B14" s="54" t="s">
        <v>84</v>
      </c>
      <c r="C14" s="45" t="s">
        <v>72</v>
      </c>
      <c r="D14" s="54" t="s">
        <v>73</v>
      </c>
      <c r="E14" s="45" t="s">
        <v>143</v>
      </c>
      <c r="F14" s="54" t="s">
        <v>85</v>
      </c>
      <c r="G14" s="63" t="s">
        <v>86</v>
      </c>
      <c r="H14" s="54">
        <v>240900300</v>
      </c>
      <c r="I14" s="63" t="s">
        <v>87</v>
      </c>
      <c r="J14" s="54">
        <v>72000</v>
      </c>
      <c r="K14" s="54" t="s">
        <v>88</v>
      </c>
      <c r="L14" s="54" t="s">
        <v>78</v>
      </c>
      <c r="M14" s="45">
        <v>72000</v>
      </c>
      <c r="N14" s="66">
        <v>18000</v>
      </c>
      <c r="O14" s="47">
        <v>13500</v>
      </c>
      <c r="P14" s="58">
        <f>+(Tabla1[[#This Row],[Meta Ejecutada Vigencia4]]/Tabla1[[#This Row],[Meta Programada Vigencia]])</f>
        <v>0.75</v>
      </c>
      <c r="Q14" s="58">
        <f>+Tabla1[[#This Row],[Meta Ejecutada Vigencia4]]/Tabla1[[#This Row],[Meta Programada Cuatrienio3]]/4</f>
        <v>4.6875E-2</v>
      </c>
      <c r="R14" s="56">
        <v>2024680010039</v>
      </c>
      <c r="S14" s="59" t="s">
        <v>127</v>
      </c>
      <c r="T14" s="67">
        <v>2229426101</v>
      </c>
      <c r="U14" s="67">
        <v>352993585</v>
      </c>
      <c r="V14" s="47" t="s">
        <v>124</v>
      </c>
      <c r="W14" s="47">
        <v>607428</v>
      </c>
      <c r="X14" s="47">
        <v>607428</v>
      </c>
      <c r="Y14" s="47" t="s">
        <v>128</v>
      </c>
      <c r="Z14" s="50">
        <v>352993585</v>
      </c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>
        <f>SUM(Tabla1[[#This Row],[Recursos propios 2024]:[Otros 2024]])</f>
        <v>352993585</v>
      </c>
      <c r="AO14" s="50">
        <v>192574276</v>
      </c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>
        <f>SUM(Tabla1[[#This Row],[Recursos propios 20242]:[Otros 202415]])</f>
        <v>192574276</v>
      </c>
      <c r="BD14" s="51">
        <f>+Tabla1[[#This Row],[Total Comprometido 2024]]/Tabla1[[#This Row],[Total 2024]]</f>
        <v>0.54554610673732218</v>
      </c>
      <c r="BE14" s="52"/>
      <c r="BF14" s="52"/>
      <c r="BG14" s="50"/>
      <c r="BH14" s="63" t="s">
        <v>113</v>
      </c>
      <c r="BI14" s="63" t="s">
        <v>116</v>
      </c>
      <c r="BJ14" s="54">
        <v>11</v>
      </c>
    </row>
    <row r="15" spans="1:62" s="65" customFormat="1" ht="55.2" customHeight="1" x14ac:dyDescent="0.3">
      <c r="A15" s="54">
        <v>116</v>
      </c>
      <c r="B15" s="54" t="s">
        <v>84</v>
      </c>
      <c r="C15" s="45" t="s">
        <v>72</v>
      </c>
      <c r="D15" s="54" t="s">
        <v>73</v>
      </c>
      <c r="E15" s="45" t="s">
        <v>143</v>
      </c>
      <c r="F15" s="54" t="s">
        <v>89</v>
      </c>
      <c r="G15" s="63" t="s">
        <v>90</v>
      </c>
      <c r="H15" s="54">
        <v>240903900</v>
      </c>
      <c r="I15" s="63" t="s">
        <v>91</v>
      </c>
      <c r="J15" s="55">
        <v>58.57</v>
      </c>
      <c r="K15" s="54" t="s">
        <v>82</v>
      </c>
      <c r="L15" s="54" t="s">
        <v>78</v>
      </c>
      <c r="M15" s="68">
        <v>58.57</v>
      </c>
      <c r="N15" s="66">
        <v>14.6425</v>
      </c>
      <c r="O15" s="47">
        <v>8.7100000000000009</v>
      </c>
      <c r="P15" s="58">
        <f>+(Tabla1[[#This Row],[Meta Ejecutada Vigencia4]]/Tabla1[[#This Row],[Meta Programada Vigencia]])</f>
        <v>0.59484377667748001</v>
      </c>
      <c r="Q15" s="58">
        <f>+Tabla1[[#This Row],[Meta Ejecutada Vigencia4]]/Tabla1[[#This Row],[Meta Programada Cuatrienio3]]/4</f>
        <v>3.71777360423425E-2</v>
      </c>
      <c r="R15" s="56">
        <v>2020680010172</v>
      </c>
      <c r="S15" s="59" t="s">
        <v>129</v>
      </c>
      <c r="T15" s="67">
        <v>2746981901.5</v>
      </c>
      <c r="U15" s="67">
        <v>482585952.5</v>
      </c>
      <c r="V15" s="47" t="s">
        <v>124</v>
      </c>
      <c r="W15" s="47">
        <v>607428</v>
      </c>
      <c r="X15" s="47">
        <v>607428</v>
      </c>
      <c r="Y15" s="47" t="s">
        <v>130</v>
      </c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>
        <v>39200000</v>
      </c>
      <c r="AN15" s="50">
        <f>SUM(Tabla1[[#This Row],[Recursos propios 2024]:[Otros 2024]])</f>
        <v>39200000</v>
      </c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>
        <v>39200000</v>
      </c>
      <c r="BC15" s="50">
        <f>SUM(Tabla1[[#This Row],[Recursos propios 20242]:[Otros 202415]])</f>
        <v>39200000</v>
      </c>
      <c r="BD15" s="64">
        <f>+Tabla1[[#This Row],[Total Comprometido 2024]]/Tabla1[[#This Row],[Total 2024]]</f>
        <v>1</v>
      </c>
      <c r="BE15" s="50"/>
      <c r="BF15" s="50"/>
      <c r="BG15" s="50"/>
      <c r="BH15" s="63" t="s">
        <v>113</v>
      </c>
      <c r="BI15" s="63" t="s">
        <v>116</v>
      </c>
      <c r="BJ15" s="54">
        <v>11</v>
      </c>
    </row>
    <row r="16" spans="1:62" s="65" customFormat="1" ht="55.2" customHeight="1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5"/>
      <c r="K16" s="54"/>
      <c r="L16" s="54"/>
      <c r="M16" s="69"/>
      <c r="N16" s="54"/>
      <c r="O16" s="56"/>
      <c r="P16" s="57"/>
      <c r="Q16" s="58"/>
      <c r="R16" s="56">
        <v>2024680010040</v>
      </c>
      <c r="S16" s="59" t="s">
        <v>131</v>
      </c>
      <c r="T16" s="67">
        <v>2347495892.2800002</v>
      </c>
      <c r="U16" s="67">
        <v>412700000</v>
      </c>
      <c r="V16" s="47" t="s">
        <v>124</v>
      </c>
      <c r="W16" s="47">
        <v>607428</v>
      </c>
      <c r="X16" s="47">
        <v>607428</v>
      </c>
      <c r="Y16" s="47" t="s">
        <v>132</v>
      </c>
      <c r="Z16" s="60">
        <v>412700000</v>
      </c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>
        <f>SUM(Tabla1[[#This Row],[Recursos propios 2024]:[Otros 2024]])</f>
        <v>412700000</v>
      </c>
      <c r="AO16" s="60">
        <v>399592576</v>
      </c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>
        <f>SUM(Tabla1[[#This Row],[Recursos propios 20242]:[Otros 202415]])</f>
        <v>399592576</v>
      </c>
      <c r="BD16" s="61">
        <f>+Tabla1[[#This Row],[Total Comprometido 2024]]/Tabla1[[#This Row],[Total 2024]]</f>
        <v>0.96823982553913257</v>
      </c>
      <c r="BE16" s="60"/>
      <c r="BF16" s="60"/>
      <c r="BG16" s="60"/>
      <c r="BH16" s="54"/>
      <c r="BI16" s="54"/>
      <c r="BJ16" s="54"/>
    </row>
    <row r="17" spans="1:62" s="65" customFormat="1" ht="55.2" customHeight="1" x14ac:dyDescent="0.3">
      <c r="A17" s="54">
        <v>117</v>
      </c>
      <c r="B17" s="63" t="s">
        <v>84</v>
      </c>
      <c r="C17" s="45" t="s">
        <v>72</v>
      </c>
      <c r="D17" s="63" t="s">
        <v>73</v>
      </c>
      <c r="E17" s="45" t="s">
        <v>143</v>
      </c>
      <c r="F17" s="63" t="s">
        <v>92</v>
      </c>
      <c r="G17" s="63" t="s">
        <v>93</v>
      </c>
      <c r="H17" s="63">
        <v>240906400</v>
      </c>
      <c r="I17" s="63" t="s">
        <v>94</v>
      </c>
      <c r="J17" s="63">
        <v>3</v>
      </c>
      <c r="K17" s="63" t="s">
        <v>77</v>
      </c>
      <c r="L17" s="63" t="s">
        <v>83</v>
      </c>
      <c r="M17" s="63">
        <v>5</v>
      </c>
      <c r="N17" s="63">
        <v>0</v>
      </c>
      <c r="O17" s="56"/>
      <c r="P17" s="58" t="e">
        <f>+(Tabla1[[#This Row],[Meta Ejecutada Vigencia4]]/Tabla1[[#This Row],[Meta Programada Vigencia]])</f>
        <v>#DIV/0!</v>
      </c>
      <c r="Q17" s="58">
        <f>+Tabla1[[#This Row],[Meta Ejecutada Vigencia4]]/Tabla1[[#This Row],[Meta Programada Cuatrienio3]]/4</f>
        <v>0</v>
      </c>
      <c r="R17" s="56"/>
      <c r="S17" s="56"/>
      <c r="T17" s="56"/>
      <c r="U17" s="56"/>
      <c r="V17" s="56"/>
      <c r="W17" s="56"/>
      <c r="X17" s="56"/>
      <c r="Y17" s="56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>
        <f>SUM(Tabla1[[#This Row],[Recursos propios 2024]:[Otros 2024]])</f>
        <v>0</v>
      </c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>
        <f>SUM(Tabla1[[#This Row],[Recursos propios 20242]:[Otros 202415]])</f>
        <v>0</v>
      </c>
      <c r="BD17" s="61" t="e">
        <f>+Tabla1[[#This Row],[Total Comprometido 2024]]/Tabla1[[#This Row],[Total 2024]]</f>
        <v>#DIV/0!</v>
      </c>
      <c r="BE17" s="60"/>
      <c r="BF17" s="60"/>
      <c r="BG17" s="60"/>
      <c r="BH17" s="54" t="s">
        <v>113</v>
      </c>
      <c r="BI17" s="54" t="s">
        <v>116</v>
      </c>
      <c r="BJ17" s="54">
        <v>11</v>
      </c>
    </row>
    <row r="18" spans="1:62" s="65" customFormat="1" ht="55.2" customHeight="1" x14ac:dyDescent="0.3">
      <c r="A18" s="54">
        <v>118</v>
      </c>
      <c r="B18" s="54" t="s">
        <v>84</v>
      </c>
      <c r="C18" s="45" t="s">
        <v>72</v>
      </c>
      <c r="D18" s="54" t="s">
        <v>73</v>
      </c>
      <c r="E18" s="45" t="s">
        <v>143</v>
      </c>
      <c r="F18" s="54" t="s">
        <v>95</v>
      </c>
      <c r="G18" s="63" t="s">
        <v>96</v>
      </c>
      <c r="H18" s="54">
        <v>240906200</v>
      </c>
      <c r="I18" s="63" t="s">
        <v>97</v>
      </c>
      <c r="J18" s="55">
        <v>0</v>
      </c>
      <c r="K18" s="54" t="s">
        <v>77</v>
      </c>
      <c r="L18" s="54" t="s">
        <v>83</v>
      </c>
      <c r="M18" s="55">
        <v>1300</v>
      </c>
      <c r="N18" s="54">
        <v>0</v>
      </c>
      <c r="O18" s="59"/>
      <c r="P18" s="70" t="e">
        <f>+(Tabla1[[#This Row],[Meta Ejecutada Vigencia4]]/Tabla1[[#This Row],[Meta Programada Vigencia]])</f>
        <v>#DIV/0!</v>
      </c>
      <c r="Q18" s="70">
        <f>+Tabla1[[#This Row],[Meta Ejecutada Vigencia4]]/Tabla1[[#This Row],[Meta Programada Cuatrienio3]]/4</f>
        <v>0</v>
      </c>
      <c r="R18" s="59"/>
      <c r="S18" s="59"/>
      <c r="T18" s="59"/>
      <c r="U18" s="59"/>
      <c r="V18" s="59"/>
      <c r="W18" s="59"/>
      <c r="X18" s="59"/>
      <c r="Y18" s="47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>
        <f>SUM(Tabla1[[#This Row],[Recursos propios 2024]:[Otros 2024]])</f>
        <v>0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>
        <f>SUM(Tabla1[[#This Row],[Recursos propios 20242]:[Otros 202415]])</f>
        <v>0</v>
      </c>
      <c r="BD18" s="51" t="e">
        <f>+Tabla1[[#This Row],[Total Comprometido 2024]]/Tabla1[[#This Row],[Total 2024]]</f>
        <v>#DIV/0!</v>
      </c>
      <c r="BE18" s="52"/>
      <c r="BF18" s="52"/>
      <c r="BG18" s="71"/>
      <c r="BH18" s="63" t="s">
        <v>113</v>
      </c>
      <c r="BI18" s="63" t="s">
        <v>116</v>
      </c>
      <c r="BJ18" s="54">
        <v>11</v>
      </c>
    </row>
    <row r="19" spans="1:62" s="65" customFormat="1" ht="55.2" customHeight="1" x14ac:dyDescent="0.3">
      <c r="A19" s="54">
        <v>119</v>
      </c>
      <c r="B19" s="63" t="s">
        <v>84</v>
      </c>
      <c r="C19" s="45" t="s">
        <v>98</v>
      </c>
      <c r="D19" s="63" t="s">
        <v>99</v>
      </c>
      <c r="E19" s="63" t="s">
        <v>100</v>
      </c>
      <c r="F19" s="63" t="s">
        <v>101</v>
      </c>
      <c r="G19" s="63" t="s">
        <v>102</v>
      </c>
      <c r="H19" s="63">
        <v>459903100</v>
      </c>
      <c r="I19" s="63" t="s">
        <v>103</v>
      </c>
      <c r="J19" s="63">
        <v>1</v>
      </c>
      <c r="K19" s="63" t="s">
        <v>77</v>
      </c>
      <c r="L19" s="63" t="s">
        <v>78</v>
      </c>
      <c r="M19" s="63">
        <v>1</v>
      </c>
      <c r="N19" s="63">
        <v>1</v>
      </c>
      <c r="O19" s="56">
        <v>1</v>
      </c>
      <c r="P19" s="58">
        <f>+(Tabla1[[#This Row],[Meta Ejecutada Vigencia4]]/Tabla1[[#This Row],[Meta Programada Vigencia]])</f>
        <v>1</v>
      </c>
      <c r="Q19" s="58">
        <f>+Tabla1[[#This Row],[Meta Ejecutada Vigencia4]]/Tabla1[[#This Row],[Meta Programada Cuatrienio3]]/4</f>
        <v>0.25</v>
      </c>
      <c r="R19" s="56">
        <v>2023680010083</v>
      </c>
      <c r="S19" s="59" t="s">
        <v>133</v>
      </c>
      <c r="T19" s="72">
        <v>275000000</v>
      </c>
      <c r="U19" s="72">
        <v>2000000</v>
      </c>
      <c r="V19" s="47" t="s">
        <v>124</v>
      </c>
      <c r="W19" s="47">
        <v>607428</v>
      </c>
      <c r="X19" s="47">
        <v>607428</v>
      </c>
      <c r="Y19" s="59" t="s">
        <v>134</v>
      </c>
      <c r="Z19" s="60">
        <v>2000000</v>
      </c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>
        <f>SUM(Tabla1[[#This Row],[Recursos propios 2024]:[Otros 2024]])</f>
        <v>2000000</v>
      </c>
      <c r="AO19" s="50">
        <v>2000000</v>
      </c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>
        <f>SUM(Tabla1[[#This Row],[Recursos propios 20242]:[Otros 202415]])</f>
        <v>2000000</v>
      </c>
      <c r="BD19" s="64">
        <f>+Tabla1[[#This Row],[Total Comprometido 2024]]/Tabla1[[#This Row],[Total 2024]]</f>
        <v>1</v>
      </c>
      <c r="BE19" s="50"/>
      <c r="BF19" s="50"/>
      <c r="BG19" s="50"/>
      <c r="BH19" s="63" t="s">
        <v>113</v>
      </c>
      <c r="BI19" s="63" t="s">
        <v>116</v>
      </c>
      <c r="BJ19" s="54" t="s">
        <v>115</v>
      </c>
    </row>
    <row r="20" spans="1:62" s="65" customFormat="1" ht="55.2" customHeight="1" x14ac:dyDescent="0.3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6"/>
      <c r="P20" s="57"/>
      <c r="Q20" s="58"/>
      <c r="R20" s="56">
        <v>2024680010041</v>
      </c>
      <c r="S20" s="59" t="s">
        <v>135</v>
      </c>
      <c r="T20" s="72">
        <v>2660732650.5599999</v>
      </c>
      <c r="U20" s="72">
        <v>1309304103</v>
      </c>
      <c r="V20" s="47" t="s">
        <v>124</v>
      </c>
      <c r="W20" s="47">
        <v>607428</v>
      </c>
      <c r="X20" s="47">
        <v>607428</v>
      </c>
      <c r="Y20" s="59" t="s">
        <v>136</v>
      </c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>
        <v>1309304103</v>
      </c>
      <c r="AN20" s="60">
        <f>SUM(Tabla1[[#This Row],[Recursos propios 2024]:[Otros 2024]])</f>
        <v>1309304103</v>
      </c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>
        <v>916512872.0999999</v>
      </c>
      <c r="BC20" s="60">
        <f>SUM(Tabla1[[#This Row],[Recursos propios 20242]:[Otros 202415]])</f>
        <v>916512872.0999999</v>
      </c>
      <c r="BD20" s="61">
        <f>+Tabla1[[#This Row],[Total Comprometido 2024]]/Tabla1[[#This Row],[Total 2024]]</f>
        <v>0.7</v>
      </c>
      <c r="BE20" s="60"/>
      <c r="BF20" s="60"/>
      <c r="BG20" s="60"/>
      <c r="BH20" s="54"/>
      <c r="BI20" s="54"/>
      <c r="BJ20" s="54"/>
    </row>
    <row r="21" spans="1:62" s="65" customFormat="1" ht="55.2" customHeight="1" x14ac:dyDescent="0.3">
      <c r="A21" s="54">
        <v>120</v>
      </c>
      <c r="B21" s="54" t="s">
        <v>84</v>
      </c>
      <c r="C21" s="45" t="s">
        <v>98</v>
      </c>
      <c r="D21" s="54" t="s">
        <v>99</v>
      </c>
      <c r="E21" s="63" t="s">
        <v>100</v>
      </c>
      <c r="F21" s="54" t="s">
        <v>104</v>
      </c>
      <c r="G21" s="63" t="s">
        <v>105</v>
      </c>
      <c r="H21" s="54">
        <v>459901200</v>
      </c>
      <c r="I21" s="63" t="s">
        <v>106</v>
      </c>
      <c r="J21" s="55">
        <v>1</v>
      </c>
      <c r="K21" s="54" t="s">
        <v>77</v>
      </c>
      <c r="L21" s="54" t="s">
        <v>78</v>
      </c>
      <c r="M21" s="55">
        <v>1</v>
      </c>
      <c r="N21" s="54">
        <v>0</v>
      </c>
      <c r="O21" s="59">
        <v>0</v>
      </c>
      <c r="P21" s="70" t="e">
        <f>+(Tabla1[[#This Row],[Meta Ejecutada Vigencia4]]/Tabla1[[#This Row],[Meta Programada Vigencia]])</f>
        <v>#DIV/0!</v>
      </c>
      <c r="Q21" s="70">
        <f>+Tabla1[[#This Row],[Meta Ejecutada Vigencia4]]/Tabla1[[#This Row],[Meta Programada Cuatrienio3]]/4</f>
        <v>0</v>
      </c>
      <c r="R21" s="59">
        <v>2024680010223</v>
      </c>
      <c r="S21" s="59" t="s">
        <v>141</v>
      </c>
      <c r="T21" s="72">
        <v>2200000000</v>
      </c>
      <c r="U21" s="72">
        <v>342695897</v>
      </c>
      <c r="V21" s="47" t="s">
        <v>124</v>
      </c>
      <c r="W21" s="47">
        <v>607428</v>
      </c>
      <c r="X21" s="47">
        <v>607428</v>
      </c>
      <c r="Y21" s="59" t="s">
        <v>142</v>
      </c>
      <c r="Z21" s="71">
        <v>275000000</v>
      </c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>
        <v>67695897</v>
      </c>
      <c r="AN21" s="71">
        <f>SUM(Tabla1[[#This Row],[Recursos propios 2024]:[Otros 2024]])</f>
        <v>342695897</v>
      </c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>
        <f>SUM(Tabla1[[#This Row],[Recursos propios 20242]:[Otros 202415]])</f>
        <v>0</v>
      </c>
      <c r="BD21" s="73">
        <f>+Tabla1[[#This Row],[Total Comprometido 2024]]/Tabla1[[#This Row],[Total 2024]]</f>
        <v>0</v>
      </c>
      <c r="BE21" s="71"/>
      <c r="BF21" s="71"/>
      <c r="BG21" s="71"/>
      <c r="BH21" s="63" t="s">
        <v>113</v>
      </c>
      <c r="BI21" s="63" t="s">
        <v>116</v>
      </c>
      <c r="BJ21" s="54" t="s">
        <v>115</v>
      </c>
    </row>
    <row r="22" spans="1:62" s="65" customFormat="1" ht="55.2" customHeight="1" x14ac:dyDescent="0.3">
      <c r="A22" s="54">
        <v>121</v>
      </c>
      <c r="B22" s="63" t="s">
        <v>84</v>
      </c>
      <c r="C22" s="45" t="s">
        <v>72</v>
      </c>
      <c r="D22" s="63" t="s">
        <v>73</v>
      </c>
      <c r="E22" s="45" t="s">
        <v>143</v>
      </c>
      <c r="F22" s="63" t="s">
        <v>107</v>
      </c>
      <c r="G22" s="63" t="s">
        <v>108</v>
      </c>
      <c r="H22" s="63">
        <v>240900700</v>
      </c>
      <c r="I22" s="63" t="s">
        <v>109</v>
      </c>
      <c r="J22" s="63">
        <v>1</v>
      </c>
      <c r="K22" s="63" t="s">
        <v>77</v>
      </c>
      <c r="L22" s="63" t="s">
        <v>78</v>
      </c>
      <c r="M22" s="63">
        <v>1</v>
      </c>
      <c r="N22" s="63">
        <v>1</v>
      </c>
      <c r="O22" s="56">
        <v>1</v>
      </c>
      <c r="P22" s="58">
        <f>+(Tabla1[[#This Row],[Meta Ejecutada Vigencia4]]/Tabla1[[#This Row],[Meta Programada Vigencia]])</f>
        <v>1</v>
      </c>
      <c r="Q22" s="58">
        <f>+Tabla1[[#This Row],[Meta Ejecutada Vigencia4]]/Tabla1[[#This Row],[Meta Programada Cuatrienio3]]/4</f>
        <v>0.25</v>
      </c>
      <c r="R22" s="56">
        <v>2020680010117</v>
      </c>
      <c r="S22" s="59" t="s">
        <v>137</v>
      </c>
      <c r="T22" s="72">
        <v>2060110922</v>
      </c>
      <c r="U22" s="72">
        <v>160991236</v>
      </c>
      <c r="V22" s="47" t="s">
        <v>124</v>
      </c>
      <c r="W22" s="59">
        <v>1896</v>
      </c>
      <c r="X22" s="59">
        <v>1896</v>
      </c>
      <c r="Y22" s="59" t="s">
        <v>138</v>
      </c>
      <c r="Z22" s="60">
        <v>20921152</v>
      </c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>
        <v>140070084</v>
      </c>
      <c r="AN22" s="50">
        <f>SUM(Tabla1[[#This Row],[Recursos propios 2024]:[Otros 2024]])</f>
        <v>160991236</v>
      </c>
      <c r="AO22" s="50">
        <v>20921152</v>
      </c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>
        <v>140070084</v>
      </c>
      <c r="BC22" s="50">
        <f>SUM(Tabla1[[#This Row],[Recursos propios 20242]:[Otros 202415]])</f>
        <v>160991236</v>
      </c>
      <c r="BD22" s="64">
        <f>+Tabla1[[#This Row],[Total Comprometido 2024]]/Tabla1[[#This Row],[Total 2024]]</f>
        <v>1</v>
      </c>
      <c r="BE22" s="50"/>
      <c r="BF22" s="50"/>
      <c r="BG22" s="50"/>
      <c r="BH22" s="63" t="s">
        <v>113</v>
      </c>
      <c r="BI22" s="63" t="s">
        <v>116</v>
      </c>
      <c r="BJ22" s="54">
        <v>16</v>
      </c>
    </row>
    <row r="23" spans="1:62" s="65" customFormat="1" ht="55.2" customHeight="1" x14ac:dyDescent="0.3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6"/>
      <c r="P23" s="57"/>
      <c r="Q23" s="58"/>
      <c r="R23" s="56">
        <v>2024680010037</v>
      </c>
      <c r="S23" s="59" t="s">
        <v>139</v>
      </c>
      <c r="T23" s="72">
        <v>1734759781</v>
      </c>
      <c r="U23" s="72">
        <v>306684858</v>
      </c>
      <c r="V23" s="47" t="s">
        <v>124</v>
      </c>
      <c r="W23" s="59">
        <v>1896</v>
      </c>
      <c r="X23" s="59">
        <v>1896</v>
      </c>
      <c r="Y23" s="59" t="s">
        <v>140</v>
      </c>
      <c r="Z23" s="60">
        <v>209306415</v>
      </c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>
        <v>97378443</v>
      </c>
      <c r="AN23" s="60">
        <f>SUM(Tabla1[[#This Row],[Recursos propios 2024]:[Otros 2024]])</f>
        <v>306684858</v>
      </c>
      <c r="AO23" s="60">
        <v>192600000</v>
      </c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>
        <f>SUM(Tabla1[[#This Row],[Recursos propios 20242]:[Otros 202415]])</f>
        <v>192600000</v>
      </c>
      <c r="BD23" s="61">
        <f>+Tabla1[[#This Row],[Total Comprometido 2024]]/Tabla1[[#This Row],[Total 2024]]</f>
        <v>0.62800622520463656</v>
      </c>
      <c r="BE23" s="60"/>
      <c r="BF23" s="60"/>
      <c r="BG23" s="60"/>
      <c r="BH23" s="54"/>
      <c r="BI23" s="54"/>
      <c r="BJ23" s="54"/>
    </row>
    <row r="24" spans="1:62" s="65" customFormat="1" ht="55.2" customHeight="1" x14ac:dyDescent="0.3">
      <c r="A24" s="54">
        <v>283</v>
      </c>
      <c r="B24" s="54" t="s">
        <v>84</v>
      </c>
      <c r="C24" s="45" t="s">
        <v>72</v>
      </c>
      <c r="D24" s="54" t="s">
        <v>73</v>
      </c>
      <c r="E24" s="45" t="s">
        <v>143</v>
      </c>
      <c r="F24" s="54" t="s">
        <v>110</v>
      </c>
      <c r="G24" s="63" t="s">
        <v>111</v>
      </c>
      <c r="H24" s="54">
        <v>240901100</v>
      </c>
      <c r="I24" s="63" t="s">
        <v>112</v>
      </c>
      <c r="J24" s="54">
        <v>1</v>
      </c>
      <c r="K24" s="54" t="s">
        <v>77</v>
      </c>
      <c r="L24" s="54" t="s">
        <v>83</v>
      </c>
      <c r="M24" s="54">
        <v>1</v>
      </c>
      <c r="N24" s="54">
        <v>0</v>
      </c>
      <c r="O24" s="59"/>
      <c r="P24" s="70" t="e">
        <f>+(Tabla1[[#This Row],[Meta Ejecutada Vigencia4]]/Tabla1[[#This Row],[Meta Programada Vigencia]])</f>
        <v>#DIV/0!</v>
      </c>
      <c r="Q24" s="70">
        <f>+Tabla1[[#This Row],[Meta Ejecutada Vigencia4]]/Tabla1[[#This Row],[Meta Programada Cuatrienio3]]/4</f>
        <v>0</v>
      </c>
      <c r="R24" s="59"/>
      <c r="S24" s="59"/>
      <c r="T24" s="59"/>
      <c r="U24" s="59"/>
      <c r="V24" s="59"/>
      <c r="W24" s="59"/>
      <c r="X24" s="59"/>
      <c r="Y24" s="59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>
        <f>SUM(Tabla1[[#This Row],[Recursos propios 2024]:[Otros 2024]])</f>
        <v>0</v>
      </c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>
        <f>SUM(Tabla1[[#This Row],[Recursos propios 20242]:[Otros 202415]])</f>
        <v>0</v>
      </c>
      <c r="BD24" s="73" t="e">
        <f>+Tabla1[[#This Row],[Total Comprometido 2024]]/Tabla1[[#This Row],[Total 2024]]</f>
        <v>#DIV/0!</v>
      </c>
      <c r="BE24" s="71"/>
      <c r="BF24" s="71"/>
      <c r="BG24" s="71"/>
      <c r="BH24" s="63" t="s">
        <v>113</v>
      </c>
      <c r="BI24" s="63" t="s">
        <v>116</v>
      </c>
      <c r="BJ24" s="54">
        <v>9</v>
      </c>
    </row>
    <row r="25" spans="1:62" s="65" customFormat="1" ht="55.2" customHeight="1" x14ac:dyDescent="0.3">
      <c r="A25" s="54"/>
      <c r="B25" s="54"/>
      <c r="C25" s="45"/>
      <c r="D25" s="54"/>
      <c r="E25" s="63"/>
      <c r="F25" s="54"/>
      <c r="G25" s="63"/>
      <c r="H25" s="54"/>
      <c r="I25" s="63"/>
      <c r="J25" s="55"/>
      <c r="K25" s="54"/>
      <c r="L25" s="54"/>
      <c r="M25" s="54"/>
      <c r="N25" s="54"/>
      <c r="O25" s="56"/>
      <c r="P25" s="58" t="e">
        <f>+(Tabla1[[#This Row],[Meta Ejecutada Vigencia4]]/Tabla1[[#This Row],[Meta Programada Vigencia]])</f>
        <v>#DIV/0!</v>
      </c>
      <c r="Q25" s="58" t="e">
        <f>+Tabla1[[#This Row],[Meta Ejecutada Vigencia4]]/Tabla1[[#This Row],[Meta Programada Cuatrienio3]]/4</f>
        <v>#DIV/0!</v>
      </c>
      <c r="R25" s="56"/>
      <c r="S25" s="56"/>
      <c r="T25" s="56"/>
      <c r="U25" s="56"/>
      <c r="V25" s="56"/>
      <c r="W25" s="56"/>
      <c r="X25" s="56"/>
      <c r="Y25" s="56"/>
      <c r="Z25" s="6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>
        <f>SUM(Tabla1[[#This Row],[Recursos propios 2024]:[Otros 2024]])</f>
        <v>0</v>
      </c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>
        <f>SUM(Tabla1[[#This Row],[Recursos propios 20242]:[Otros 202415]])</f>
        <v>0</v>
      </c>
      <c r="BD25" s="64" t="e">
        <f>+Tabla1[[#This Row],[Total Comprometido 2024]]/Tabla1[[#This Row],[Total 2024]]</f>
        <v>#DIV/0!</v>
      </c>
      <c r="BE25" s="50"/>
      <c r="BF25" s="50"/>
      <c r="BG25" s="50"/>
      <c r="BH25" s="63"/>
      <c r="BI25" s="63"/>
      <c r="BJ25" s="54"/>
    </row>
    <row r="26" spans="1:62" s="65" customFormat="1" ht="55.2" customHeight="1" x14ac:dyDescent="0.3">
      <c r="A26" s="54"/>
      <c r="B26" s="63"/>
      <c r="C26" s="45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59"/>
      <c r="P26" s="70" t="e">
        <f>+(Tabla1[[#This Row],[Meta Ejecutada Vigencia4]]/Tabla1[[#This Row],[Meta Programada Vigencia]])</f>
        <v>#DIV/0!</v>
      </c>
      <c r="Q26" s="70" t="e">
        <f>+Tabla1[[#This Row],[Meta Ejecutada Vigencia4]]/Tabla1[[#This Row],[Meta Programada Cuatrienio3]]/4</f>
        <v>#DIV/0!</v>
      </c>
      <c r="R26" s="59"/>
      <c r="S26" s="59"/>
      <c r="T26" s="59"/>
      <c r="U26" s="59"/>
      <c r="V26" s="59"/>
      <c r="W26" s="59"/>
      <c r="X26" s="59"/>
      <c r="Y26" s="59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>
        <f>SUM(Tabla1[[#This Row],[Recursos propios 2024]:[Otros 2024]])</f>
        <v>0</v>
      </c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>
        <f>SUM(Tabla1[[#This Row],[Recursos propios 20242]:[Otros 202415]])</f>
        <v>0</v>
      </c>
      <c r="BD26" s="73" t="e">
        <f>+Tabla1[[#This Row],[Total Comprometido 2024]]/Tabla1[[#This Row],[Total 2024]]</f>
        <v>#DIV/0!</v>
      </c>
      <c r="BE26" s="71"/>
      <c r="BF26" s="71"/>
      <c r="BG26" s="71"/>
      <c r="BH26" s="63"/>
      <c r="BI26" s="63"/>
      <c r="BJ26" s="54"/>
    </row>
    <row r="27" spans="1:62" s="65" customFormat="1" ht="55.2" customHeight="1" x14ac:dyDescent="0.3">
      <c r="A27" s="54"/>
      <c r="B27" s="54"/>
      <c r="C27" s="63"/>
      <c r="D27" s="54"/>
      <c r="E27" s="63"/>
      <c r="F27" s="54"/>
      <c r="G27" s="63"/>
      <c r="H27" s="54"/>
      <c r="I27" s="63"/>
      <c r="J27" s="54"/>
      <c r="K27" s="54"/>
      <c r="L27" s="54"/>
      <c r="M27" s="54"/>
      <c r="N27" s="54"/>
      <c r="O27" s="56"/>
      <c r="P27" s="58" t="e">
        <f>+(Tabla1[[#This Row],[Meta Ejecutada Vigencia4]]/Tabla1[[#This Row],[Meta Programada Vigencia]])</f>
        <v>#DIV/0!</v>
      </c>
      <c r="Q27" s="58" t="e">
        <f>+Tabla1[[#This Row],[Meta Ejecutada Vigencia4]]/Tabla1[[#This Row],[Meta Programada Cuatrienio3]]/4</f>
        <v>#DIV/0!</v>
      </c>
      <c r="R27" s="56"/>
      <c r="S27" s="56"/>
      <c r="T27" s="56"/>
      <c r="U27" s="56"/>
      <c r="V27" s="56"/>
      <c r="W27" s="56"/>
      <c r="X27" s="56"/>
      <c r="Y27" s="56"/>
      <c r="Z27" s="74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>
        <f>SUM(Tabla1[[#This Row],[Recursos propios 2024]:[Otros 2024]])</f>
        <v>0</v>
      </c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>
        <f>SUM(Tabla1[[#This Row],[Recursos propios 20242]:[Otros 202415]])</f>
        <v>0</v>
      </c>
      <c r="BD27" s="64" t="e">
        <f>+Tabla1[[#This Row],[Total Comprometido 2024]]/Tabla1[[#This Row],[Total 2024]]</f>
        <v>#DIV/0!</v>
      </c>
      <c r="BE27" s="50"/>
      <c r="BF27" s="50"/>
      <c r="BG27" s="50"/>
      <c r="BH27" s="63"/>
      <c r="BI27" s="63"/>
      <c r="BJ27" s="54"/>
    </row>
    <row r="28" spans="1:62" s="65" customFormat="1" ht="55.2" customHeight="1" x14ac:dyDescent="0.3">
      <c r="A28" s="54"/>
      <c r="B28" s="63"/>
      <c r="C28" s="63"/>
      <c r="D28" s="63"/>
      <c r="E28" s="63"/>
      <c r="F28" s="63"/>
      <c r="G28" s="63"/>
      <c r="H28" s="63"/>
      <c r="I28" s="63"/>
      <c r="J28" s="75"/>
      <c r="K28" s="63"/>
      <c r="L28" s="63"/>
      <c r="M28" s="63"/>
      <c r="N28" s="63"/>
      <c r="O28" s="59"/>
      <c r="P28" s="70" t="e">
        <f>+(Tabla1[[#This Row],[Meta Ejecutada Vigencia4]]/Tabla1[[#This Row],[Meta Programada Vigencia]])</f>
        <v>#DIV/0!</v>
      </c>
      <c r="Q28" s="70" t="e">
        <f>+Tabla1[[#This Row],[Meta Ejecutada Vigencia4]]/Tabla1[[#This Row],[Meta Programada Cuatrienio3]]/4</f>
        <v>#DIV/0!</v>
      </c>
      <c r="R28" s="59"/>
      <c r="S28" s="59"/>
      <c r="T28" s="59"/>
      <c r="U28" s="59"/>
      <c r="V28" s="59"/>
      <c r="W28" s="59"/>
      <c r="X28" s="59"/>
      <c r="Y28" s="59"/>
      <c r="Z28" s="76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>
        <f>SUM(Tabla1[[#This Row],[Recursos propios 2024]:[Otros 2024]])</f>
        <v>0</v>
      </c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>
        <f>SUM(Tabla1[[#This Row],[Recursos propios 20242]:[Otros 202415]])</f>
        <v>0</v>
      </c>
      <c r="BD28" s="73" t="e">
        <f>+Tabla1[[#This Row],[Total Comprometido 2024]]/Tabla1[[#This Row],[Total 2024]]</f>
        <v>#DIV/0!</v>
      </c>
      <c r="BE28" s="71"/>
      <c r="BF28" s="71"/>
      <c r="BG28" s="71"/>
      <c r="BH28" s="63"/>
      <c r="BI28" s="63"/>
      <c r="BJ28" s="54"/>
    </row>
    <row r="29" spans="1:62" s="65" customFormat="1" ht="55.2" customHeight="1" x14ac:dyDescent="0.3">
      <c r="A29" s="54"/>
      <c r="B29" s="54"/>
      <c r="C29" s="63"/>
      <c r="D29" s="54"/>
      <c r="E29" s="63"/>
      <c r="F29" s="54"/>
      <c r="G29" s="63"/>
      <c r="H29" s="54"/>
      <c r="I29" s="63"/>
      <c r="J29" s="54"/>
      <c r="K29" s="54"/>
      <c r="L29" s="54"/>
      <c r="M29" s="54"/>
      <c r="N29" s="54"/>
      <c r="O29" s="56"/>
      <c r="P29" s="58" t="e">
        <f>+(Tabla1[[#This Row],[Meta Ejecutada Vigencia4]]/Tabla1[[#This Row],[Meta Programada Vigencia]])</f>
        <v>#DIV/0!</v>
      </c>
      <c r="Q29" s="58" t="e">
        <f>+Tabla1[[#This Row],[Meta Ejecutada Vigencia4]]/Tabla1[[#This Row],[Meta Programada Cuatrienio3]]/4</f>
        <v>#DIV/0!</v>
      </c>
      <c r="R29" s="56"/>
      <c r="S29" s="56"/>
      <c r="T29" s="56"/>
      <c r="U29" s="56"/>
      <c r="V29" s="56"/>
      <c r="W29" s="56"/>
      <c r="X29" s="56"/>
      <c r="Y29" s="56"/>
      <c r="Z29" s="74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>
        <f>SUM(Tabla1[[#This Row],[Recursos propios 2024]:[Otros 2024]])</f>
        <v>0</v>
      </c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>
        <f>SUM(Tabla1[[#This Row],[Recursos propios 20242]:[Otros 202415]])</f>
        <v>0</v>
      </c>
      <c r="BD29" s="64" t="e">
        <f>+Tabla1[[#This Row],[Total Comprometido 2024]]/Tabla1[[#This Row],[Total 2024]]</f>
        <v>#DIV/0!</v>
      </c>
      <c r="BE29" s="50"/>
      <c r="BF29" s="50"/>
      <c r="BG29" s="50"/>
      <c r="BH29" s="63"/>
      <c r="BI29" s="63"/>
      <c r="BJ29" s="54"/>
    </row>
    <row r="30" spans="1:62" s="65" customFormat="1" ht="55.2" customHeight="1" x14ac:dyDescent="0.3">
      <c r="A30" s="54"/>
      <c r="B30" s="63"/>
      <c r="C30" s="63"/>
      <c r="D30" s="63"/>
      <c r="E30" s="63"/>
      <c r="F30" s="63"/>
      <c r="G30" s="63"/>
      <c r="H30" s="63"/>
      <c r="I30" s="63"/>
      <c r="J30" s="75"/>
      <c r="K30" s="63"/>
      <c r="L30" s="63"/>
      <c r="M30" s="63"/>
      <c r="N30" s="63"/>
      <c r="O30" s="59"/>
      <c r="P30" s="70" t="e">
        <f>+(Tabla1[[#This Row],[Meta Ejecutada Vigencia4]]/Tabla1[[#This Row],[Meta Programada Vigencia]])</f>
        <v>#DIV/0!</v>
      </c>
      <c r="Q30" s="70" t="e">
        <f>+Tabla1[[#This Row],[Meta Ejecutada Vigencia4]]/Tabla1[[#This Row],[Meta Programada Cuatrienio3]]/4</f>
        <v>#DIV/0!</v>
      </c>
      <c r="R30" s="59"/>
      <c r="S30" s="59"/>
      <c r="T30" s="59"/>
      <c r="U30" s="59"/>
      <c r="V30" s="59"/>
      <c r="W30" s="59"/>
      <c r="X30" s="59"/>
      <c r="Y30" s="59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>
        <f>SUM(Tabla1[[#This Row],[Recursos propios 2024]:[Otros 2024]])</f>
        <v>0</v>
      </c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>
        <f>SUM(Tabla1[[#This Row],[Recursos propios 20242]:[Otros 202415]])</f>
        <v>0</v>
      </c>
      <c r="BD30" s="73" t="e">
        <f>+Tabla1[[#This Row],[Total Comprometido 2024]]/Tabla1[[#This Row],[Total 2024]]</f>
        <v>#DIV/0!</v>
      </c>
      <c r="BE30" s="71"/>
      <c r="BF30" s="71"/>
      <c r="BG30" s="71"/>
      <c r="BH30" s="63"/>
      <c r="BI30" s="63"/>
      <c r="BJ30" s="54"/>
    </row>
    <row r="31" spans="1:62" s="65" customFormat="1" ht="55.2" customHeight="1" x14ac:dyDescent="0.3">
      <c r="A31" s="54"/>
      <c r="B31" s="54"/>
      <c r="C31" s="63"/>
      <c r="D31" s="54"/>
      <c r="E31" s="63"/>
      <c r="F31" s="54"/>
      <c r="G31" s="63"/>
      <c r="H31" s="54"/>
      <c r="I31" s="63"/>
      <c r="J31" s="54"/>
      <c r="K31" s="54"/>
      <c r="L31" s="54"/>
      <c r="M31" s="54"/>
      <c r="N31" s="54"/>
      <c r="O31" s="56"/>
      <c r="P31" s="58" t="e">
        <f>+(Tabla1[[#This Row],[Meta Ejecutada Vigencia4]]/Tabla1[[#This Row],[Meta Programada Vigencia]])</f>
        <v>#DIV/0!</v>
      </c>
      <c r="Q31" s="58" t="e">
        <f>+Tabla1[[#This Row],[Meta Ejecutada Vigencia4]]/Tabla1[[#This Row],[Meta Programada Cuatrienio3]]/4</f>
        <v>#DIV/0!</v>
      </c>
      <c r="R31" s="56"/>
      <c r="S31" s="56"/>
      <c r="T31" s="56"/>
      <c r="U31" s="56"/>
      <c r="V31" s="56"/>
      <c r="W31" s="56"/>
      <c r="X31" s="56"/>
      <c r="Y31" s="56"/>
      <c r="Z31" s="6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>
        <f>SUM(Tabla1[[#This Row],[Recursos propios 2024]:[Otros 2024]])</f>
        <v>0</v>
      </c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>
        <f>SUM(Tabla1[[#This Row],[Recursos propios 20242]:[Otros 202415]])</f>
        <v>0</v>
      </c>
      <c r="BD31" s="64" t="e">
        <f>+Tabla1[[#This Row],[Total Comprometido 2024]]/Tabla1[[#This Row],[Total 2024]]</f>
        <v>#DIV/0!</v>
      </c>
      <c r="BE31" s="50"/>
      <c r="BF31" s="50"/>
      <c r="BG31" s="50"/>
      <c r="BH31" s="63"/>
      <c r="BI31" s="63"/>
      <c r="BJ31" s="54"/>
    </row>
    <row r="32" spans="1:62" s="65" customFormat="1" ht="55.2" customHeight="1" x14ac:dyDescent="0.3">
      <c r="A32" s="54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59"/>
      <c r="P32" s="70" t="e">
        <f>+(Tabla1[[#This Row],[Meta Ejecutada Vigencia4]]/Tabla1[[#This Row],[Meta Programada Vigencia]])</f>
        <v>#DIV/0!</v>
      </c>
      <c r="Q32" s="70" t="e">
        <f>+Tabla1[[#This Row],[Meta Ejecutada Vigencia4]]/Tabla1[[#This Row],[Meta Programada Cuatrienio3]]/4</f>
        <v>#DIV/0!</v>
      </c>
      <c r="R32" s="59"/>
      <c r="S32" s="59"/>
      <c r="T32" s="59"/>
      <c r="U32" s="59"/>
      <c r="V32" s="59"/>
      <c r="W32" s="59"/>
      <c r="X32" s="59"/>
      <c r="Y32" s="59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>
        <f>SUM(Tabla1[[#This Row],[Recursos propios 2024]:[Otros 2024]])</f>
        <v>0</v>
      </c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>
        <f>SUM(Tabla1[[#This Row],[Recursos propios 20242]:[Otros 202415]])</f>
        <v>0</v>
      </c>
      <c r="BD32" s="73" t="e">
        <f>+Tabla1[[#This Row],[Total Comprometido 2024]]/Tabla1[[#This Row],[Total 2024]]</f>
        <v>#DIV/0!</v>
      </c>
      <c r="BE32" s="71"/>
      <c r="BF32" s="71"/>
      <c r="BG32" s="71"/>
      <c r="BH32" s="63"/>
      <c r="BI32" s="63"/>
      <c r="BJ32" s="54"/>
    </row>
    <row r="33" spans="1:62" s="65" customFormat="1" ht="55.2" customHeight="1" x14ac:dyDescent="0.3">
      <c r="A33" s="54"/>
      <c r="B33" s="54"/>
      <c r="C33" s="63"/>
      <c r="D33" s="54"/>
      <c r="E33" s="63"/>
      <c r="F33" s="54"/>
      <c r="G33" s="63"/>
      <c r="H33" s="54"/>
      <c r="I33" s="63"/>
      <c r="J33" s="55"/>
      <c r="K33" s="54"/>
      <c r="L33" s="54"/>
      <c r="M33" s="54"/>
      <c r="N33" s="54"/>
      <c r="O33" s="56"/>
      <c r="P33" s="58" t="e">
        <f>+(Tabla1[[#This Row],[Meta Ejecutada Vigencia4]]/Tabla1[[#This Row],[Meta Programada Vigencia]])</f>
        <v>#DIV/0!</v>
      </c>
      <c r="Q33" s="70" t="e">
        <f>+Tabla1[[#This Row],[Meta Ejecutada Vigencia4]]/Tabla1[[#This Row],[Meta Programada Cuatrienio3]]/4</f>
        <v>#DIV/0!</v>
      </c>
      <c r="R33" s="56"/>
      <c r="S33" s="56"/>
      <c r="T33" s="56"/>
      <c r="U33" s="56"/>
      <c r="V33" s="56"/>
      <c r="W33" s="56"/>
      <c r="X33" s="56"/>
      <c r="Y33" s="56"/>
      <c r="Z33" s="6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>
        <f>SUM(Tabla1[[#This Row],[Recursos propios 2024]:[Otros 2024]])</f>
        <v>0</v>
      </c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>
        <f>SUM(Tabla1[[#This Row],[Recursos propios 20242]:[Otros 202415]])</f>
        <v>0</v>
      </c>
      <c r="BD33" s="64" t="e">
        <f>+Tabla1[[#This Row],[Total Comprometido 2024]]/Tabla1[[#This Row],[Total 2024]]</f>
        <v>#DIV/0!</v>
      </c>
      <c r="BE33" s="50"/>
      <c r="BF33" s="50"/>
      <c r="BG33" s="50"/>
      <c r="BH33" s="63"/>
      <c r="BI33" s="63"/>
      <c r="BJ33" s="54"/>
    </row>
    <row r="34" spans="1:62" s="65" customFormat="1" ht="55.2" customHeight="1" x14ac:dyDescent="0.3">
      <c r="A34" s="54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59"/>
      <c r="P34" s="58" t="e">
        <f>+(Tabla1[[#This Row],[Meta Ejecutada Vigencia4]]/Tabla1[[#This Row],[Meta Programada Vigencia]])</f>
        <v>#DIV/0!</v>
      </c>
      <c r="Q34" s="70" t="e">
        <f>+Tabla1[[#This Row],[Meta Ejecutada Vigencia4]]/Tabla1[[#This Row],[Meta Programada Cuatrienio3]]/4</f>
        <v>#DIV/0!</v>
      </c>
      <c r="R34" s="59"/>
      <c r="S34" s="59"/>
      <c r="T34" s="59"/>
      <c r="U34" s="59"/>
      <c r="V34" s="59"/>
      <c r="W34" s="59"/>
      <c r="X34" s="59"/>
      <c r="Y34" s="59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>
        <f>SUM(Tabla1[[#This Row],[Recursos propios 2024]:[Otros 2024]])</f>
        <v>0</v>
      </c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>
        <f>SUM(Tabla1[[#This Row],[Recursos propios 20242]:[Otros 202415]])</f>
        <v>0</v>
      </c>
      <c r="BD34" s="73" t="e">
        <f>+Tabla1[[#This Row],[Total Comprometido 2024]]/Tabla1[[#This Row],[Total 2024]]</f>
        <v>#DIV/0!</v>
      </c>
      <c r="BE34" s="71"/>
      <c r="BF34" s="71"/>
      <c r="BG34" s="71"/>
      <c r="BH34" s="63"/>
      <c r="BI34" s="63"/>
      <c r="BJ34" s="54"/>
    </row>
    <row r="35" spans="1:62" s="65" customFormat="1" ht="55.2" customHeight="1" x14ac:dyDescent="0.3">
      <c r="A35" s="54"/>
      <c r="B35" s="54"/>
      <c r="C35" s="45"/>
      <c r="D35" s="54"/>
      <c r="E35" s="63"/>
      <c r="F35" s="54"/>
      <c r="G35" s="63"/>
      <c r="H35" s="54"/>
      <c r="I35" s="63"/>
      <c r="J35" s="54"/>
      <c r="K35" s="54"/>
      <c r="L35" s="54"/>
      <c r="M35" s="54"/>
      <c r="N35" s="54"/>
      <c r="O35" s="56"/>
      <c r="P35" s="58" t="e">
        <f>+(Tabla1[[#This Row],[Meta Ejecutada Vigencia4]]/Tabla1[[#This Row],[Meta Programada Vigencia]])</f>
        <v>#DIV/0!</v>
      </c>
      <c r="Q35" s="70" t="e">
        <f>+Tabla1[[#This Row],[Meta Ejecutada Vigencia4]]/Tabla1[[#This Row],[Meta Programada Cuatrienio3]]/4</f>
        <v>#DIV/0!</v>
      </c>
      <c r="R35" s="56"/>
      <c r="S35" s="56"/>
      <c r="T35" s="56"/>
      <c r="U35" s="56"/>
      <c r="V35" s="56"/>
      <c r="W35" s="56"/>
      <c r="X35" s="56"/>
      <c r="Y35" s="56"/>
      <c r="Z35" s="6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71">
        <f>SUM(Tabla1[[#This Row],[Recursos propios 2024]:[Otros 2024]])</f>
        <v>0</v>
      </c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>
        <f>SUM(Tabla1[[#This Row],[Recursos propios 20242]:[Otros 202415]])</f>
        <v>0</v>
      </c>
      <c r="BD35" s="64" t="e">
        <f>+Tabla1[[#This Row],[Total Comprometido 2024]]/Tabla1[[#This Row],[Total 2024]]</f>
        <v>#DIV/0!</v>
      </c>
      <c r="BE35" s="50"/>
      <c r="BF35" s="50"/>
      <c r="BG35" s="50"/>
      <c r="BH35" s="63"/>
      <c r="BI35" s="63"/>
      <c r="BJ35" s="54"/>
    </row>
    <row r="36" spans="1:62" s="65" customFormat="1" ht="55.2" customHeight="1" x14ac:dyDescent="0.3">
      <c r="A36" s="54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9"/>
      <c r="P36" s="70" t="e">
        <f>+(Tabla1[[#This Row],[Meta Ejecutada Vigencia4]]/Tabla1[[#This Row],[Meta Programada Vigencia]])</f>
        <v>#DIV/0!</v>
      </c>
      <c r="Q36" s="70" t="e">
        <f>+Tabla1[[#This Row],[Meta Ejecutada Vigencia4]]/Tabla1[[#This Row],[Meta Programada Cuatrienio3]]/4</f>
        <v>#DIV/0!</v>
      </c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71">
        <f>SUM(Tabla1[[#This Row],[Recursos propios 2024]:[Otros 2024]])</f>
        <v>0</v>
      </c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71">
        <f>SUM(Tabla1[[#This Row],[Recursos propios 20242]:[Otros 202415]])</f>
        <v>0</v>
      </c>
      <c r="BD36" s="73" t="e">
        <f>+Tabla1[[#This Row],[Total Comprometido 2024]]/Tabla1[[#This Row],[Total 2024]]</f>
        <v>#DIV/0!</v>
      </c>
      <c r="BE36" s="59"/>
      <c r="BF36" s="59"/>
      <c r="BG36" s="59"/>
      <c r="BH36" s="63"/>
      <c r="BI36" s="63"/>
      <c r="BJ36" s="54"/>
    </row>
    <row r="37" spans="1:62" s="65" customFormat="1" ht="55.2" customHeigh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6"/>
      <c r="P37" s="58" t="e">
        <f>+(Tabla1[[#This Row],[Meta Ejecutada Vigencia4]]/Tabla1[[#This Row],[Meta Programada Vigencia]])</f>
        <v>#DIV/0!</v>
      </c>
      <c r="Q37" s="58" t="e">
        <f>+Tabla1[[#This Row],[Meta Ejecutada Vigencia4]]/Tabla1[[#This Row],[Meta Programada Cuatrienio3]]/4</f>
        <v>#DIV/0!</v>
      </c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60">
        <f>SUM(Tabla1[[#This Row],[Recursos propios 2024]:[Otros 2024]])</f>
        <v>0</v>
      </c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60">
        <f>SUM(Tabla1[[#This Row],[Recursos propios 20242]:[Otros 202415]])</f>
        <v>0</v>
      </c>
      <c r="BD37" s="61" t="e">
        <f>+Tabla1[[#This Row],[Total Comprometido 2024]]/Tabla1[[#This Row],[Total 2024]]</f>
        <v>#DIV/0!</v>
      </c>
      <c r="BE37" s="56"/>
      <c r="BF37" s="56"/>
      <c r="BG37" s="56"/>
      <c r="BH37" s="54"/>
      <c r="BI37" s="54"/>
      <c r="BJ37" s="54"/>
    </row>
    <row r="38" spans="1:62" s="65" customFormat="1" ht="55.2" customHeight="1" x14ac:dyDescent="0.3">
      <c r="A38" s="54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59"/>
      <c r="P38" s="70" t="e">
        <f>+(Tabla1[[#This Row],[Meta Ejecutada Vigencia4]]/Tabla1[[#This Row],[Meta Programada Vigencia]])</f>
        <v>#DIV/0!</v>
      </c>
      <c r="Q38" s="70" t="e">
        <f>+Tabla1[[#This Row],[Meta Ejecutada Vigencia4]]/Tabla1[[#This Row],[Meta Programada Cuatrienio3]]/4</f>
        <v>#DIV/0!</v>
      </c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71">
        <f>SUM(Tabla1[[#This Row],[Recursos propios 2024]:[Otros 2024]])</f>
        <v>0</v>
      </c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71">
        <f>SUM(Tabla1[[#This Row],[Recursos propios 20242]:[Otros 202415]])</f>
        <v>0</v>
      </c>
      <c r="BD38" s="73" t="e">
        <f>+Tabla1[[#This Row],[Total Comprometido 2024]]/Tabla1[[#This Row],[Total 2024]]</f>
        <v>#DIV/0!</v>
      </c>
      <c r="BE38" s="59"/>
      <c r="BF38" s="59"/>
      <c r="BG38" s="59"/>
      <c r="BH38" s="63"/>
      <c r="BI38" s="63"/>
      <c r="BJ38" s="54"/>
    </row>
    <row r="39" spans="1:62" s="65" customFormat="1" ht="55.2" customHeight="1" x14ac:dyDescent="0.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6"/>
      <c r="P39" s="58" t="e">
        <f>+(Tabla1[[#This Row],[Meta Ejecutada Vigencia4]]/Tabla1[[#This Row],[Meta Programada Vigencia]])</f>
        <v>#DIV/0!</v>
      </c>
      <c r="Q39" s="58" t="e">
        <f>+Tabla1[[#This Row],[Meta Ejecutada Vigencia4]]/Tabla1[[#This Row],[Meta Programada Cuatrienio3]]/4</f>
        <v>#DIV/0!</v>
      </c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60">
        <f>SUM(Tabla1[[#This Row],[Recursos propios 2024]:[Otros 2024]])</f>
        <v>0</v>
      </c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60">
        <f>SUM(Tabla1[[#This Row],[Recursos propios 20242]:[Otros 202415]])</f>
        <v>0</v>
      </c>
      <c r="BD39" s="61" t="e">
        <f>+Tabla1[[#This Row],[Total Comprometido 2024]]/Tabla1[[#This Row],[Total 2024]]</f>
        <v>#DIV/0!</v>
      </c>
      <c r="BE39" s="56"/>
      <c r="BF39" s="56"/>
      <c r="BG39" s="56"/>
      <c r="BH39" s="54"/>
      <c r="BI39" s="54"/>
      <c r="BJ39" s="54"/>
    </row>
    <row r="40" spans="1:62" s="65" customFormat="1" ht="55.2" customHeight="1" x14ac:dyDescent="0.3">
      <c r="A40" s="54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59"/>
      <c r="P40" s="70" t="e">
        <f>+(Tabla1[[#This Row],[Meta Ejecutada Vigencia4]]/Tabla1[[#This Row],[Meta Programada Vigencia]])</f>
        <v>#DIV/0!</v>
      </c>
      <c r="Q40" s="70" t="e">
        <f>+Tabla1[[#This Row],[Meta Ejecutada Vigencia4]]/Tabla1[[#This Row],[Meta Programada Cuatrienio3]]/4</f>
        <v>#DIV/0!</v>
      </c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71">
        <f>SUM(Tabla1[[#This Row],[Recursos propios 2024]:[Otros 2024]])</f>
        <v>0</v>
      </c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71">
        <f>SUM(Tabla1[[#This Row],[Recursos propios 20242]:[Otros 202415]])</f>
        <v>0</v>
      </c>
      <c r="BD40" s="73" t="e">
        <f>+Tabla1[[#This Row],[Total Comprometido 2024]]/Tabla1[[#This Row],[Total 2024]]</f>
        <v>#DIV/0!</v>
      </c>
      <c r="BE40" s="59"/>
      <c r="BF40" s="59"/>
      <c r="BG40" s="59"/>
      <c r="BH40" s="63"/>
      <c r="BI40" s="63"/>
      <c r="BJ40" s="54"/>
    </row>
    <row r="41" spans="1:62" s="65" customFormat="1" ht="55.2" customHeight="1" x14ac:dyDescent="0.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6"/>
      <c r="P41" s="58" t="e">
        <f>+(Tabla1[[#This Row],[Meta Ejecutada Vigencia4]]/Tabla1[[#This Row],[Meta Programada Vigencia]])</f>
        <v>#DIV/0!</v>
      </c>
      <c r="Q41" s="58" t="e">
        <f>+Tabla1[[#This Row],[Meta Ejecutada Vigencia4]]/Tabla1[[#This Row],[Meta Programada Cuatrienio3]]/4</f>
        <v>#DIV/0!</v>
      </c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60">
        <f>SUM(Tabla1[[#This Row],[Recursos propios 2024]:[Otros 2024]])</f>
        <v>0</v>
      </c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60">
        <f>SUM(Tabla1[[#This Row],[Recursos propios 20242]:[Otros 202415]])</f>
        <v>0</v>
      </c>
      <c r="BD41" s="61" t="e">
        <f>+Tabla1[[#This Row],[Total Comprometido 2024]]/Tabla1[[#This Row],[Total 2024]]</f>
        <v>#DIV/0!</v>
      </c>
      <c r="BE41" s="56"/>
      <c r="BF41" s="56"/>
      <c r="BG41" s="56"/>
      <c r="BH41" s="54"/>
      <c r="BI41" s="54"/>
      <c r="BJ41" s="54"/>
    </row>
    <row r="42" spans="1:62" s="65" customFormat="1" ht="55.2" customHeight="1" x14ac:dyDescent="0.3">
      <c r="A42" s="54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59"/>
      <c r="P42" s="70" t="e">
        <f>+(Tabla1[[#This Row],[Meta Ejecutada Vigencia4]]/Tabla1[[#This Row],[Meta Programada Vigencia]])</f>
        <v>#DIV/0!</v>
      </c>
      <c r="Q42" s="70" t="e">
        <f>+Tabla1[[#This Row],[Meta Ejecutada Vigencia4]]/Tabla1[[#This Row],[Meta Programada Cuatrienio3]]/4</f>
        <v>#DIV/0!</v>
      </c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71">
        <f>SUM(Tabla1[[#This Row],[Recursos propios 2024]:[Otros 2024]])</f>
        <v>0</v>
      </c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71">
        <f>SUM(Tabla1[[#This Row],[Recursos propios 20242]:[Otros 202415]])</f>
        <v>0</v>
      </c>
      <c r="BD42" s="73" t="e">
        <f>+Tabla1[[#This Row],[Total Comprometido 2024]]/Tabla1[[#This Row],[Total 2024]]</f>
        <v>#DIV/0!</v>
      </c>
      <c r="BE42" s="59"/>
      <c r="BF42" s="59"/>
      <c r="BG42" s="59"/>
      <c r="BH42" s="63"/>
      <c r="BI42" s="63"/>
      <c r="BJ42" s="54"/>
    </row>
    <row r="43" spans="1:62" s="65" customFormat="1" ht="55.2" customHeight="1" x14ac:dyDescent="0.3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6"/>
      <c r="P43" s="58" t="e">
        <f>+(Tabla1[[#This Row],[Meta Ejecutada Vigencia4]]/Tabla1[[#This Row],[Meta Programada Vigencia]])</f>
        <v>#DIV/0!</v>
      </c>
      <c r="Q43" s="58" t="e">
        <f>+Tabla1[[#This Row],[Meta Ejecutada Vigencia4]]/Tabla1[[#This Row],[Meta Programada Cuatrienio3]]/4</f>
        <v>#DIV/0!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60">
        <f>SUM(Tabla1[[#This Row],[Recursos propios 2024]:[Otros 2024]])</f>
        <v>0</v>
      </c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60">
        <f>SUM(Tabla1[[#This Row],[Recursos propios 20242]:[Otros 202415]])</f>
        <v>0</v>
      </c>
      <c r="BD43" s="61" t="e">
        <f>+Tabla1[[#This Row],[Total Comprometido 2024]]/Tabla1[[#This Row],[Total 2024]]</f>
        <v>#DIV/0!</v>
      </c>
      <c r="BE43" s="56"/>
      <c r="BF43" s="56"/>
      <c r="BG43" s="56"/>
      <c r="BH43" s="54"/>
      <c r="BI43" s="54"/>
      <c r="BJ43" s="54"/>
    </row>
    <row r="44" spans="1:62" s="65" customFormat="1" ht="55.2" customHeight="1" x14ac:dyDescent="0.3">
      <c r="A44" s="54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59"/>
      <c r="P44" s="70" t="e">
        <f>+(Tabla1[[#This Row],[Meta Ejecutada Vigencia4]]/Tabla1[[#This Row],[Meta Programada Vigencia]])</f>
        <v>#DIV/0!</v>
      </c>
      <c r="Q44" s="70" t="e">
        <f>+Tabla1[[#This Row],[Meta Ejecutada Vigencia4]]/Tabla1[[#This Row],[Meta Programada Cuatrienio3]]/4</f>
        <v>#DIV/0!</v>
      </c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71">
        <f>SUM(Tabla1[[#This Row],[Recursos propios 2024]:[Otros 2024]])</f>
        <v>0</v>
      </c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71">
        <f>SUM(Tabla1[[#This Row],[Recursos propios 20242]:[Otros 202415]])</f>
        <v>0</v>
      </c>
      <c r="BD44" s="73" t="e">
        <f>+Tabla1[[#This Row],[Total Comprometido 2024]]/Tabla1[[#This Row],[Total 2024]]</f>
        <v>#DIV/0!</v>
      </c>
      <c r="BE44" s="59"/>
      <c r="BF44" s="59"/>
      <c r="BG44" s="59"/>
      <c r="BH44" s="63"/>
      <c r="BI44" s="63"/>
      <c r="BJ44" s="54"/>
    </row>
    <row r="45" spans="1:62" s="65" customFormat="1" ht="55.2" customHeight="1" x14ac:dyDescent="0.3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6"/>
      <c r="P45" s="58" t="e">
        <f>+(Tabla1[[#This Row],[Meta Ejecutada Vigencia4]]/Tabla1[[#This Row],[Meta Programada Vigencia]])</f>
        <v>#DIV/0!</v>
      </c>
      <c r="Q45" s="58" t="e">
        <f>+Tabla1[[#This Row],[Meta Ejecutada Vigencia4]]/Tabla1[[#This Row],[Meta Programada Cuatrienio3]]/4</f>
        <v>#DIV/0!</v>
      </c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60">
        <f>SUM(Tabla1[[#This Row],[Recursos propios 2024]:[Otros 2024]])</f>
        <v>0</v>
      </c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60">
        <f>SUM(Tabla1[[#This Row],[Recursos propios 20242]:[Otros 202415]])</f>
        <v>0</v>
      </c>
      <c r="BD45" s="61" t="e">
        <f>+Tabla1[[#This Row],[Total Comprometido 2024]]/Tabla1[[#This Row],[Total 2024]]</f>
        <v>#DIV/0!</v>
      </c>
      <c r="BE45" s="56"/>
      <c r="BF45" s="56"/>
      <c r="BG45" s="56"/>
      <c r="BH45" s="54"/>
      <c r="BI45" s="54"/>
      <c r="BJ45" s="54"/>
    </row>
    <row r="46" spans="1:62" s="65" customFormat="1" ht="55.2" customHeight="1" x14ac:dyDescent="0.3">
      <c r="A46" s="54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59"/>
      <c r="P46" s="70" t="e">
        <f>+(Tabla1[[#This Row],[Meta Ejecutada Vigencia4]]/Tabla1[[#This Row],[Meta Programada Vigencia]])</f>
        <v>#DIV/0!</v>
      </c>
      <c r="Q46" s="70" t="e">
        <f>+Tabla1[[#This Row],[Meta Ejecutada Vigencia4]]/Tabla1[[#This Row],[Meta Programada Cuatrienio3]]/4</f>
        <v>#DIV/0!</v>
      </c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71">
        <f>SUM(Tabla1[[#This Row],[Recursos propios 2024]:[Otros 2024]])</f>
        <v>0</v>
      </c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71">
        <f>SUM(Tabla1[[#This Row],[Recursos propios 20242]:[Otros 202415]])</f>
        <v>0</v>
      </c>
      <c r="BD46" s="73" t="e">
        <f>+Tabla1[[#This Row],[Total Comprometido 2024]]/Tabla1[[#This Row],[Total 2024]]</f>
        <v>#DIV/0!</v>
      </c>
      <c r="BE46" s="59"/>
      <c r="BF46" s="59"/>
      <c r="BG46" s="59"/>
      <c r="BH46" s="63"/>
      <c r="BI46" s="63"/>
      <c r="BJ46" s="54"/>
    </row>
    <row r="47" spans="1:62" s="65" customFormat="1" ht="55.2" customHeight="1" x14ac:dyDescent="0.3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6"/>
      <c r="P47" s="58" t="e">
        <f>+(Tabla1[[#This Row],[Meta Ejecutada Vigencia4]]/Tabla1[[#This Row],[Meta Programada Vigencia]])</f>
        <v>#DIV/0!</v>
      </c>
      <c r="Q47" s="58" t="e">
        <f>+Tabla1[[#This Row],[Meta Ejecutada Vigencia4]]/Tabla1[[#This Row],[Meta Programada Cuatrienio3]]/4</f>
        <v>#DIV/0!</v>
      </c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60">
        <f>SUM(Tabla1[[#This Row],[Recursos propios 2024]:[Otros 2024]])</f>
        <v>0</v>
      </c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60">
        <f>SUM(Tabla1[[#This Row],[Recursos propios 20242]:[Otros 202415]])</f>
        <v>0</v>
      </c>
      <c r="BD47" s="61" t="e">
        <f>+Tabla1[[#This Row],[Total Comprometido 2024]]/Tabla1[[#This Row],[Total 2024]]</f>
        <v>#DIV/0!</v>
      </c>
      <c r="BE47" s="56"/>
      <c r="BF47" s="56"/>
      <c r="BG47" s="56"/>
      <c r="BH47" s="54"/>
      <c r="BI47" s="54"/>
      <c r="BJ47" s="54"/>
    </row>
    <row r="48" spans="1:62" s="65" customFormat="1" ht="55.2" customHeight="1" x14ac:dyDescent="0.3">
      <c r="A48" s="54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59"/>
      <c r="P48" s="70" t="e">
        <f>+(Tabla1[[#This Row],[Meta Ejecutada Vigencia4]]/Tabla1[[#This Row],[Meta Programada Vigencia]])</f>
        <v>#DIV/0!</v>
      </c>
      <c r="Q48" s="70" t="e">
        <f>+Tabla1[[#This Row],[Meta Ejecutada Vigencia4]]/Tabla1[[#This Row],[Meta Programada Cuatrienio3]]/4</f>
        <v>#DIV/0!</v>
      </c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71">
        <f>SUM(Tabla1[[#This Row],[Recursos propios 2024]:[Otros 2024]])</f>
        <v>0</v>
      </c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71">
        <f>SUM(Tabla1[[#This Row],[Recursos propios 20242]:[Otros 202415]])</f>
        <v>0</v>
      </c>
      <c r="BD48" s="73" t="e">
        <f>+Tabla1[[#This Row],[Total Comprometido 2024]]/Tabla1[[#This Row],[Total 2024]]</f>
        <v>#DIV/0!</v>
      </c>
      <c r="BE48" s="59"/>
      <c r="BF48" s="59"/>
      <c r="BG48" s="59"/>
      <c r="BH48" s="63"/>
      <c r="BI48" s="63"/>
      <c r="BJ48" s="54"/>
    </row>
    <row r="49" spans="1:62" s="65" customFormat="1" ht="55.2" customHeight="1" x14ac:dyDescent="0.3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6"/>
      <c r="P49" s="58" t="e">
        <f>+(Tabla1[[#This Row],[Meta Ejecutada Vigencia4]]/Tabla1[[#This Row],[Meta Programada Vigencia]])</f>
        <v>#DIV/0!</v>
      </c>
      <c r="Q49" s="58" t="e">
        <f>+Tabla1[[#This Row],[Meta Ejecutada Vigencia4]]/Tabla1[[#This Row],[Meta Programada Cuatrienio3]]/4</f>
        <v>#DIV/0!</v>
      </c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60">
        <f>SUM(Tabla1[[#This Row],[Recursos propios 2024]:[Otros 2024]])</f>
        <v>0</v>
      </c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60">
        <f>SUM(Tabla1[[#This Row],[Recursos propios 20242]:[Otros 202415]])</f>
        <v>0</v>
      </c>
      <c r="BD49" s="61" t="e">
        <f>+Tabla1[[#This Row],[Total Comprometido 2024]]/Tabla1[[#This Row],[Total 2024]]</f>
        <v>#DIV/0!</v>
      </c>
      <c r="BE49" s="56"/>
      <c r="BF49" s="56"/>
      <c r="BG49" s="56"/>
      <c r="BH49" s="54"/>
      <c r="BI49" s="54"/>
      <c r="BJ49" s="54"/>
    </row>
    <row r="50" spans="1:62" s="65" customFormat="1" ht="55.2" customHeight="1" x14ac:dyDescent="0.3">
      <c r="A50" s="54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59"/>
      <c r="P50" s="70" t="e">
        <f>+(Tabla1[[#This Row],[Meta Ejecutada Vigencia4]]/Tabla1[[#This Row],[Meta Programada Vigencia]])</f>
        <v>#DIV/0!</v>
      </c>
      <c r="Q50" s="70" t="e">
        <f>+Tabla1[[#This Row],[Meta Ejecutada Vigencia4]]/Tabla1[[#This Row],[Meta Programada Cuatrienio3]]/4</f>
        <v>#DIV/0!</v>
      </c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71">
        <f>SUM(Tabla1[[#This Row],[Recursos propios 2024]:[Otros 2024]])</f>
        <v>0</v>
      </c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71">
        <f>SUM(Tabla1[[#This Row],[Recursos propios 20242]:[Otros 202415]])</f>
        <v>0</v>
      </c>
      <c r="BD50" s="73" t="e">
        <f>+Tabla1[[#This Row],[Total Comprometido 2024]]/Tabla1[[#This Row],[Total 2024]]</f>
        <v>#DIV/0!</v>
      </c>
      <c r="BE50" s="59"/>
      <c r="BF50" s="59"/>
      <c r="BG50" s="59"/>
      <c r="BH50" s="63"/>
      <c r="BI50" s="63"/>
      <c r="BJ50" s="54"/>
    </row>
    <row r="51" spans="1:62" s="65" customFormat="1" ht="55.2" customHeight="1" x14ac:dyDescent="0.3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6"/>
      <c r="P51" s="58" t="e">
        <f>+(Tabla1[[#This Row],[Meta Ejecutada Vigencia4]]/Tabla1[[#This Row],[Meta Programada Vigencia]])</f>
        <v>#DIV/0!</v>
      </c>
      <c r="Q51" s="58" t="e">
        <f>+Tabla1[[#This Row],[Meta Ejecutada Vigencia4]]/Tabla1[[#This Row],[Meta Programada Cuatrienio3]]/4</f>
        <v>#DIV/0!</v>
      </c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60">
        <f>SUM(Tabla1[[#This Row],[Recursos propios 2024]:[Otros 2024]])</f>
        <v>0</v>
      </c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60">
        <f>SUM(Tabla1[[#This Row],[Recursos propios 20242]:[Otros 202415]])</f>
        <v>0</v>
      </c>
      <c r="BD51" s="61" t="e">
        <f>+Tabla1[[#This Row],[Total Comprometido 2024]]/Tabla1[[#This Row],[Total 2024]]</f>
        <v>#DIV/0!</v>
      </c>
      <c r="BE51" s="56"/>
      <c r="BF51" s="56"/>
      <c r="BG51" s="56"/>
      <c r="BH51" s="54"/>
      <c r="BI51" s="54"/>
      <c r="BJ51" s="54"/>
    </row>
    <row r="52" spans="1:62" s="65" customFormat="1" ht="55.2" customHeight="1" x14ac:dyDescent="0.3">
      <c r="A52" s="54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59"/>
      <c r="P52" s="70" t="e">
        <f>+(Tabla1[[#This Row],[Meta Ejecutada Vigencia4]]/Tabla1[[#This Row],[Meta Programada Vigencia]])</f>
        <v>#DIV/0!</v>
      </c>
      <c r="Q52" s="70" t="e">
        <f>+Tabla1[[#This Row],[Meta Ejecutada Vigencia4]]/Tabla1[[#This Row],[Meta Programada Cuatrienio3]]/4</f>
        <v>#DIV/0!</v>
      </c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71">
        <f>SUM(Tabla1[[#This Row],[Recursos propios 2024]:[Otros 2024]])</f>
        <v>0</v>
      </c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71">
        <f>SUM(Tabla1[[#This Row],[Recursos propios 20242]:[Otros 202415]])</f>
        <v>0</v>
      </c>
      <c r="BD52" s="73" t="e">
        <f>+Tabla1[[#This Row],[Total Comprometido 2024]]/Tabla1[[#This Row],[Total 2024]]</f>
        <v>#DIV/0!</v>
      </c>
      <c r="BE52" s="59"/>
      <c r="BF52" s="59"/>
      <c r="BG52" s="59"/>
      <c r="BH52" s="63"/>
      <c r="BI52" s="63"/>
      <c r="BJ52" s="54"/>
    </row>
    <row r="53" spans="1:62" s="65" customFormat="1" ht="55.2" customHeight="1" x14ac:dyDescent="0.3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6"/>
      <c r="P53" s="58" t="e">
        <f>+(Tabla1[[#This Row],[Meta Ejecutada Vigencia4]]/Tabla1[[#This Row],[Meta Programada Vigencia]])</f>
        <v>#DIV/0!</v>
      </c>
      <c r="Q53" s="58" t="e">
        <f>+Tabla1[[#This Row],[Meta Ejecutada Vigencia4]]/Tabla1[[#This Row],[Meta Programada Cuatrienio3]]/4</f>
        <v>#DIV/0!</v>
      </c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60">
        <f>SUM(Tabla1[[#This Row],[Recursos propios 2024]:[Otros 2024]])</f>
        <v>0</v>
      </c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60">
        <f>SUM(Tabla1[[#This Row],[Recursos propios 20242]:[Otros 202415]])</f>
        <v>0</v>
      </c>
      <c r="BD53" s="61" t="e">
        <f>+Tabla1[[#This Row],[Total Comprometido 2024]]/Tabla1[[#This Row],[Total 2024]]</f>
        <v>#DIV/0!</v>
      </c>
      <c r="BE53" s="56"/>
      <c r="BF53" s="56"/>
      <c r="BG53" s="56"/>
      <c r="BH53" s="54"/>
      <c r="BI53" s="54"/>
      <c r="BJ53" s="54"/>
    </row>
    <row r="54" spans="1:62" s="65" customFormat="1" ht="55.2" customHeight="1" x14ac:dyDescent="0.3">
      <c r="A54" s="54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9"/>
      <c r="P54" s="70" t="e">
        <f>+(Tabla1[[#This Row],[Meta Ejecutada Vigencia4]]/Tabla1[[#This Row],[Meta Programada Vigencia]])</f>
        <v>#DIV/0!</v>
      </c>
      <c r="Q54" s="70" t="e">
        <f>+Tabla1[[#This Row],[Meta Ejecutada Vigencia4]]/Tabla1[[#This Row],[Meta Programada Cuatrienio3]]/4</f>
        <v>#DIV/0!</v>
      </c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71">
        <f>SUM(Tabla1[[#This Row],[Recursos propios 2024]:[Otros 2024]])</f>
        <v>0</v>
      </c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71">
        <f>SUM(Tabla1[[#This Row],[Recursos propios 20242]:[Otros 202415]])</f>
        <v>0</v>
      </c>
      <c r="BD54" s="73" t="e">
        <f>+Tabla1[[#This Row],[Total Comprometido 2024]]/Tabla1[[#This Row],[Total 2024]]</f>
        <v>#DIV/0!</v>
      </c>
      <c r="BE54" s="59"/>
      <c r="BF54" s="59"/>
      <c r="BG54" s="59"/>
      <c r="BH54" s="63"/>
      <c r="BI54" s="63"/>
      <c r="BJ54" s="54"/>
    </row>
    <row r="55" spans="1:62" s="65" customFormat="1" ht="55.2" customHeight="1" x14ac:dyDescent="0.3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6"/>
      <c r="P55" s="58" t="e">
        <f>+(Tabla1[[#This Row],[Meta Ejecutada Vigencia4]]/Tabla1[[#This Row],[Meta Programada Vigencia]])</f>
        <v>#DIV/0!</v>
      </c>
      <c r="Q55" s="58" t="e">
        <f>+Tabla1[[#This Row],[Meta Ejecutada Vigencia4]]/Tabla1[[#This Row],[Meta Programada Cuatrienio3]]/4</f>
        <v>#DIV/0!</v>
      </c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60">
        <f>SUM(Tabla1[[#This Row],[Recursos propios 2024]:[Otros 2024]])</f>
        <v>0</v>
      </c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60">
        <f>SUM(Tabla1[[#This Row],[Recursos propios 20242]:[Otros 202415]])</f>
        <v>0</v>
      </c>
      <c r="BD55" s="61" t="e">
        <f>+Tabla1[[#This Row],[Total Comprometido 2024]]/Tabla1[[#This Row],[Total 2024]]</f>
        <v>#DIV/0!</v>
      </c>
      <c r="BE55" s="56"/>
      <c r="BF55" s="56"/>
      <c r="BG55" s="56"/>
      <c r="BH55" s="54"/>
      <c r="BI55" s="54"/>
      <c r="BJ55" s="54"/>
    </row>
    <row r="56" spans="1:62" s="65" customFormat="1" ht="55.2" customHeight="1" x14ac:dyDescent="0.3">
      <c r="A56" s="54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59"/>
      <c r="P56" s="70" t="e">
        <f>+(Tabla1[[#This Row],[Meta Ejecutada Vigencia4]]/Tabla1[[#This Row],[Meta Programada Vigencia]])</f>
        <v>#DIV/0!</v>
      </c>
      <c r="Q56" s="70" t="e">
        <f>+Tabla1[[#This Row],[Meta Ejecutada Vigencia4]]/Tabla1[[#This Row],[Meta Programada Cuatrienio3]]/4</f>
        <v>#DIV/0!</v>
      </c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71">
        <f>SUM(Tabla1[[#This Row],[Recursos propios 2024]:[Otros 2024]])</f>
        <v>0</v>
      </c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71">
        <f>SUM(Tabla1[[#This Row],[Recursos propios 20242]:[Otros 202415]])</f>
        <v>0</v>
      </c>
      <c r="BD56" s="73" t="e">
        <f>+Tabla1[[#This Row],[Total Comprometido 2024]]/Tabla1[[#This Row],[Total 2024]]</f>
        <v>#DIV/0!</v>
      </c>
      <c r="BE56" s="59"/>
      <c r="BF56" s="59"/>
      <c r="BG56" s="59"/>
      <c r="BH56" s="63"/>
      <c r="BI56" s="63"/>
      <c r="BJ56" s="54"/>
    </row>
    <row r="57" spans="1:62" s="65" customFormat="1" ht="55.2" customHeight="1" x14ac:dyDescent="0.3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6"/>
      <c r="P57" s="58" t="e">
        <f>+(Tabla1[[#This Row],[Meta Ejecutada Vigencia4]]/Tabla1[[#This Row],[Meta Programada Vigencia]])</f>
        <v>#DIV/0!</v>
      </c>
      <c r="Q57" s="58" t="e">
        <f>+Tabla1[[#This Row],[Meta Ejecutada Vigencia4]]/Tabla1[[#This Row],[Meta Programada Cuatrienio3]]/4</f>
        <v>#DIV/0!</v>
      </c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60">
        <f>SUM(Tabla1[[#This Row],[Recursos propios 2024]:[Otros 2024]])</f>
        <v>0</v>
      </c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60">
        <f>SUM(Tabla1[[#This Row],[Recursos propios 20242]:[Otros 202415]])</f>
        <v>0</v>
      </c>
      <c r="BD57" s="61" t="e">
        <f>+Tabla1[[#This Row],[Total Comprometido 2024]]/Tabla1[[#This Row],[Total 2024]]</f>
        <v>#DIV/0!</v>
      </c>
      <c r="BE57" s="56"/>
      <c r="BF57" s="56"/>
      <c r="BG57" s="56"/>
      <c r="BH57" s="54"/>
      <c r="BI57" s="54"/>
      <c r="BJ57" s="54"/>
    </row>
    <row r="58" spans="1:62" s="65" customFormat="1" ht="55.2" customHeight="1" x14ac:dyDescent="0.3">
      <c r="A58" s="54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59"/>
      <c r="P58" s="70" t="e">
        <f>+(Tabla1[[#This Row],[Meta Ejecutada Vigencia4]]/Tabla1[[#This Row],[Meta Programada Vigencia]])</f>
        <v>#DIV/0!</v>
      </c>
      <c r="Q58" s="70" t="e">
        <f>+Tabla1[[#This Row],[Meta Ejecutada Vigencia4]]/Tabla1[[#This Row],[Meta Programada Cuatrienio3]]/4</f>
        <v>#DIV/0!</v>
      </c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71">
        <f>SUM(Tabla1[[#This Row],[Recursos propios 2024]:[Otros 2024]])</f>
        <v>0</v>
      </c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71">
        <f>SUM(Tabla1[[#This Row],[Recursos propios 20242]:[Otros 202415]])</f>
        <v>0</v>
      </c>
      <c r="BD58" s="73" t="e">
        <f>+Tabla1[[#This Row],[Total Comprometido 2024]]/Tabla1[[#This Row],[Total 2024]]</f>
        <v>#DIV/0!</v>
      </c>
      <c r="BE58" s="59"/>
      <c r="BF58" s="59"/>
      <c r="BG58" s="59"/>
      <c r="BH58" s="63"/>
      <c r="BI58" s="63"/>
      <c r="BJ58" s="54"/>
    </row>
    <row r="59" spans="1:62" s="65" customFormat="1" ht="55.2" customHeight="1" x14ac:dyDescent="0.3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8" t="e">
        <f>+(Tabla1[[#This Row],[Meta Ejecutada Vigencia4]]/Tabla1[[#This Row],[Meta Programada Vigencia]])</f>
        <v>#DIV/0!</v>
      </c>
      <c r="Q59" s="58" t="e">
        <f>+Tabla1[[#This Row],[Meta Ejecutada Vigencia4]]/Tabla1[[#This Row],[Meta Programada Cuatrienio3]]/4</f>
        <v>#DIV/0!</v>
      </c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60">
        <f>SUM(Tabla1[[#This Row],[Recursos propios 2024]:[Otros 2024]])</f>
        <v>0</v>
      </c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60">
        <f>SUM(Tabla1[[#This Row],[Recursos propios 20242]:[Otros 202415]])</f>
        <v>0</v>
      </c>
      <c r="BD59" s="61" t="e">
        <f>+Tabla1[[#This Row],[Total Comprometido 2024]]/Tabla1[[#This Row],[Total 2024]]</f>
        <v>#DIV/0!</v>
      </c>
      <c r="BE59" s="56"/>
      <c r="BF59" s="56"/>
      <c r="BG59" s="56"/>
      <c r="BH59" s="54"/>
      <c r="BI59" s="54"/>
      <c r="BJ59" s="54"/>
    </row>
    <row r="60" spans="1:62" s="65" customFormat="1" ht="55.2" customHeight="1" x14ac:dyDescent="0.3">
      <c r="A60" s="54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59"/>
      <c r="P60" s="70" t="e">
        <f>+(Tabla1[[#This Row],[Meta Ejecutada Vigencia4]]/Tabla1[[#This Row],[Meta Programada Vigencia]])</f>
        <v>#DIV/0!</v>
      </c>
      <c r="Q60" s="70" t="e">
        <f>+Tabla1[[#This Row],[Meta Ejecutada Vigencia4]]/Tabla1[[#This Row],[Meta Programada Cuatrienio3]]/4</f>
        <v>#DIV/0!</v>
      </c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71">
        <f>SUM(Tabla1[[#This Row],[Recursos propios 2024]:[Otros 2024]])</f>
        <v>0</v>
      </c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71">
        <f>SUM(Tabla1[[#This Row],[Recursos propios 20242]:[Otros 202415]])</f>
        <v>0</v>
      </c>
      <c r="BD60" s="73" t="e">
        <f>+Tabla1[[#This Row],[Total Comprometido 2024]]/Tabla1[[#This Row],[Total 2024]]</f>
        <v>#DIV/0!</v>
      </c>
      <c r="BE60" s="59"/>
      <c r="BF60" s="59"/>
      <c r="BG60" s="59"/>
      <c r="BH60" s="63"/>
      <c r="BI60" s="63"/>
      <c r="BJ60" s="54"/>
    </row>
    <row r="61" spans="1:62" s="65" customFormat="1" ht="55.2" customHeight="1" x14ac:dyDescent="0.3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6"/>
      <c r="P61" s="58" t="e">
        <f>+(Tabla1[[#This Row],[Meta Ejecutada Vigencia4]]/Tabla1[[#This Row],[Meta Programada Vigencia]])</f>
        <v>#DIV/0!</v>
      </c>
      <c r="Q61" s="58" t="e">
        <f>+Tabla1[[#This Row],[Meta Ejecutada Vigencia4]]/Tabla1[[#This Row],[Meta Programada Cuatrienio3]]/4</f>
        <v>#DIV/0!</v>
      </c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60">
        <f>SUM(Tabla1[[#This Row],[Recursos propios 2024]:[Otros 2024]])</f>
        <v>0</v>
      </c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60">
        <f>SUM(Tabla1[[#This Row],[Recursos propios 20242]:[Otros 202415]])</f>
        <v>0</v>
      </c>
      <c r="BD61" s="61" t="e">
        <f>+Tabla1[[#This Row],[Total Comprometido 2024]]/Tabla1[[#This Row],[Total 2024]]</f>
        <v>#DIV/0!</v>
      </c>
      <c r="BE61" s="56"/>
      <c r="BF61" s="56"/>
      <c r="BG61" s="56"/>
      <c r="BH61" s="54"/>
      <c r="BI61" s="54"/>
      <c r="BJ61" s="54"/>
    </row>
    <row r="62" spans="1:62" s="65" customFormat="1" ht="55.2" customHeight="1" x14ac:dyDescent="0.3">
      <c r="A62" s="54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59"/>
      <c r="P62" s="70" t="e">
        <f>+(Tabla1[[#This Row],[Meta Ejecutada Vigencia4]]/Tabla1[[#This Row],[Meta Programada Vigencia]])</f>
        <v>#DIV/0!</v>
      </c>
      <c r="Q62" s="70" t="e">
        <f>+Tabla1[[#This Row],[Meta Ejecutada Vigencia4]]/Tabla1[[#This Row],[Meta Programada Cuatrienio3]]/4</f>
        <v>#DIV/0!</v>
      </c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71">
        <f>SUM(Tabla1[[#This Row],[Recursos propios 2024]:[Otros 2024]])</f>
        <v>0</v>
      </c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71">
        <f>SUM(Tabla1[[#This Row],[Recursos propios 20242]:[Otros 202415]])</f>
        <v>0</v>
      </c>
      <c r="BD62" s="73" t="e">
        <f>+Tabla1[[#This Row],[Total Comprometido 2024]]/Tabla1[[#This Row],[Total 2024]]</f>
        <v>#DIV/0!</v>
      </c>
      <c r="BE62" s="59"/>
      <c r="BF62" s="59"/>
      <c r="BG62" s="59"/>
      <c r="BH62" s="63"/>
      <c r="BI62" s="63"/>
      <c r="BJ62" s="54"/>
    </row>
    <row r="63" spans="1:62" s="65" customFormat="1" ht="55.2" customHeight="1" x14ac:dyDescent="0.3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6"/>
      <c r="P63" s="58" t="e">
        <f>+(Tabla1[[#This Row],[Meta Ejecutada Vigencia4]]/Tabla1[[#This Row],[Meta Programada Vigencia]])</f>
        <v>#DIV/0!</v>
      </c>
      <c r="Q63" s="58" t="e">
        <f>+Tabla1[[#This Row],[Meta Ejecutada Vigencia4]]/Tabla1[[#This Row],[Meta Programada Cuatrienio3]]/4</f>
        <v>#DIV/0!</v>
      </c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60">
        <f>SUM(Tabla1[[#This Row],[Recursos propios 2024]:[Otros 2024]])</f>
        <v>0</v>
      </c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60">
        <f>SUM(Tabla1[[#This Row],[Recursos propios 20242]:[Otros 202415]])</f>
        <v>0</v>
      </c>
      <c r="BD63" s="61" t="e">
        <f>+Tabla1[[#This Row],[Total Comprometido 2024]]/Tabla1[[#This Row],[Total 2024]]</f>
        <v>#DIV/0!</v>
      </c>
      <c r="BE63" s="56"/>
      <c r="BF63" s="56"/>
      <c r="BG63" s="56"/>
      <c r="BH63" s="54"/>
      <c r="BI63" s="54"/>
      <c r="BJ63" s="54"/>
    </row>
    <row r="64" spans="1:62" s="65" customFormat="1" ht="55.2" customHeight="1" x14ac:dyDescent="0.3">
      <c r="A64" s="54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59"/>
      <c r="P64" s="70" t="e">
        <f>+(Tabla1[[#This Row],[Meta Ejecutada Vigencia4]]/Tabla1[[#This Row],[Meta Programada Vigencia]])</f>
        <v>#DIV/0!</v>
      </c>
      <c r="Q64" s="70" t="e">
        <f>+Tabla1[[#This Row],[Meta Ejecutada Vigencia4]]/Tabla1[[#This Row],[Meta Programada Cuatrienio3]]/4</f>
        <v>#DIV/0!</v>
      </c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71">
        <f>SUM(Tabla1[[#This Row],[Recursos propios 2024]:[Otros 2024]])</f>
        <v>0</v>
      </c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71">
        <f>SUM(Tabla1[[#This Row],[Recursos propios 20242]:[Otros 202415]])</f>
        <v>0</v>
      </c>
      <c r="BD64" s="73" t="e">
        <f>+Tabla1[[#This Row],[Total Comprometido 2024]]/Tabla1[[#This Row],[Total 2024]]</f>
        <v>#DIV/0!</v>
      </c>
      <c r="BE64" s="59"/>
      <c r="BF64" s="59"/>
      <c r="BG64" s="59"/>
      <c r="BH64" s="63"/>
      <c r="BI64" s="63"/>
      <c r="BJ64" s="54"/>
    </row>
    <row r="65" spans="1:62" s="65" customFormat="1" ht="55.2" customHeight="1" x14ac:dyDescent="0.3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6"/>
      <c r="P65" s="58" t="e">
        <f>+(Tabla1[[#This Row],[Meta Ejecutada Vigencia4]]/Tabla1[[#This Row],[Meta Programada Vigencia]])</f>
        <v>#DIV/0!</v>
      </c>
      <c r="Q65" s="58" t="e">
        <f>+Tabla1[[#This Row],[Meta Ejecutada Vigencia4]]/Tabla1[[#This Row],[Meta Programada Cuatrienio3]]/4</f>
        <v>#DIV/0!</v>
      </c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60">
        <f>SUM(Tabla1[[#This Row],[Recursos propios 2024]:[Otros 2024]])</f>
        <v>0</v>
      </c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60">
        <f>SUM(Tabla1[[#This Row],[Recursos propios 20242]:[Otros 202415]])</f>
        <v>0</v>
      </c>
      <c r="BD65" s="61" t="e">
        <f>+Tabla1[[#This Row],[Total Comprometido 2024]]/Tabla1[[#This Row],[Total 2024]]</f>
        <v>#DIV/0!</v>
      </c>
      <c r="BE65" s="56"/>
      <c r="BF65" s="56"/>
      <c r="BG65" s="56"/>
      <c r="BH65" s="54"/>
      <c r="BI65" s="54"/>
      <c r="BJ65" s="54"/>
    </row>
    <row r="66" spans="1:62" s="65" customFormat="1" ht="55.2" customHeight="1" x14ac:dyDescent="0.3">
      <c r="A66" s="54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59"/>
      <c r="P66" s="70" t="e">
        <f>+(Tabla1[[#This Row],[Meta Ejecutada Vigencia4]]/Tabla1[[#This Row],[Meta Programada Vigencia]])</f>
        <v>#DIV/0!</v>
      </c>
      <c r="Q66" s="70" t="e">
        <f>+Tabla1[[#This Row],[Meta Ejecutada Vigencia4]]/Tabla1[[#This Row],[Meta Programada Cuatrienio3]]/4</f>
        <v>#DIV/0!</v>
      </c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71">
        <f>SUM(Tabla1[[#This Row],[Recursos propios 2024]:[Otros 2024]])</f>
        <v>0</v>
      </c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71">
        <f>SUM(Tabla1[[#This Row],[Recursos propios 20242]:[Otros 202415]])</f>
        <v>0</v>
      </c>
      <c r="BD66" s="73" t="e">
        <f>+Tabla1[[#This Row],[Total Comprometido 2024]]/Tabla1[[#This Row],[Total 2024]]</f>
        <v>#DIV/0!</v>
      </c>
      <c r="BE66" s="59"/>
      <c r="BF66" s="59"/>
      <c r="BG66" s="59"/>
      <c r="BH66" s="63"/>
      <c r="BI66" s="63"/>
      <c r="BJ66" s="54"/>
    </row>
    <row r="67" spans="1:62" s="65" customFormat="1" ht="55.2" customHeight="1" x14ac:dyDescent="0.3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6"/>
      <c r="P67" s="58" t="e">
        <f>+(Tabla1[[#This Row],[Meta Ejecutada Vigencia4]]/Tabla1[[#This Row],[Meta Programada Vigencia]])</f>
        <v>#DIV/0!</v>
      </c>
      <c r="Q67" s="58" t="e">
        <f>+Tabla1[[#This Row],[Meta Ejecutada Vigencia4]]/Tabla1[[#This Row],[Meta Programada Cuatrienio3]]/4</f>
        <v>#DIV/0!</v>
      </c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60">
        <f>SUM(Tabla1[[#This Row],[Recursos propios 2024]:[Otros 2024]])</f>
        <v>0</v>
      </c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60">
        <f>SUM(Tabla1[[#This Row],[Recursos propios 20242]:[Otros 202415]])</f>
        <v>0</v>
      </c>
      <c r="BD67" s="61" t="e">
        <f>+Tabla1[[#This Row],[Total Comprometido 2024]]/Tabla1[[#This Row],[Total 2024]]</f>
        <v>#DIV/0!</v>
      </c>
      <c r="BE67" s="56"/>
      <c r="BF67" s="56"/>
      <c r="BG67" s="56"/>
      <c r="BH67" s="54"/>
      <c r="BI67" s="54"/>
      <c r="BJ67" s="54"/>
    </row>
    <row r="68" spans="1:62" s="65" customFormat="1" ht="55.2" customHeight="1" x14ac:dyDescent="0.3">
      <c r="A68" s="54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59"/>
      <c r="P68" s="70" t="e">
        <f>+(Tabla1[[#This Row],[Meta Ejecutada Vigencia4]]/Tabla1[[#This Row],[Meta Programada Vigencia]])</f>
        <v>#DIV/0!</v>
      </c>
      <c r="Q68" s="70" t="e">
        <f>+Tabla1[[#This Row],[Meta Ejecutada Vigencia4]]/Tabla1[[#This Row],[Meta Programada Cuatrienio3]]/4</f>
        <v>#DIV/0!</v>
      </c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71">
        <f>SUM(Tabla1[[#This Row],[Recursos propios 2024]:[Otros 2024]])</f>
        <v>0</v>
      </c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71">
        <f>SUM(Tabla1[[#This Row],[Recursos propios 20242]:[Otros 202415]])</f>
        <v>0</v>
      </c>
      <c r="BD68" s="73" t="e">
        <f>+Tabla1[[#This Row],[Total Comprometido 2024]]/Tabla1[[#This Row],[Total 2024]]</f>
        <v>#DIV/0!</v>
      </c>
      <c r="BE68" s="59"/>
      <c r="BF68" s="59"/>
      <c r="BG68" s="59"/>
      <c r="BH68" s="63"/>
      <c r="BI68" s="63"/>
      <c r="BJ68" s="54"/>
    </row>
    <row r="69" spans="1:62" s="65" customFormat="1" ht="55.2" customHeight="1" x14ac:dyDescent="0.3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6"/>
      <c r="P69" s="58" t="e">
        <f>+(Tabla1[[#This Row],[Meta Ejecutada Vigencia4]]/Tabla1[[#This Row],[Meta Programada Vigencia]])</f>
        <v>#DIV/0!</v>
      </c>
      <c r="Q69" s="58" t="e">
        <f>+Tabla1[[#This Row],[Meta Ejecutada Vigencia4]]/Tabla1[[#This Row],[Meta Programada Cuatrienio3]]/4</f>
        <v>#DIV/0!</v>
      </c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60">
        <f>SUM(Tabla1[[#This Row],[Recursos propios 2024]:[Otros 2024]])</f>
        <v>0</v>
      </c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60">
        <f>SUM(Tabla1[[#This Row],[Recursos propios 20242]:[Otros 202415]])</f>
        <v>0</v>
      </c>
      <c r="BD69" s="61" t="e">
        <f>+Tabla1[[#This Row],[Total Comprometido 2024]]/Tabla1[[#This Row],[Total 2024]]</f>
        <v>#DIV/0!</v>
      </c>
      <c r="BE69" s="56"/>
      <c r="BF69" s="56"/>
      <c r="BG69" s="56"/>
      <c r="BH69" s="54"/>
      <c r="BI69" s="54"/>
      <c r="BJ69" s="54"/>
    </row>
    <row r="70" spans="1:62" s="65" customFormat="1" ht="55.2" customHeight="1" x14ac:dyDescent="0.3">
      <c r="A70" s="54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59"/>
      <c r="P70" s="70" t="e">
        <f>+(Tabla1[[#This Row],[Meta Ejecutada Vigencia4]]/Tabla1[[#This Row],[Meta Programada Vigencia]])</f>
        <v>#DIV/0!</v>
      </c>
      <c r="Q70" s="70" t="e">
        <f>+Tabla1[[#This Row],[Meta Ejecutada Vigencia4]]/Tabla1[[#This Row],[Meta Programada Cuatrienio3]]/4</f>
        <v>#DIV/0!</v>
      </c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71">
        <f>SUM(Tabla1[[#This Row],[Recursos propios 2024]:[Otros 2024]])</f>
        <v>0</v>
      </c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71">
        <f>SUM(Tabla1[[#This Row],[Recursos propios 20242]:[Otros 202415]])</f>
        <v>0</v>
      </c>
      <c r="BD70" s="73" t="e">
        <f>+Tabla1[[#This Row],[Total Comprometido 2024]]/Tabla1[[#This Row],[Total 2024]]</f>
        <v>#DIV/0!</v>
      </c>
      <c r="BE70" s="59"/>
      <c r="BF70" s="59"/>
      <c r="BG70" s="59"/>
      <c r="BH70" s="63"/>
      <c r="BI70" s="63"/>
      <c r="BJ70" s="54"/>
    </row>
    <row r="71" spans="1:62" s="65" customFormat="1" ht="55.2" customHeight="1" x14ac:dyDescent="0.3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6"/>
      <c r="P71" s="58" t="e">
        <f>+(Tabla1[[#This Row],[Meta Ejecutada Vigencia4]]/Tabla1[[#This Row],[Meta Programada Vigencia]])</f>
        <v>#DIV/0!</v>
      </c>
      <c r="Q71" s="58" t="e">
        <f>+Tabla1[[#This Row],[Meta Ejecutada Vigencia4]]/Tabla1[[#This Row],[Meta Programada Cuatrienio3]]/4</f>
        <v>#DIV/0!</v>
      </c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60">
        <f>SUM(Tabla1[[#This Row],[Recursos propios 2024]:[Otros 2024]])</f>
        <v>0</v>
      </c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60">
        <f>SUM(Tabla1[[#This Row],[Recursos propios 20242]:[Otros 202415]])</f>
        <v>0</v>
      </c>
      <c r="BD71" s="61" t="e">
        <f>+Tabla1[[#This Row],[Total Comprometido 2024]]/Tabla1[[#This Row],[Total 2024]]</f>
        <v>#DIV/0!</v>
      </c>
      <c r="BE71" s="56"/>
      <c r="BF71" s="56"/>
      <c r="BG71" s="56"/>
      <c r="BH71" s="54"/>
      <c r="BI71" s="54"/>
      <c r="BJ71" s="54"/>
    </row>
    <row r="72" spans="1:62" s="65" customFormat="1" ht="55.2" customHeight="1" x14ac:dyDescent="0.3">
      <c r="A72" s="54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9"/>
      <c r="P72" s="70" t="e">
        <f>+(Tabla1[[#This Row],[Meta Ejecutada Vigencia4]]/Tabla1[[#This Row],[Meta Programada Vigencia]])</f>
        <v>#DIV/0!</v>
      </c>
      <c r="Q72" s="70" t="e">
        <f>+Tabla1[[#This Row],[Meta Ejecutada Vigencia4]]/Tabla1[[#This Row],[Meta Programada Cuatrienio3]]/4</f>
        <v>#DIV/0!</v>
      </c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71">
        <f>SUM(Tabla1[[#This Row],[Recursos propios 2024]:[Otros 2024]])</f>
        <v>0</v>
      </c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71">
        <f>SUM(Tabla1[[#This Row],[Recursos propios 20242]:[Otros 202415]])</f>
        <v>0</v>
      </c>
      <c r="BD72" s="73" t="e">
        <f>+Tabla1[[#This Row],[Total Comprometido 2024]]/Tabla1[[#This Row],[Total 2024]]</f>
        <v>#DIV/0!</v>
      </c>
      <c r="BE72" s="59"/>
      <c r="BF72" s="59"/>
      <c r="BG72" s="59"/>
      <c r="BH72" s="63"/>
      <c r="BI72" s="63"/>
      <c r="BJ72" s="54"/>
    </row>
    <row r="73" spans="1:62" s="65" customFormat="1" ht="55.2" customHeight="1" x14ac:dyDescent="0.3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6"/>
      <c r="P73" s="58" t="e">
        <f>+(Tabla1[[#This Row],[Meta Ejecutada Vigencia4]]/Tabla1[[#This Row],[Meta Programada Vigencia]])</f>
        <v>#DIV/0!</v>
      </c>
      <c r="Q73" s="58" t="e">
        <f>+Tabla1[[#This Row],[Meta Ejecutada Vigencia4]]/Tabla1[[#This Row],[Meta Programada Cuatrienio3]]/4</f>
        <v>#DIV/0!</v>
      </c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60">
        <f>SUM(Tabla1[[#This Row],[Recursos propios 2024]:[Otros 2024]])</f>
        <v>0</v>
      </c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60">
        <f>SUM(Tabla1[[#This Row],[Recursos propios 20242]:[Otros 202415]])</f>
        <v>0</v>
      </c>
      <c r="BD73" s="61" t="e">
        <f>+Tabla1[[#This Row],[Total Comprometido 2024]]/Tabla1[[#This Row],[Total 2024]]</f>
        <v>#DIV/0!</v>
      </c>
      <c r="BE73" s="56"/>
      <c r="BF73" s="56"/>
      <c r="BG73" s="56"/>
      <c r="BH73" s="54"/>
      <c r="BI73" s="54"/>
      <c r="BJ73" s="54"/>
    </row>
    <row r="74" spans="1:62" s="65" customFormat="1" ht="55.2" customHeight="1" x14ac:dyDescent="0.3">
      <c r="A74" s="54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59"/>
      <c r="P74" s="70" t="e">
        <f>+(Tabla1[[#This Row],[Meta Ejecutada Vigencia4]]/Tabla1[[#This Row],[Meta Programada Vigencia]])</f>
        <v>#DIV/0!</v>
      </c>
      <c r="Q74" s="70" t="e">
        <f>+Tabla1[[#This Row],[Meta Ejecutada Vigencia4]]/Tabla1[[#This Row],[Meta Programada Cuatrienio3]]/4</f>
        <v>#DIV/0!</v>
      </c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71">
        <f>SUM(Tabla1[[#This Row],[Recursos propios 2024]:[Otros 2024]])</f>
        <v>0</v>
      </c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71">
        <f>SUM(Tabla1[[#This Row],[Recursos propios 20242]:[Otros 202415]])</f>
        <v>0</v>
      </c>
      <c r="BD74" s="73" t="e">
        <f>+Tabla1[[#This Row],[Total Comprometido 2024]]/Tabla1[[#This Row],[Total 2024]]</f>
        <v>#DIV/0!</v>
      </c>
      <c r="BE74" s="59"/>
      <c r="BF74" s="59"/>
      <c r="BG74" s="59"/>
      <c r="BH74" s="63"/>
      <c r="BI74" s="63"/>
      <c r="BJ74" s="54"/>
    </row>
    <row r="75" spans="1:62" s="65" customFormat="1" ht="55.2" customHeight="1" x14ac:dyDescent="0.3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6"/>
      <c r="P75" s="58" t="e">
        <f>+(Tabla1[[#This Row],[Meta Ejecutada Vigencia4]]/Tabla1[[#This Row],[Meta Programada Vigencia]])</f>
        <v>#DIV/0!</v>
      </c>
      <c r="Q75" s="58" t="e">
        <f>+Tabla1[[#This Row],[Meta Ejecutada Vigencia4]]/Tabla1[[#This Row],[Meta Programada Cuatrienio3]]/4</f>
        <v>#DIV/0!</v>
      </c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60">
        <f>SUM(Tabla1[[#This Row],[Recursos propios 2024]:[Otros 2024]])</f>
        <v>0</v>
      </c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60">
        <f>SUM(Tabla1[[#This Row],[Recursos propios 20242]:[Otros 202415]])</f>
        <v>0</v>
      </c>
      <c r="BD75" s="61" t="e">
        <f>+Tabla1[[#This Row],[Total Comprometido 2024]]/Tabla1[[#This Row],[Total 2024]]</f>
        <v>#DIV/0!</v>
      </c>
      <c r="BE75" s="56"/>
      <c r="BF75" s="56"/>
      <c r="BG75" s="56"/>
      <c r="BH75" s="54"/>
      <c r="BI75" s="54"/>
      <c r="BJ75" s="54"/>
    </row>
    <row r="76" spans="1:62" s="65" customFormat="1" ht="55.2" customHeight="1" x14ac:dyDescent="0.3">
      <c r="A76" s="54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59"/>
      <c r="P76" s="70" t="e">
        <f>+(Tabla1[[#This Row],[Meta Ejecutada Vigencia4]]/Tabla1[[#This Row],[Meta Programada Vigencia]])</f>
        <v>#DIV/0!</v>
      </c>
      <c r="Q76" s="70" t="e">
        <f>+Tabla1[[#This Row],[Meta Ejecutada Vigencia4]]/Tabla1[[#This Row],[Meta Programada Cuatrienio3]]/4</f>
        <v>#DIV/0!</v>
      </c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71">
        <f>SUM(Tabla1[[#This Row],[Recursos propios 2024]:[Otros 2024]])</f>
        <v>0</v>
      </c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71">
        <f>SUM(Tabla1[[#This Row],[Recursos propios 20242]:[Otros 202415]])</f>
        <v>0</v>
      </c>
      <c r="BD76" s="73" t="e">
        <f>+Tabla1[[#This Row],[Total Comprometido 2024]]/Tabla1[[#This Row],[Total 2024]]</f>
        <v>#DIV/0!</v>
      </c>
      <c r="BE76" s="59"/>
      <c r="BF76" s="59"/>
      <c r="BG76" s="59"/>
      <c r="BH76" s="63"/>
      <c r="BI76" s="63"/>
      <c r="BJ76" s="54"/>
    </row>
    <row r="77" spans="1:62" s="65" customFormat="1" ht="55.2" customHeight="1" x14ac:dyDescent="0.3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6"/>
      <c r="P77" s="58" t="e">
        <f>+(Tabla1[[#This Row],[Meta Ejecutada Vigencia4]]/Tabla1[[#This Row],[Meta Programada Vigencia]])</f>
        <v>#DIV/0!</v>
      </c>
      <c r="Q77" s="58" t="e">
        <f>+Tabla1[[#This Row],[Meta Ejecutada Vigencia4]]/Tabla1[[#This Row],[Meta Programada Cuatrienio3]]/4</f>
        <v>#DIV/0!</v>
      </c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60">
        <f>SUM(Tabla1[[#This Row],[Recursos propios 2024]:[Otros 2024]])</f>
        <v>0</v>
      </c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60">
        <f>SUM(Tabla1[[#This Row],[Recursos propios 20242]:[Otros 202415]])</f>
        <v>0</v>
      </c>
      <c r="BD77" s="61" t="e">
        <f>+Tabla1[[#This Row],[Total Comprometido 2024]]/Tabla1[[#This Row],[Total 2024]]</f>
        <v>#DIV/0!</v>
      </c>
      <c r="BE77" s="56"/>
      <c r="BF77" s="56"/>
      <c r="BG77" s="56"/>
      <c r="BH77" s="54"/>
      <c r="BI77" s="54"/>
      <c r="BJ77" s="54"/>
    </row>
    <row r="78" spans="1:62" s="65" customFormat="1" ht="55.2" customHeight="1" x14ac:dyDescent="0.3">
      <c r="A78" s="54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59"/>
      <c r="P78" s="70" t="e">
        <f>+(Tabla1[[#This Row],[Meta Ejecutada Vigencia4]]/Tabla1[[#This Row],[Meta Programada Vigencia]])</f>
        <v>#DIV/0!</v>
      </c>
      <c r="Q78" s="70" t="e">
        <f>+Tabla1[[#This Row],[Meta Ejecutada Vigencia4]]/Tabla1[[#This Row],[Meta Programada Cuatrienio3]]/4</f>
        <v>#DIV/0!</v>
      </c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71">
        <f>SUM(Tabla1[[#This Row],[Recursos propios 2024]:[Otros 2024]])</f>
        <v>0</v>
      </c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71">
        <f>SUM(Tabla1[[#This Row],[Recursos propios 20242]:[Otros 202415]])</f>
        <v>0</v>
      </c>
      <c r="BD78" s="73" t="e">
        <f>+Tabla1[[#This Row],[Total Comprometido 2024]]/Tabla1[[#This Row],[Total 2024]]</f>
        <v>#DIV/0!</v>
      </c>
      <c r="BE78" s="59"/>
      <c r="BF78" s="59"/>
      <c r="BG78" s="59"/>
      <c r="BH78" s="63"/>
      <c r="BI78" s="63"/>
      <c r="BJ78" s="54"/>
    </row>
    <row r="79" spans="1:62" s="65" customFormat="1" ht="55.2" customHeight="1" x14ac:dyDescent="0.3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6"/>
      <c r="P79" s="58" t="e">
        <f>+(Tabla1[[#This Row],[Meta Ejecutada Vigencia4]]/Tabla1[[#This Row],[Meta Programada Vigencia]])</f>
        <v>#DIV/0!</v>
      </c>
      <c r="Q79" s="58" t="e">
        <f>+Tabla1[[#This Row],[Meta Ejecutada Vigencia4]]/Tabla1[[#This Row],[Meta Programada Cuatrienio3]]/4</f>
        <v>#DIV/0!</v>
      </c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60">
        <f>SUM(Tabla1[[#This Row],[Recursos propios 2024]:[Otros 2024]])</f>
        <v>0</v>
      </c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60">
        <f>SUM(Tabla1[[#This Row],[Recursos propios 20242]:[Otros 202415]])</f>
        <v>0</v>
      </c>
      <c r="BD79" s="61" t="e">
        <f>+Tabla1[[#This Row],[Total Comprometido 2024]]/Tabla1[[#This Row],[Total 2024]]</f>
        <v>#DIV/0!</v>
      </c>
      <c r="BE79" s="56"/>
      <c r="BF79" s="56"/>
      <c r="BG79" s="56"/>
      <c r="BH79" s="54"/>
      <c r="BI79" s="54"/>
      <c r="BJ79" s="54"/>
    </row>
    <row r="80" spans="1:62" s="65" customFormat="1" ht="55.2" customHeight="1" x14ac:dyDescent="0.3">
      <c r="A80" s="54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59"/>
      <c r="P80" s="70" t="e">
        <f>+(Tabla1[[#This Row],[Meta Ejecutada Vigencia4]]/Tabla1[[#This Row],[Meta Programada Vigencia]])</f>
        <v>#DIV/0!</v>
      </c>
      <c r="Q80" s="70" t="e">
        <f>+Tabla1[[#This Row],[Meta Ejecutada Vigencia4]]/Tabla1[[#This Row],[Meta Programada Cuatrienio3]]/4</f>
        <v>#DIV/0!</v>
      </c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71">
        <f>SUM(Tabla1[[#This Row],[Recursos propios 2024]:[Otros 2024]])</f>
        <v>0</v>
      </c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71">
        <f>SUM(Tabla1[[#This Row],[Recursos propios 20242]:[Otros 202415]])</f>
        <v>0</v>
      </c>
      <c r="BD80" s="73" t="e">
        <f>+Tabla1[[#This Row],[Total Comprometido 2024]]/Tabla1[[#This Row],[Total 2024]]</f>
        <v>#DIV/0!</v>
      </c>
      <c r="BE80" s="59"/>
      <c r="BF80" s="59"/>
      <c r="BG80" s="59"/>
      <c r="BH80" s="63"/>
      <c r="BI80" s="63"/>
      <c r="BJ80" s="54"/>
    </row>
    <row r="81" spans="1:62" s="65" customFormat="1" ht="55.2" customHeight="1" x14ac:dyDescent="0.3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6"/>
      <c r="P81" s="58" t="e">
        <f>+(Tabla1[[#This Row],[Meta Ejecutada Vigencia4]]/Tabla1[[#This Row],[Meta Programada Vigencia]])</f>
        <v>#DIV/0!</v>
      </c>
      <c r="Q81" s="58" t="e">
        <f>+Tabla1[[#This Row],[Meta Ejecutada Vigencia4]]/Tabla1[[#This Row],[Meta Programada Cuatrienio3]]/4</f>
        <v>#DIV/0!</v>
      </c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60">
        <f>SUM(Tabla1[[#This Row],[Recursos propios 2024]:[Otros 2024]])</f>
        <v>0</v>
      </c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60">
        <f>SUM(Tabla1[[#This Row],[Recursos propios 20242]:[Otros 202415]])</f>
        <v>0</v>
      </c>
      <c r="BD81" s="61" t="e">
        <f>+Tabla1[[#This Row],[Total Comprometido 2024]]/Tabla1[[#This Row],[Total 2024]]</f>
        <v>#DIV/0!</v>
      </c>
      <c r="BE81" s="56"/>
      <c r="BF81" s="56"/>
      <c r="BG81" s="56"/>
      <c r="BH81" s="54"/>
      <c r="BI81" s="54"/>
      <c r="BJ81" s="54"/>
    </row>
    <row r="82" spans="1:62" s="65" customFormat="1" ht="55.2" customHeight="1" x14ac:dyDescent="0.3">
      <c r="A82" s="54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59"/>
      <c r="P82" s="70" t="e">
        <f>+(Tabla1[[#This Row],[Meta Ejecutada Vigencia4]]/Tabla1[[#This Row],[Meta Programada Vigencia]])</f>
        <v>#DIV/0!</v>
      </c>
      <c r="Q82" s="70" t="e">
        <f>+Tabla1[[#This Row],[Meta Ejecutada Vigencia4]]/Tabla1[[#This Row],[Meta Programada Cuatrienio3]]/4</f>
        <v>#DIV/0!</v>
      </c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71">
        <f>SUM(Tabla1[[#This Row],[Recursos propios 2024]:[Otros 2024]])</f>
        <v>0</v>
      </c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71">
        <f>SUM(Tabla1[[#This Row],[Recursos propios 20242]:[Otros 202415]])</f>
        <v>0</v>
      </c>
      <c r="BD82" s="73" t="e">
        <f>+Tabla1[[#This Row],[Total Comprometido 2024]]/Tabla1[[#This Row],[Total 2024]]</f>
        <v>#DIV/0!</v>
      </c>
      <c r="BE82" s="59"/>
      <c r="BF82" s="59"/>
      <c r="BG82" s="59"/>
      <c r="BH82" s="63"/>
      <c r="BI82" s="63"/>
      <c r="BJ82" s="54"/>
    </row>
    <row r="83" spans="1:62" s="65" customFormat="1" ht="55.2" customHeight="1" x14ac:dyDescent="0.3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6"/>
      <c r="P83" s="58" t="e">
        <f>+(Tabla1[[#This Row],[Meta Ejecutada Vigencia4]]/Tabla1[[#This Row],[Meta Programada Vigencia]])</f>
        <v>#DIV/0!</v>
      </c>
      <c r="Q83" s="58" t="e">
        <f>+Tabla1[[#This Row],[Meta Ejecutada Vigencia4]]/Tabla1[[#This Row],[Meta Programada Cuatrienio3]]/4</f>
        <v>#DIV/0!</v>
      </c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60">
        <f>SUM(Tabla1[[#This Row],[Recursos propios 2024]:[Otros 2024]])</f>
        <v>0</v>
      </c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60">
        <f>SUM(Tabla1[[#This Row],[Recursos propios 20242]:[Otros 202415]])</f>
        <v>0</v>
      </c>
      <c r="BD83" s="61" t="e">
        <f>+Tabla1[[#This Row],[Total Comprometido 2024]]/Tabla1[[#This Row],[Total 2024]]</f>
        <v>#DIV/0!</v>
      </c>
      <c r="BE83" s="56"/>
      <c r="BF83" s="56"/>
      <c r="BG83" s="56"/>
      <c r="BH83" s="54"/>
      <c r="BI83" s="54"/>
      <c r="BJ83" s="54"/>
    </row>
    <row r="84" spans="1:62" s="65" customFormat="1" ht="55.2" customHeight="1" x14ac:dyDescent="0.3">
      <c r="A84" s="54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59"/>
      <c r="P84" s="70" t="e">
        <f>+(Tabla1[[#This Row],[Meta Ejecutada Vigencia4]]/Tabla1[[#This Row],[Meta Programada Vigencia]])</f>
        <v>#DIV/0!</v>
      </c>
      <c r="Q84" s="70" t="e">
        <f>+Tabla1[[#This Row],[Meta Ejecutada Vigencia4]]/Tabla1[[#This Row],[Meta Programada Cuatrienio3]]/4</f>
        <v>#DIV/0!</v>
      </c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71">
        <f>SUM(Tabla1[[#This Row],[Recursos propios 2024]:[Otros 2024]])</f>
        <v>0</v>
      </c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71">
        <f>SUM(Tabla1[[#This Row],[Recursos propios 20242]:[Otros 202415]])</f>
        <v>0</v>
      </c>
      <c r="BD84" s="73" t="e">
        <f>+Tabla1[[#This Row],[Total Comprometido 2024]]/Tabla1[[#This Row],[Total 2024]]</f>
        <v>#DIV/0!</v>
      </c>
      <c r="BE84" s="59"/>
      <c r="BF84" s="59"/>
      <c r="BG84" s="59"/>
      <c r="BH84" s="63"/>
      <c r="BI84" s="63"/>
      <c r="BJ84" s="54"/>
    </row>
    <row r="85" spans="1:62" s="65" customFormat="1" ht="55.2" customHeight="1" x14ac:dyDescent="0.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6"/>
      <c r="P85" s="58" t="e">
        <f>+(Tabla1[[#This Row],[Meta Ejecutada Vigencia4]]/Tabla1[[#This Row],[Meta Programada Vigencia]])</f>
        <v>#DIV/0!</v>
      </c>
      <c r="Q85" s="58" t="e">
        <f>+Tabla1[[#This Row],[Meta Ejecutada Vigencia4]]/Tabla1[[#This Row],[Meta Programada Cuatrienio3]]/4</f>
        <v>#DIV/0!</v>
      </c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60">
        <f>SUM(Tabla1[[#This Row],[Recursos propios 2024]:[Otros 2024]])</f>
        <v>0</v>
      </c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60">
        <f>SUM(Tabla1[[#This Row],[Recursos propios 20242]:[Otros 202415]])</f>
        <v>0</v>
      </c>
      <c r="BD85" s="61" t="e">
        <f>+Tabla1[[#This Row],[Total Comprometido 2024]]/Tabla1[[#This Row],[Total 2024]]</f>
        <v>#DIV/0!</v>
      </c>
      <c r="BE85" s="56"/>
      <c r="BF85" s="56"/>
      <c r="BG85" s="56"/>
      <c r="BH85" s="54"/>
      <c r="BI85" s="54"/>
      <c r="BJ85" s="54"/>
    </row>
    <row r="86" spans="1:62" s="65" customFormat="1" ht="55.2" customHeight="1" x14ac:dyDescent="0.3">
      <c r="A86" s="54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59"/>
      <c r="P86" s="70" t="e">
        <f>+(Tabla1[[#This Row],[Meta Ejecutada Vigencia4]]/Tabla1[[#This Row],[Meta Programada Vigencia]])</f>
        <v>#DIV/0!</v>
      </c>
      <c r="Q86" s="70" t="e">
        <f>+Tabla1[[#This Row],[Meta Ejecutada Vigencia4]]/Tabla1[[#This Row],[Meta Programada Cuatrienio3]]/4</f>
        <v>#DIV/0!</v>
      </c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71">
        <f>SUM(Tabla1[[#This Row],[Recursos propios 2024]:[Otros 2024]])</f>
        <v>0</v>
      </c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71">
        <f>SUM(Tabla1[[#This Row],[Recursos propios 20242]:[Otros 202415]])</f>
        <v>0</v>
      </c>
      <c r="BD86" s="73" t="e">
        <f>+Tabla1[[#This Row],[Total Comprometido 2024]]/Tabla1[[#This Row],[Total 2024]]</f>
        <v>#DIV/0!</v>
      </c>
      <c r="BE86" s="59"/>
      <c r="BF86" s="59"/>
      <c r="BG86" s="59"/>
      <c r="BH86" s="63"/>
      <c r="BI86" s="63"/>
      <c r="BJ86" s="54"/>
    </row>
    <row r="87" spans="1:62" s="65" customFormat="1" ht="55.2" customHeight="1" x14ac:dyDescent="0.3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6"/>
      <c r="P87" s="58" t="e">
        <f>+(Tabla1[[#This Row],[Meta Ejecutada Vigencia4]]/Tabla1[[#This Row],[Meta Programada Vigencia]])</f>
        <v>#DIV/0!</v>
      </c>
      <c r="Q87" s="58" t="e">
        <f>+Tabla1[[#This Row],[Meta Ejecutada Vigencia4]]/Tabla1[[#This Row],[Meta Programada Cuatrienio3]]/4</f>
        <v>#DIV/0!</v>
      </c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60">
        <f>SUM(Tabla1[[#This Row],[Recursos propios 2024]:[Otros 2024]])</f>
        <v>0</v>
      </c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60">
        <f>SUM(Tabla1[[#This Row],[Recursos propios 20242]:[Otros 202415]])</f>
        <v>0</v>
      </c>
      <c r="BD87" s="61" t="e">
        <f>+Tabla1[[#This Row],[Total Comprometido 2024]]/Tabla1[[#This Row],[Total 2024]]</f>
        <v>#DIV/0!</v>
      </c>
      <c r="BE87" s="56"/>
      <c r="BF87" s="56"/>
      <c r="BG87" s="56"/>
      <c r="BH87" s="54"/>
      <c r="BI87" s="54"/>
      <c r="BJ87" s="54"/>
    </row>
    <row r="88" spans="1:62" s="65" customFormat="1" ht="55.2" customHeight="1" x14ac:dyDescent="0.3">
      <c r="A88" s="54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59"/>
      <c r="P88" s="70" t="e">
        <f>+(Tabla1[[#This Row],[Meta Ejecutada Vigencia4]]/Tabla1[[#This Row],[Meta Programada Vigencia]])</f>
        <v>#DIV/0!</v>
      </c>
      <c r="Q88" s="70" t="e">
        <f>+Tabla1[[#This Row],[Meta Ejecutada Vigencia4]]/Tabla1[[#This Row],[Meta Programada Cuatrienio3]]/4</f>
        <v>#DIV/0!</v>
      </c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71">
        <f>SUM(Tabla1[[#This Row],[Recursos propios 2024]:[Otros 2024]])</f>
        <v>0</v>
      </c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71">
        <f>SUM(Tabla1[[#This Row],[Recursos propios 20242]:[Otros 202415]])</f>
        <v>0</v>
      </c>
      <c r="BD88" s="73" t="e">
        <f>+Tabla1[[#This Row],[Total Comprometido 2024]]/Tabla1[[#This Row],[Total 2024]]</f>
        <v>#DIV/0!</v>
      </c>
      <c r="BE88" s="59"/>
      <c r="BF88" s="59"/>
      <c r="BG88" s="59"/>
      <c r="BH88" s="63"/>
      <c r="BI88" s="63"/>
      <c r="BJ88" s="54"/>
    </row>
    <row r="89" spans="1:62" s="65" customFormat="1" ht="55.2" customHeight="1" x14ac:dyDescent="0.3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6"/>
      <c r="P89" s="58" t="e">
        <f>+(Tabla1[[#This Row],[Meta Ejecutada Vigencia4]]/Tabla1[[#This Row],[Meta Programada Vigencia]])</f>
        <v>#DIV/0!</v>
      </c>
      <c r="Q89" s="58" t="e">
        <f>+Tabla1[[#This Row],[Meta Ejecutada Vigencia4]]/Tabla1[[#This Row],[Meta Programada Cuatrienio3]]/4</f>
        <v>#DIV/0!</v>
      </c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60">
        <f>SUM(Tabla1[[#This Row],[Recursos propios 2024]:[Otros 2024]])</f>
        <v>0</v>
      </c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60">
        <f>SUM(Tabla1[[#This Row],[Recursos propios 20242]:[Otros 202415]])</f>
        <v>0</v>
      </c>
      <c r="BD89" s="61" t="e">
        <f>+Tabla1[[#This Row],[Total Comprometido 2024]]/Tabla1[[#This Row],[Total 2024]]</f>
        <v>#DIV/0!</v>
      </c>
      <c r="BE89" s="56"/>
      <c r="BF89" s="56"/>
      <c r="BG89" s="56"/>
      <c r="BH89" s="54"/>
      <c r="BI89" s="54"/>
      <c r="BJ89" s="54"/>
    </row>
    <row r="90" spans="1:62" s="65" customFormat="1" ht="55.2" customHeight="1" x14ac:dyDescent="0.3">
      <c r="A90" s="54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59"/>
      <c r="P90" s="70" t="e">
        <f>+(Tabla1[[#This Row],[Meta Ejecutada Vigencia4]]/Tabla1[[#This Row],[Meta Programada Vigencia]])</f>
        <v>#DIV/0!</v>
      </c>
      <c r="Q90" s="70" t="e">
        <f>+Tabla1[[#This Row],[Meta Ejecutada Vigencia4]]/Tabla1[[#This Row],[Meta Programada Cuatrienio3]]/4</f>
        <v>#DIV/0!</v>
      </c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71">
        <f>SUM(Tabla1[[#This Row],[Recursos propios 2024]:[Otros 2024]])</f>
        <v>0</v>
      </c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71">
        <f>SUM(Tabla1[[#This Row],[Recursos propios 20242]:[Otros 202415]])</f>
        <v>0</v>
      </c>
      <c r="BD90" s="73" t="e">
        <f>+Tabla1[[#This Row],[Total Comprometido 2024]]/Tabla1[[#This Row],[Total 2024]]</f>
        <v>#DIV/0!</v>
      </c>
      <c r="BE90" s="59"/>
      <c r="BF90" s="59"/>
      <c r="BG90" s="59"/>
      <c r="BH90" s="63"/>
      <c r="BI90" s="63"/>
      <c r="BJ90" s="54"/>
    </row>
    <row r="91" spans="1:62" s="65" customFormat="1" ht="55.2" customHeight="1" x14ac:dyDescent="0.3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6"/>
      <c r="P91" s="58" t="e">
        <f>+(Tabla1[[#This Row],[Meta Ejecutada Vigencia4]]/Tabla1[[#This Row],[Meta Programada Vigencia]])</f>
        <v>#DIV/0!</v>
      </c>
      <c r="Q91" s="58" t="e">
        <f>+Tabla1[[#This Row],[Meta Ejecutada Vigencia4]]/Tabla1[[#This Row],[Meta Programada Cuatrienio3]]/4</f>
        <v>#DIV/0!</v>
      </c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60">
        <f>SUM(Tabla1[[#This Row],[Recursos propios 2024]:[Otros 2024]])</f>
        <v>0</v>
      </c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60">
        <f>SUM(Tabla1[[#This Row],[Recursos propios 20242]:[Otros 202415]])</f>
        <v>0</v>
      </c>
      <c r="BD91" s="61" t="e">
        <f>+Tabla1[[#This Row],[Total Comprometido 2024]]/Tabla1[[#This Row],[Total 2024]]</f>
        <v>#DIV/0!</v>
      </c>
      <c r="BE91" s="56"/>
      <c r="BF91" s="56"/>
      <c r="BG91" s="56"/>
      <c r="BH91" s="54"/>
      <c r="BI91" s="54"/>
      <c r="BJ91" s="54"/>
    </row>
    <row r="92" spans="1:62" s="65" customFormat="1" ht="55.2" customHeight="1" x14ac:dyDescent="0.3">
      <c r="A92" s="54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59"/>
      <c r="P92" s="70" t="e">
        <f>+(Tabla1[[#This Row],[Meta Ejecutada Vigencia4]]/Tabla1[[#This Row],[Meta Programada Vigencia]])</f>
        <v>#DIV/0!</v>
      </c>
      <c r="Q92" s="70" t="e">
        <f>+Tabla1[[#This Row],[Meta Ejecutada Vigencia4]]/Tabla1[[#This Row],[Meta Programada Cuatrienio3]]/4</f>
        <v>#DIV/0!</v>
      </c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71">
        <f>SUM(Tabla1[[#This Row],[Recursos propios 2024]:[Otros 2024]])</f>
        <v>0</v>
      </c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71">
        <f>SUM(Tabla1[[#This Row],[Recursos propios 20242]:[Otros 202415]])</f>
        <v>0</v>
      </c>
      <c r="BD92" s="73" t="e">
        <f>+Tabla1[[#This Row],[Total Comprometido 2024]]/Tabla1[[#This Row],[Total 2024]]</f>
        <v>#DIV/0!</v>
      </c>
      <c r="BE92" s="59"/>
      <c r="BF92" s="59"/>
      <c r="BG92" s="59"/>
      <c r="BH92" s="63"/>
      <c r="BI92" s="63"/>
      <c r="BJ92" s="54"/>
    </row>
    <row r="93" spans="1:62" s="65" customFormat="1" ht="55.2" customHeight="1" x14ac:dyDescent="0.3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6"/>
      <c r="P93" s="58" t="e">
        <f>+(Tabla1[[#This Row],[Meta Ejecutada Vigencia4]]/Tabla1[[#This Row],[Meta Programada Vigencia]])</f>
        <v>#DIV/0!</v>
      </c>
      <c r="Q93" s="58" t="e">
        <f>+Tabla1[[#This Row],[Meta Ejecutada Vigencia4]]/Tabla1[[#This Row],[Meta Programada Cuatrienio3]]/4</f>
        <v>#DIV/0!</v>
      </c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60">
        <f>SUM(Tabla1[[#This Row],[Recursos propios 2024]:[Otros 2024]])</f>
        <v>0</v>
      </c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60">
        <f>SUM(Tabla1[[#This Row],[Recursos propios 20242]:[Otros 202415]])</f>
        <v>0</v>
      </c>
      <c r="BD93" s="61" t="e">
        <f>+Tabla1[[#This Row],[Total Comprometido 2024]]/Tabla1[[#This Row],[Total 2024]]</f>
        <v>#DIV/0!</v>
      </c>
      <c r="BE93" s="56"/>
      <c r="BF93" s="56"/>
      <c r="BG93" s="56"/>
      <c r="BH93" s="54"/>
      <c r="BI93" s="54"/>
      <c r="BJ93" s="54"/>
    </row>
    <row r="94" spans="1:62" s="65" customFormat="1" ht="55.2" customHeight="1" x14ac:dyDescent="0.3">
      <c r="A94" s="54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59"/>
      <c r="P94" s="70" t="e">
        <f>+(Tabla1[[#This Row],[Meta Ejecutada Vigencia4]]/Tabla1[[#This Row],[Meta Programada Vigencia]])</f>
        <v>#DIV/0!</v>
      </c>
      <c r="Q94" s="70" t="e">
        <f>+Tabla1[[#This Row],[Meta Ejecutada Vigencia4]]/Tabla1[[#This Row],[Meta Programada Cuatrienio3]]/4</f>
        <v>#DIV/0!</v>
      </c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71">
        <f>SUM(Tabla1[[#This Row],[Recursos propios 2024]:[Otros 2024]])</f>
        <v>0</v>
      </c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71">
        <f>SUM(Tabla1[[#This Row],[Recursos propios 20242]:[Otros 202415]])</f>
        <v>0</v>
      </c>
      <c r="BD94" s="73" t="e">
        <f>+Tabla1[[#This Row],[Total Comprometido 2024]]/Tabla1[[#This Row],[Total 2024]]</f>
        <v>#DIV/0!</v>
      </c>
      <c r="BE94" s="59"/>
      <c r="BF94" s="59"/>
      <c r="BG94" s="59"/>
      <c r="BH94" s="63"/>
      <c r="BI94" s="63"/>
      <c r="BJ94" s="54"/>
    </row>
    <row r="95" spans="1:62" s="65" customFormat="1" ht="55.2" customHeight="1" x14ac:dyDescent="0.3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6"/>
      <c r="P95" s="58" t="e">
        <f>+(Tabla1[[#This Row],[Meta Ejecutada Vigencia4]]/Tabla1[[#This Row],[Meta Programada Vigencia]])</f>
        <v>#DIV/0!</v>
      </c>
      <c r="Q95" s="58" t="e">
        <f>+Tabla1[[#This Row],[Meta Ejecutada Vigencia4]]/Tabla1[[#This Row],[Meta Programada Cuatrienio3]]/4</f>
        <v>#DIV/0!</v>
      </c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60">
        <f>SUM(Tabla1[[#This Row],[Recursos propios 2024]:[Otros 2024]])</f>
        <v>0</v>
      </c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60">
        <f>SUM(Tabla1[[#This Row],[Recursos propios 20242]:[Otros 202415]])</f>
        <v>0</v>
      </c>
      <c r="BD95" s="61" t="e">
        <f>+Tabla1[[#This Row],[Total Comprometido 2024]]/Tabla1[[#This Row],[Total 2024]]</f>
        <v>#DIV/0!</v>
      </c>
      <c r="BE95" s="56"/>
      <c r="BF95" s="56"/>
      <c r="BG95" s="56"/>
      <c r="BH95" s="54"/>
      <c r="BI95" s="54"/>
      <c r="BJ95" s="54"/>
    </row>
    <row r="96" spans="1:62" s="65" customFormat="1" ht="55.2" customHeight="1" x14ac:dyDescent="0.3">
      <c r="A96" s="54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59"/>
      <c r="P96" s="70" t="e">
        <f>+(Tabla1[[#This Row],[Meta Ejecutada Vigencia4]]/Tabla1[[#This Row],[Meta Programada Vigencia]])</f>
        <v>#DIV/0!</v>
      </c>
      <c r="Q96" s="70" t="e">
        <f>+Tabla1[[#This Row],[Meta Ejecutada Vigencia4]]/Tabla1[[#This Row],[Meta Programada Cuatrienio3]]/4</f>
        <v>#DIV/0!</v>
      </c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71">
        <f>SUM(Tabla1[[#This Row],[Recursos propios 2024]:[Otros 2024]])</f>
        <v>0</v>
      </c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71">
        <f>SUM(Tabla1[[#This Row],[Recursos propios 20242]:[Otros 202415]])</f>
        <v>0</v>
      </c>
      <c r="BD96" s="73" t="e">
        <f>+Tabla1[[#This Row],[Total Comprometido 2024]]/Tabla1[[#This Row],[Total 2024]]</f>
        <v>#DIV/0!</v>
      </c>
      <c r="BE96" s="59"/>
      <c r="BF96" s="59"/>
      <c r="BG96" s="59"/>
      <c r="BH96" s="63"/>
      <c r="BI96" s="63"/>
      <c r="BJ96" s="54"/>
    </row>
    <row r="97" spans="1:62" s="65" customFormat="1" ht="55.2" customHeight="1" x14ac:dyDescent="0.3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6"/>
      <c r="P97" s="58" t="e">
        <f>+(Tabla1[[#This Row],[Meta Ejecutada Vigencia4]]/Tabla1[[#This Row],[Meta Programada Vigencia]])</f>
        <v>#DIV/0!</v>
      </c>
      <c r="Q97" s="58" t="e">
        <f>+Tabla1[[#This Row],[Meta Ejecutada Vigencia4]]/Tabla1[[#This Row],[Meta Programada Cuatrienio3]]/4</f>
        <v>#DIV/0!</v>
      </c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60">
        <f>SUM(Tabla1[[#This Row],[Recursos propios 2024]:[Otros 2024]])</f>
        <v>0</v>
      </c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60">
        <f>SUM(Tabla1[[#This Row],[Recursos propios 20242]:[Otros 202415]])</f>
        <v>0</v>
      </c>
      <c r="BD97" s="61" t="e">
        <f>+Tabla1[[#This Row],[Total Comprometido 2024]]/Tabla1[[#This Row],[Total 2024]]</f>
        <v>#DIV/0!</v>
      </c>
      <c r="BE97" s="56"/>
      <c r="BF97" s="56"/>
      <c r="BG97" s="56"/>
      <c r="BH97" s="54"/>
      <c r="BI97" s="54"/>
      <c r="BJ97" s="54"/>
    </row>
    <row r="98" spans="1:62" s="65" customFormat="1" ht="55.2" customHeight="1" x14ac:dyDescent="0.3">
      <c r="A98" s="54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59"/>
      <c r="P98" s="70" t="e">
        <f>+(Tabla1[[#This Row],[Meta Ejecutada Vigencia4]]/Tabla1[[#This Row],[Meta Programada Vigencia]])</f>
        <v>#DIV/0!</v>
      </c>
      <c r="Q98" s="70" t="e">
        <f>+Tabla1[[#This Row],[Meta Ejecutada Vigencia4]]/Tabla1[[#This Row],[Meta Programada Cuatrienio3]]/4</f>
        <v>#DIV/0!</v>
      </c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71">
        <f>SUM(Tabla1[[#This Row],[Recursos propios 2024]:[Otros 2024]])</f>
        <v>0</v>
      </c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71">
        <f>SUM(Tabla1[[#This Row],[Recursos propios 20242]:[Otros 202415]])</f>
        <v>0</v>
      </c>
      <c r="BD98" s="73" t="e">
        <f>+Tabla1[[#This Row],[Total Comprometido 2024]]/Tabla1[[#This Row],[Total 2024]]</f>
        <v>#DIV/0!</v>
      </c>
      <c r="BE98" s="59"/>
      <c r="BF98" s="59"/>
      <c r="BG98" s="59"/>
      <c r="BH98" s="63"/>
      <c r="BI98" s="63"/>
      <c r="BJ98" s="54"/>
    </row>
    <row r="99" spans="1:62" s="65" customFormat="1" ht="55.2" customHeight="1" x14ac:dyDescent="0.3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8" t="e">
        <f>+(Tabla1[[#This Row],[Meta Ejecutada Vigencia4]]/Tabla1[[#This Row],[Meta Programada Vigencia]])</f>
        <v>#DIV/0!</v>
      </c>
      <c r="Q99" s="58" t="e">
        <f>+Tabla1[[#This Row],[Meta Ejecutada Vigencia4]]/Tabla1[[#This Row],[Meta Programada Cuatrienio3]]/4</f>
        <v>#DIV/0!</v>
      </c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60">
        <f>SUM(Tabla1[[#This Row],[Recursos propios 2024]:[Otros 2024]])</f>
        <v>0</v>
      </c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60">
        <f>SUM(Tabla1[[#This Row],[Recursos propios 20242]:[Otros 202415]])</f>
        <v>0</v>
      </c>
      <c r="BD99" s="61" t="e">
        <f>+Tabla1[[#This Row],[Total Comprometido 2024]]/Tabla1[[#This Row],[Total 2024]]</f>
        <v>#DIV/0!</v>
      </c>
      <c r="BE99" s="56"/>
      <c r="BF99" s="56"/>
      <c r="BG99" s="56"/>
      <c r="BH99" s="54"/>
      <c r="BI99" s="54"/>
      <c r="BJ99" s="54"/>
    </row>
    <row r="100" spans="1:62" s="65" customFormat="1" ht="55.2" customHeight="1" x14ac:dyDescent="0.3">
      <c r="A100" s="54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59"/>
      <c r="P100" s="70" t="e">
        <f>+(Tabla1[[#This Row],[Meta Ejecutada Vigencia4]]/Tabla1[[#This Row],[Meta Programada Vigencia]])</f>
        <v>#DIV/0!</v>
      </c>
      <c r="Q100" s="70" t="e">
        <f>+Tabla1[[#This Row],[Meta Ejecutada Vigencia4]]/Tabla1[[#This Row],[Meta Programada Cuatrienio3]]/4</f>
        <v>#DIV/0!</v>
      </c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71">
        <f>SUM(Tabla1[[#This Row],[Recursos propios 2024]:[Otros 2024]])</f>
        <v>0</v>
      </c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71">
        <f>SUM(Tabla1[[#This Row],[Recursos propios 20242]:[Otros 202415]])</f>
        <v>0</v>
      </c>
      <c r="BD100" s="73" t="e">
        <f>+Tabla1[[#This Row],[Total Comprometido 2024]]/Tabla1[[#This Row],[Total 2024]]</f>
        <v>#DIV/0!</v>
      </c>
      <c r="BE100" s="59"/>
      <c r="BF100" s="59"/>
      <c r="BG100" s="59"/>
      <c r="BH100" s="63"/>
      <c r="BI100" s="63"/>
      <c r="BJ100" s="54"/>
    </row>
    <row r="101" spans="1:62" s="65" customFormat="1" ht="55.2" customHeight="1" x14ac:dyDescent="0.3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8" t="e">
        <f>+(Tabla1[[#This Row],[Meta Ejecutada Vigencia4]]/Tabla1[[#This Row],[Meta Programada Vigencia]])</f>
        <v>#DIV/0!</v>
      </c>
      <c r="Q101" s="58" t="e">
        <f>+Tabla1[[#This Row],[Meta Ejecutada Vigencia4]]/Tabla1[[#This Row],[Meta Programada Cuatrienio3]]/4</f>
        <v>#DIV/0!</v>
      </c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60">
        <f>SUM(Tabla1[[#This Row],[Recursos propios 2024]:[Otros 2024]])</f>
        <v>0</v>
      </c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60">
        <f>SUM(Tabla1[[#This Row],[Recursos propios 20242]:[Otros 202415]])</f>
        <v>0</v>
      </c>
      <c r="BD101" s="61" t="e">
        <f>+Tabla1[[#This Row],[Total Comprometido 2024]]/Tabla1[[#This Row],[Total 2024]]</f>
        <v>#DIV/0!</v>
      </c>
      <c r="BE101" s="56"/>
      <c r="BF101" s="56"/>
      <c r="BG101" s="56"/>
      <c r="BH101" s="54"/>
      <c r="BI101" s="54"/>
      <c r="BJ101" s="54"/>
    </row>
    <row r="102" spans="1:62" s="65" customFormat="1" ht="55.2" customHeight="1" x14ac:dyDescent="0.3">
      <c r="A102" s="54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59"/>
      <c r="P102" s="70" t="e">
        <f>+(Tabla1[[#This Row],[Meta Ejecutada Vigencia4]]/Tabla1[[#This Row],[Meta Programada Vigencia]])</f>
        <v>#DIV/0!</v>
      </c>
      <c r="Q102" s="70" t="e">
        <f>+Tabla1[[#This Row],[Meta Ejecutada Vigencia4]]/Tabla1[[#This Row],[Meta Programada Cuatrienio3]]/4</f>
        <v>#DIV/0!</v>
      </c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71">
        <f>SUM(Tabla1[[#This Row],[Recursos propios 2024]:[Otros 2024]])</f>
        <v>0</v>
      </c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71">
        <f>SUM(Tabla1[[#This Row],[Recursos propios 20242]:[Otros 202415]])</f>
        <v>0</v>
      </c>
      <c r="BD102" s="73" t="e">
        <f>+Tabla1[[#This Row],[Total Comprometido 2024]]/Tabla1[[#This Row],[Total 2024]]</f>
        <v>#DIV/0!</v>
      </c>
      <c r="BE102" s="59"/>
      <c r="BF102" s="59"/>
      <c r="BG102" s="59"/>
      <c r="BH102" s="63"/>
      <c r="BI102" s="63"/>
      <c r="BJ102" s="54"/>
    </row>
    <row r="103" spans="1:62" s="65" customFormat="1" ht="55.2" customHeight="1" x14ac:dyDescent="0.3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8" t="e">
        <f>+(Tabla1[[#This Row],[Meta Ejecutada Vigencia4]]/Tabla1[[#This Row],[Meta Programada Vigencia]])</f>
        <v>#DIV/0!</v>
      </c>
      <c r="Q103" s="58" t="e">
        <f>+Tabla1[[#This Row],[Meta Ejecutada Vigencia4]]/Tabla1[[#This Row],[Meta Programada Cuatrienio3]]/4</f>
        <v>#DIV/0!</v>
      </c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60">
        <f>SUM(Tabla1[[#This Row],[Recursos propios 2024]:[Otros 2024]])</f>
        <v>0</v>
      </c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60">
        <f>SUM(Tabla1[[#This Row],[Recursos propios 20242]:[Otros 202415]])</f>
        <v>0</v>
      </c>
      <c r="BD103" s="61" t="e">
        <f>+Tabla1[[#This Row],[Total Comprometido 2024]]/Tabla1[[#This Row],[Total 2024]]</f>
        <v>#DIV/0!</v>
      </c>
      <c r="BE103" s="56"/>
      <c r="BF103" s="56"/>
      <c r="BG103" s="56"/>
      <c r="BH103" s="54"/>
      <c r="BI103" s="54"/>
      <c r="BJ103" s="54"/>
    </row>
    <row r="104" spans="1:62" s="65" customFormat="1" ht="55.2" customHeight="1" x14ac:dyDescent="0.3">
      <c r="A104" s="54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59"/>
      <c r="P104" s="70" t="e">
        <f>+(Tabla1[[#This Row],[Meta Ejecutada Vigencia4]]/Tabla1[[#This Row],[Meta Programada Vigencia]])</f>
        <v>#DIV/0!</v>
      </c>
      <c r="Q104" s="70" t="e">
        <f>+Tabla1[[#This Row],[Meta Ejecutada Vigencia4]]/Tabla1[[#This Row],[Meta Programada Cuatrienio3]]/4</f>
        <v>#DIV/0!</v>
      </c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71">
        <f>SUM(Tabla1[[#This Row],[Recursos propios 2024]:[Otros 2024]])</f>
        <v>0</v>
      </c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71">
        <f>SUM(Tabla1[[#This Row],[Recursos propios 20242]:[Otros 202415]])</f>
        <v>0</v>
      </c>
      <c r="BD104" s="73" t="e">
        <f>+Tabla1[[#This Row],[Total Comprometido 2024]]/Tabla1[[#This Row],[Total 2024]]</f>
        <v>#DIV/0!</v>
      </c>
      <c r="BE104" s="59"/>
      <c r="BF104" s="59"/>
      <c r="BG104" s="59"/>
      <c r="BH104" s="63"/>
      <c r="BI104" s="63"/>
      <c r="BJ104" s="54"/>
    </row>
    <row r="105" spans="1:62" s="65" customFormat="1" ht="55.2" customHeight="1" x14ac:dyDescent="0.3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8" t="e">
        <f>+(Tabla1[[#This Row],[Meta Ejecutada Vigencia4]]/Tabla1[[#This Row],[Meta Programada Vigencia]])</f>
        <v>#DIV/0!</v>
      </c>
      <c r="Q105" s="58" t="e">
        <f>+Tabla1[[#This Row],[Meta Ejecutada Vigencia4]]/Tabla1[[#This Row],[Meta Programada Cuatrienio3]]/4</f>
        <v>#DIV/0!</v>
      </c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60">
        <f>SUM(Tabla1[[#This Row],[Recursos propios 2024]:[Otros 2024]])</f>
        <v>0</v>
      </c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60">
        <f>SUM(Tabla1[[#This Row],[Recursos propios 20242]:[Otros 202415]])</f>
        <v>0</v>
      </c>
      <c r="BD105" s="61" t="e">
        <f>+Tabla1[[#This Row],[Total Comprometido 2024]]/Tabla1[[#This Row],[Total 2024]]</f>
        <v>#DIV/0!</v>
      </c>
      <c r="BE105" s="56"/>
      <c r="BF105" s="56"/>
      <c r="BG105" s="56"/>
      <c r="BH105" s="54"/>
      <c r="BI105" s="54"/>
      <c r="BJ105" s="54"/>
    </row>
    <row r="106" spans="1:62" s="65" customFormat="1" ht="55.2" customHeight="1" x14ac:dyDescent="0.3">
      <c r="A106" s="54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59"/>
      <c r="P106" s="70" t="e">
        <f>+(Tabla1[[#This Row],[Meta Ejecutada Vigencia4]]/Tabla1[[#This Row],[Meta Programada Vigencia]])</f>
        <v>#DIV/0!</v>
      </c>
      <c r="Q106" s="70" t="e">
        <f>+Tabla1[[#This Row],[Meta Ejecutada Vigencia4]]/Tabla1[[#This Row],[Meta Programada Cuatrienio3]]/4</f>
        <v>#DIV/0!</v>
      </c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71">
        <f>SUM(Tabla1[[#This Row],[Recursos propios 2024]:[Otros 2024]])</f>
        <v>0</v>
      </c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71">
        <f>SUM(Tabla1[[#This Row],[Recursos propios 20242]:[Otros 202415]])</f>
        <v>0</v>
      </c>
      <c r="BD106" s="73" t="e">
        <f>+Tabla1[[#This Row],[Total Comprometido 2024]]/Tabla1[[#This Row],[Total 2024]]</f>
        <v>#DIV/0!</v>
      </c>
      <c r="BE106" s="59"/>
      <c r="BF106" s="59"/>
      <c r="BG106" s="59"/>
      <c r="BH106" s="63"/>
      <c r="BI106" s="63"/>
      <c r="BJ106" s="54"/>
    </row>
    <row r="107" spans="1:62" s="65" customFormat="1" ht="55.2" customHeight="1" x14ac:dyDescent="0.3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8" t="e">
        <f>+(Tabla1[[#This Row],[Meta Ejecutada Vigencia4]]/Tabla1[[#This Row],[Meta Programada Vigencia]])</f>
        <v>#DIV/0!</v>
      </c>
      <c r="Q107" s="58" t="e">
        <f>+Tabla1[[#This Row],[Meta Ejecutada Vigencia4]]/Tabla1[[#This Row],[Meta Programada Cuatrienio3]]/4</f>
        <v>#DIV/0!</v>
      </c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60">
        <f>SUM(Tabla1[[#This Row],[Recursos propios 2024]:[Otros 2024]])</f>
        <v>0</v>
      </c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60">
        <f>SUM(Tabla1[[#This Row],[Recursos propios 20242]:[Otros 202415]])</f>
        <v>0</v>
      </c>
      <c r="BD107" s="61" t="e">
        <f>+Tabla1[[#This Row],[Total Comprometido 2024]]/Tabla1[[#This Row],[Total 2024]]</f>
        <v>#DIV/0!</v>
      </c>
      <c r="BE107" s="56"/>
      <c r="BF107" s="56"/>
      <c r="BG107" s="56"/>
      <c r="BH107" s="54"/>
      <c r="BI107" s="54"/>
      <c r="BJ107" s="54"/>
    </row>
    <row r="108" spans="1:62" s="65" customFormat="1" ht="55.2" customHeight="1" x14ac:dyDescent="0.3">
      <c r="A108" s="54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59"/>
      <c r="P108" s="70" t="e">
        <f>+(Tabla1[[#This Row],[Meta Ejecutada Vigencia4]]/Tabla1[[#This Row],[Meta Programada Vigencia]])</f>
        <v>#DIV/0!</v>
      </c>
      <c r="Q108" s="70" t="e">
        <f>+Tabla1[[#This Row],[Meta Ejecutada Vigencia4]]/Tabla1[[#This Row],[Meta Programada Cuatrienio3]]/4</f>
        <v>#DIV/0!</v>
      </c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71">
        <f>SUM(Tabla1[[#This Row],[Recursos propios 2024]:[Otros 2024]])</f>
        <v>0</v>
      </c>
      <c r="AO108" s="59"/>
      <c r="AP108" s="59"/>
      <c r="AQ108" s="59"/>
      <c r="AR108" s="59"/>
      <c r="AS108" s="59"/>
      <c r="AT108" s="59"/>
      <c r="AU108" s="59"/>
      <c r="AV108" s="59"/>
      <c r="AW108" s="59"/>
      <c r="AX108" s="59"/>
      <c r="AY108" s="59"/>
      <c r="AZ108" s="59"/>
      <c r="BA108" s="59"/>
      <c r="BB108" s="59"/>
      <c r="BC108" s="71">
        <f>SUM(Tabla1[[#This Row],[Recursos propios 20242]:[Otros 202415]])</f>
        <v>0</v>
      </c>
      <c r="BD108" s="73" t="e">
        <f>+Tabla1[[#This Row],[Total Comprometido 2024]]/Tabla1[[#This Row],[Total 2024]]</f>
        <v>#DIV/0!</v>
      </c>
      <c r="BE108" s="59"/>
      <c r="BF108" s="59"/>
      <c r="BG108" s="59"/>
      <c r="BH108" s="63"/>
      <c r="BI108" s="63"/>
      <c r="BJ108" s="54"/>
    </row>
    <row r="109" spans="1:62" s="65" customFormat="1" ht="55.2" customHeight="1" x14ac:dyDescent="0.3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8" t="e">
        <f>+(Tabla1[[#This Row],[Meta Ejecutada Vigencia4]]/Tabla1[[#This Row],[Meta Programada Vigencia]])</f>
        <v>#DIV/0!</v>
      </c>
      <c r="Q109" s="58" t="e">
        <f>+Tabla1[[#This Row],[Meta Ejecutada Vigencia4]]/Tabla1[[#This Row],[Meta Programada Cuatrienio3]]/4</f>
        <v>#DIV/0!</v>
      </c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60">
        <f>SUM(Tabla1[[#This Row],[Recursos propios 2024]:[Otros 2024]])</f>
        <v>0</v>
      </c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60">
        <f>SUM(Tabla1[[#This Row],[Recursos propios 20242]:[Otros 202415]])</f>
        <v>0</v>
      </c>
      <c r="BD109" s="61" t="e">
        <f>+Tabla1[[#This Row],[Total Comprometido 2024]]/Tabla1[[#This Row],[Total 2024]]</f>
        <v>#DIV/0!</v>
      </c>
      <c r="BE109" s="56"/>
      <c r="BF109" s="56"/>
      <c r="BG109" s="56"/>
      <c r="BH109" s="54"/>
      <c r="BI109" s="54"/>
      <c r="BJ109" s="54"/>
    </row>
    <row r="110" spans="1:62" s="65" customFormat="1" ht="55.2" customHeight="1" x14ac:dyDescent="0.3">
      <c r="A110" s="54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59"/>
      <c r="P110" s="70" t="e">
        <f>+(Tabla1[[#This Row],[Meta Ejecutada Vigencia4]]/Tabla1[[#This Row],[Meta Programada Vigencia]])</f>
        <v>#DIV/0!</v>
      </c>
      <c r="Q110" s="70" t="e">
        <f>+Tabla1[[#This Row],[Meta Ejecutada Vigencia4]]/Tabla1[[#This Row],[Meta Programada Cuatrienio3]]/4</f>
        <v>#DIV/0!</v>
      </c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71">
        <f>SUM(Tabla1[[#This Row],[Recursos propios 2024]:[Otros 2024]])</f>
        <v>0</v>
      </c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71">
        <f>SUM(Tabla1[[#This Row],[Recursos propios 20242]:[Otros 202415]])</f>
        <v>0</v>
      </c>
      <c r="BD110" s="73" t="e">
        <f>+Tabla1[[#This Row],[Total Comprometido 2024]]/Tabla1[[#This Row],[Total 2024]]</f>
        <v>#DIV/0!</v>
      </c>
      <c r="BE110" s="59"/>
      <c r="BF110" s="59"/>
      <c r="BG110" s="59"/>
      <c r="BH110" s="63"/>
      <c r="BI110" s="63"/>
      <c r="BJ110" s="54"/>
    </row>
    <row r="111" spans="1:62" s="65" customFormat="1" ht="55.2" customHeight="1" x14ac:dyDescent="0.3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8" t="e">
        <f>+(Tabla1[[#This Row],[Meta Ejecutada Vigencia4]]/Tabla1[[#This Row],[Meta Programada Vigencia]])</f>
        <v>#DIV/0!</v>
      </c>
      <c r="Q111" s="58" t="e">
        <f>+Tabla1[[#This Row],[Meta Ejecutada Vigencia4]]/Tabla1[[#This Row],[Meta Programada Cuatrienio3]]/4</f>
        <v>#DIV/0!</v>
      </c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60">
        <f>SUM(Tabla1[[#This Row],[Recursos propios 2024]:[Otros 2024]])</f>
        <v>0</v>
      </c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60">
        <f>SUM(Tabla1[[#This Row],[Recursos propios 20242]:[Otros 202415]])</f>
        <v>0</v>
      </c>
      <c r="BD111" s="61" t="e">
        <f>+Tabla1[[#This Row],[Total Comprometido 2024]]/Tabla1[[#This Row],[Total 2024]]</f>
        <v>#DIV/0!</v>
      </c>
      <c r="BE111" s="56"/>
      <c r="BF111" s="56"/>
      <c r="BG111" s="56"/>
      <c r="BH111" s="54"/>
      <c r="BI111" s="54"/>
      <c r="BJ111" s="54"/>
    </row>
    <row r="112" spans="1:62" s="65" customFormat="1" ht="55.2" customHeight="1" x14ac:dyDescent="0.3">
      <c r="A112" s="54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59"/>
      <c r="P112" s="70" t="e">
        <f>+(Tabla1[[#This Row],[Meta Ejecutada Vigencia4]]/Tabla1[[#This Row],[Meta Programada Vigencia]])</f>
        <v>#DIV/0!</v>
      </c>
      <c r="Q112" s="70" t="e">
        <f>+Tabla1[[#This Row],[Meta Ejecutada Vigencia4]]/Tabla1[[#This Row],[Meta Programada Cuatrienio3]]/4</f>
        <v>#DIV/0!</v>
      </c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71">
        <f>SUM(Tabla1[[#This Row],[Recursos propios 2024]:[Otros 2024]])</f>
        <v>0</v>
      </c>
      <c r="AO112" s="59"/>
      <c r="AP112" s="59"/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71">
        <f>SUM(Tabla1[[#This Row],[Recursos propios 20242]:[Otros 202415]])</f>
        <v>0</v>
      </c>
      <c r="BD112" s="73" t="e">
        <f>+Tabla1[[#This Row],[Total Comprometido 2024]]/Tabla1[[#This Row],[Total 2024]]</f>
        <v>#DIV/0!</v>
      </c>
      <c r="BE112" s="59"/>
      <c r="BF112" s="59"/>
      <c r="BG112" s="59"/>
      <c r="BH112" s="63"/>
      <c r="BI112" s="63"/>
      <c r="BJ112" s="54"/>
    </row>
    <row r="113" spans="1:62" s="65" customFormat="1" ht="55.2" customHeight="1" x14ac:dyDescent="0.3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8" t="e">
        <f>+(Tabla1[[#This Row],[Meta Ejecutada Vigencia4]]/Tabla1[[#This Row],[Meta Programada Vigencia]])</f>
        <v>#DIV/0!</v>
      </c>
      <c r="Q113" s="58" t="e">
        <f>+Tabla1[[#This Row],[Meta Ejecutada Vigencia4]]/Tabla1[[#This Row],[Meta Programada Cuatrienio3]]/4</f>
        <v>#DIV/0!</v>
      </c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60">
        <f>SUM(Tabla1[[#This Row],[Recursos propios 2024]:[Otros 2024]])</f>
        <v>0</v>
      </c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60">
        <f>SUM(Tabla1[[#This Row],[Recursos propios 20242]:[Otros 202415]])</f>
        <v>0</v>
      </c>
      <c r="BD113" s="61" t="e">
        <f>+Tabla1[[#This Row],[Total Comprometido 2024]]/Tabla1[[#This Row],[Total 2024]]</f>
        <v>#DIV/0!</v>
      </c>
      <c r="BE113" s="56"/>
      <c r="BF113" s="56"/>
      <c r="BG113" s="56"/>
      <c r="BH113" s="54"/>
      <c r="BI113" s="54"/>
      <c r="BJ113" s="54"/>
    </row>
    <row r="114" spans="1:62" s="65" customFormat="1" ht="55.2" customHeight="1" x14ac:dyDescent="0.3">
      <c r="A114" s="54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59"/>
      <c r="P114" s="70" t="e">
        <f>+(Tabla1[[#This Row],[Meta Ejecutada Vigencia4]]/Tabla1[[#This Row],[Meta Programada Vigencia]])</f>
        <v>#DIV/0!</v>
      </c>
      <c r="Q114" s="70" t="e">
        <f>+Tabla1[[#This Row],[Meta Ejecutada Vigencia4]]/Tabla1[[#This Row],[Meta Programada Cuatrienio3]]/4</f>
        <v>#DIV/0!</v>
      </c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71">
        <f>SUM(Tabla1[[#This Row],[Recursos propios 2024]:[Otros 2024]])</f>
        <v>0</v>
      </c>
      <c r="AO114" s="59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71">
        <f>SUM(Tabla1[[#This Row],[Recursos propios 20242]:[Otros 202415]])</f>
        <v>0</v>
      </c>
      <c r="BD114" s="73" t="e">
        <f>+Tabla1[[#This Row],[Total Comprometido 2024]]/Tabla1[[#This Row],[Total 2024]]</f>
        <v>#DIV/0!</v>
      </c>
      <c r="BE114" s="59"/>
      <c r="BF114" s="59"/>
      <c r="BG114" s="59"/>
      <c r="BH114" s="63"/>
      <c r="BI114" s="63"/>
      <c r="BJ114" s="54"/>
    </row>
    <row r="115" spans="1:62" s="65" customFormat="1" ht="55.2" customHeight="1" x14ac:dyDescent="0.3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8" t="e">
        <f>+(Tabla1[[#This Row],[Meta Ejecutada Vigencia4]]/Tabla1[[#This Row],[Meta Programada Vigencia]])</f>
        <v>#DIV/0!</v>
      </c>
      <c r="Q115" s="58" t="e">
        <f>+Tabla1[[#This Row],[Meta Ejecutada Vigencia4]]/Tabla1[[#This Row],[Meta Programada Cuatrienio3]]/4</f>
        <v>#DIV/0!</v>
      </c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60">
        <f>SUM(Tabla1[[#This Row],[Recursos propios 2024]:[Otros 2024]])</f>
        <v>0</v>
      </c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60">
        <f>SUM(Tabla1[[#This Row],[Recursos propios 20242]:[Otros 202415]])</f>
        <v>0</v>
      </c>
      <c r="BD115" s="61" t="e">
        <f>+Tabla1[[#This Row],[Total Comprometido 2024]]/Tabla1[[#This Row],[Total 2024]]</f>
        <v>#DIV/0!</v>
      </c>
      <c r="BE115" s="56"/>
      <c r="BF115" s="56"/>
      <c r="BG115" s="56"/>
      <c r="BH115" s="54"/>
      <c r="BI115" s="54"/>
      <c r="BJ115" s="54"/>
    </row>
    <row r="116" spans="1:62" s="65" customFormat="1" x14ac:dyDescent="0.3">
      <c r="A116" s="54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59"/>
      <c r="P116" s="70" t="e">
        <f>+(Tabla1[[#This Row],[Meta Ejecutada Vigencia4]]/Tabla1[[#This Row],[Meta Programada Vigencia]])</f>
        <v>#DIV/0!</v>
      </c>
      <c r="Q116" s="70" t="e">
        <f>+Tabla1[[#This Row],[Meta Ejecutada Vigencia4]]/Tabla1[[#This Row],[Meta Programada Cuatrienio3]]/4</f>
        <v>#DIV/0!</v>
      </c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71">
        <f>SUM(Tabla1[[#This Row],[Recursos propios 2024]:[Otros 2024]])</f>
        <v>0</v>
      </c>
      <c r="AO116" s="59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71">
        <f>SUM(Tabla1[[#This Row],[Recursos propios 20242]:[Otros 202415]])</f>
        <v>0</v>
      </c>
      <c r="BD116" s="73" t="e">
        <f>+Tabla1[[#This Row],[Total Comprometido 2024]]/Tabla1[[#This Row],[Total 2024]]</f>
        <v>#DIV/0!</v>
      </c>
      <c r="BE116" s="59"/>
      <c r="BF116" s="59"/>
      <c r="BG116" s="59"/>
      <c r="BH116" s="63"/>
      <c r="BI116" s="63"/>
      <c r="BJ116" s="54"/>
    </row>
    <row r="117" spans="1:62" s="65" customFormat="1" x14ac:dyDescent="0.3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8" t="e">
        <f>+(Tabla1[[#This Row],[Meta Ejecutada Vigencia4]]/Tabla1[[#This Row],[Meta Programada Vigencia]])</f>
        <v>#DIV/0!</v>
      </c>
      <c r="Q117" s="58" t="e">
        <f>+Tabla1[[#This Row],[Meta Ejecutada Vigencia4]]/Tabla1[[#This Row],[Meta Programada Cuatrienio3]]/4</f>
        <v>#DIV/0!</v>
      </c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60">
        <f>SUM(Tabla1[[#This Row],[Recursos propios 2024]:[Otros 2024]])</f>
        <v>0</v>
      </c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60">
        <f>SUM(Tabla1[[#This Row],[Recursos propios 20242]:[Otros 202415]])</f>
        <v>0</v>
      </c>
      <c r="BD117" s="61" t="e">
        <f>+Tabla1[[#This Row],[Total Comprometido 2024]]/Tabla1[[#This Row],[Total 2024]]</f>
        <v>#DIV/0!</v>
      </c>
      <c r="BE117" s="56"/>
      <c r="BF117" s="56"/>
      <c r="BG117" s="56"/>
      <c r="BH117" s="54"/>
      <c r="BI117" s="54"/>
      <c r="BJ117" s="54"/>
    </row>
    <row r="118" spans="1:62" s="65" customFormat="1" x14ac:dyDescent="0.3">
      <c r="A118" s="54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59"/>
      <c r="P118" s="70" t="e">
        <f>+(Tabla1[[#This Row],[Meta Ejecutada Vigencia4]]/Tabla1[[#This Row],[Meta Programada Vigencia]])</f>
        <v>#DIV/0!</v>
      </c>
      <c r="Q118" s="70" t="e">
        <f>+Tabla1[[#This Row],[Meta Ejecutada Vigencia4]]/Tabla1[[#This Row],[Meta Programada Cuatrienio3]]/4</f>
        <v>#DIV/0!</v>
      </c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71">
        <f>SUM(Tabla1[[#This Row],[Recursos propios 2024]:[Otros 2024]])</f>
        <v>0</v>
      </c>
      <c r="AO118" s="59"/>
      <c r="AP118" s="59"/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71">
        <f>SUM(Tabla1[[#This Row],[Recursos propios 20242]:[Otros 202415]])</f>
        <v>0</v>
      </c>
      <c r="BD118" s="73" t="e">
        <f>+Tabla1[[#This Row],[Total Comprometido 2024]]/Tabla1[[#This Row],[Total 2024]]</f>
        <v>#DIV/0!</v>
      </c>
      <c r="BE118" s="59"/>
      <c r="BF118" s="59"/>
      <c r="BG118" s="59"/>
      <c r="BH118" s="63"/>
      <c r="BI118" s="63"/>
      <c r="BJ118" s="54"/>
    </row>
    <row r="119" spans="1:62" s="65" customFormat="1" x14ac:dyDescent="0.3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6"/>
      <c r="P119" s="58" t="e">
        <f>+(Tabla1[[#This Row],[Meta Ejecutada Vigencia4]]/Tabla1[[#This Row],[Meta Programada Vigencia]])</f>
        <v>#DIV/0!</v>
      </c>
      <c r="Q119" s="58" t="e">
        <f>+Tabla1[[#This Row],[Meta Ejecutada Vigencia4]]/Tabla1[[#This Row],[Meta Programada Cuatrienio3]]/4</f>
        <v>#DIV/0!</v>
      </c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60">
        <f>SUM(Tabla1[[#This Row],[Recursos propios 2024]:[Otros 2024]])</f>
        <v>0</v>
      </c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60">
        <f>SUM(Tabla1[[#This Row],[Recursos propios 20242]:[Otros 202415]])</f>
        <v>0</v>
      </c>
      <c r="BD119" s="61" t="e">
        <f>+Tabla1[[#This Row],[Total Comprometido 2024]]/Tabla1[[#This Row],[Total 2024]]</f>
        <v>#DIV/0!</v>
      </c>
      <c r="BE119" s="56"/>
      <c r="BF119" s="56"/>
      <c r="BG119" s="56"/>
      <c r="BH119" s="54"/>
      <c r="BI119" s="54"/>
      <c r="BJ119" s="54"/>
    </row>
    <row r="120" spans="1:62" s="65" customFormat="1" x14ac:dyDescent="0.3">
      <c r="A120" s="54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59"/>
      <c r="P120" s="70" t="e">
        <f>+(Tabla1[[#This Row],[Meta Ejecutada Vigencia4]]/Tabla1[[#This Row],[Meta Programada Vigencia]])</f>
        <v>#DIV/0!</v>
      </c>
      <c r="Q120" s="70" t="e">
        <f>+Tabla1[[#This Row],[Meta Ejecutada Vigencia4]]/Tabla1[[#This Row],[Meta Programada Cuatrienio3]]/4</f>
        <v>#DIV/0!</v>
      </c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71">
        <f>SUM(Tabla1[[#This Row],[Recursos propios 2024]:[Otros 2024]])</f>
        <v>0</v>
      </c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71">
        <f>SUM(Tabla1[[#This Row],[Recursos propios 20242]:[Otros 202415]])</f>
        <v>0</v>
      </c>
      <c r="BD120" s="73" t="e">
        <f>+Tabla1[[#This Row],[Total Comprometido 2024]]/Tabla1[[#This Row],[Total 2024]]</f>
        <v>#DIV/0!</v>
      </c>
      <c r="BE120" s="59"/>
      <c r="BF120" s="59"/>
      <c r="BG120" s="59"/>
      <c r="BH120" s="63"/>
      <c r="BI120" s="63"/>
      <c r="BJ120" s="54"/>
    </row>
    <row r="121" spans="1:62" s="65" customFormat="1" x14ac:dyDescent="0.3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6"/>
      <c r="P121" s="58" t="e">
        <f>+(Tabla1[[#This Row],[Meta Ejecutada Vigencia4]]/Tabla1[[#This Row],[Meta Programada Vigencia]])</f>
        <v>#DIV/0!</v>
      </c>
      <c r="Q121" s="58" t="e">
        <f>+Tabla1[[#This Row],[Meta Ejecutada Vigencia4]]/Tabla1[[#This Row],[Meta Programada Cuatrienio3]]/4</f>
        <v>#DIV/0!</v>
      </c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60">
        <f>SUM(Tabla1[[#This Row],[Recursos propios 2024]:[Otros 2024]])</f>
        <v>0</v>
      </c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60">
        <f>SUM(Tabla1[[#This Row],[Recursos propios 20242]:[Otros 202415]])</f>
        <v>0</v>
      </c>
      <c r="BD121" s="61" t="e">
        <f>+Tabla1[[#This Row],[Total Comprometido 2024]]/Tabla1[[#This Row],[Total 2024]]</f>
        <v>#DIV/0!</v>
      </c>
      <c r="BE121" s="56"/>
      <c r="BF121" s="56"/>
      <c r="BG121" s="56"/>
      <c r="BH121" s="54"/>
      <c r="BI121" s="54"/>
      <c r="BJ121" s="54"/>
    </row>
    <row r="122" spans="1:62" s="65" customFormat="1" x14ac:dyDescent="0.3">
      <c r="A122" s="54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59"/>
      <c r="P122" s="70" t="e">
        <f>+(Tabla1[[#This Row],[Meta Ejecutada Vigencia4]]/Tabla1[[#This Row],[Meta Programada Vigencia]])</f>
        <v>#DIV/0!</v>
      </c>
      <c r="Q122" s="70" t="e">
        <f>+Tabla1[[#This Row],[Meta Ejecutada Vigencia4]]/Tabla1[[#This Row],[Meta Programada Cuatrienio3]]/4</f>
        <v>#DIV/0!</v>
      </c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71">
        <f>SUM(Tabla1[[#This Row],[Recursos propios 2024]:[Otros 2024]])</f>
        <v>0</v>
      </c>
      <c r="AO122" s="59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71">
        <f>SUM(Tabla1[[#This Row],[Recursos propios 20242]:[Otros 202415]])</f>
        <v>0</v>
      </c>
      <c r="BD122" s="73" t="e">
        <f>+Tabla1[[#This Row],[Total Comprometido 2024]]/Tabla1[[#This Row],[Total 2024]]</f>
        <v>#DIV/0!</v>
      </c>
      <c r="BE122" s="59"/>
      <c r="BF122" s="59"/>
      <c r="BG122" s="59"/>
      <c r="BH122" s="63"/>
      <c r="BI122" s="63"/>
      <c r="BJ122" s="54"/>
    </row>
    <row r="123" spans="1:62" s="65" customFormat="1" x14ac:dyDescent="0.3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6"/>
      <c r="P123" s="58" t="e">
        <f>+(Tabla1[[#This Row],[Meta Ejecutada Vigencia4]]/Tabla1[[#This Row],[Meta Programada Vigencia]])</f>
        <v>#DIV/0!</v>
      </c>
      <c r="Q123" s="58" t="e">
        <f>+Tabla1[[#This Row],[Meta Ejecutada Vigencia4]]/Tabla1[[#This Row],[Meta Programada Cuatrienio3]]/4</f>
        <v>#DIV/0!</v>
      </c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60">
        <f>SUM(Tabla1[[#This Row],[Recursos propios 2024]:[Otros 2024]])</f>
        <v>0</v>
      </c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60">
        <f>SUM(Tabla1[[#This Row],[Recursos propios 20242]:[Otros 202415]])</f>
        <v>0</v>
      </c>
      <c r="BD123" s="61" t="e">
        <f>+Tabla1[[#This Row],[Total Comprometido 2024]]/Tabla1[[#This Row],[Total 2024]]</f>
        <v>#DIV/0!</v>
      </c>
      <c r="BE123" s="56"/>
      <c r="BF123" s="56"/>
      <c r="BG123" s="56"/>
      <c r="BH123" s="54"/>
      <c r="BI123" s="54"/>
      <c r="BJ123" s="54"/>
    </row>
    <row r="124" spans="1:62" s="65" customFormat="1" x14ac:dyDescent="0.3">
      <c r="A124" s="54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59"/>
      <c r="P124" s="70" t="e">
        <f>+(Tabla1[[#This Row],[Meta Ejecutada Vigencia4]]/Tabla1[[#This Row],[Meta Programada Vigencia]])</f>
        <v>#DIV/0!</v>
      </c>
      <c r="Q124" s="70" t="e">
        <f>+Tabla1[[#This Row],[Meta Ejecutada Vigencia4]]/Tabla1[[#This Row],[Meta Programada Cuatrienio3]]/4</f>
        <v>#DIV/0!</v>
      </c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71">
        <f>SUM(Tabla1[[#This Row],[Recursos propios 2024]:[Otros 2024]])</f>
        <v>0</v>
      </c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71">
        <f>SUM(Tabla1[[#This Row],[Recursos propios 20242]:[Otros 202415]])</f>
        <v>0</v>
      </c>
      <c r="BD124" s="73" t="e">
        <f>+Tabla1[[#This Row],[Total Comprometido 2024]]/Tabla1[[#This Row],[Total 2024]]</f>
        <v>#DIV/0!</v>
      </c>
      <c r="BE124" s="59"/>
      <c r="BF124" s="59"/>
      <c r="BG124" s="59"/>
      <c r="BH124" s="63"/>
      <c r="BI124" s="63"/>
      <c r="BJ124" s="54"/>
    </row>
    <row r="125" spans="1:62" s="65" customFormat="1" x14ac:dyDescent="0.3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6"/>
      <c r="P125" s="58" t="e">
        <f>+(Tabla1[[#This Row],[Meta Ejecutada Vigencia4]]/Tabla1[[#This Row],[Meta Programada Vigencia]])</f>
        <v>#DIV/0!</v>
      </c>
      <c r="Q125" s="58" t="e">
        <f>+Tabla1[[#This Row],[Meta Ejecutada Vigencia4]]/Tabla1[[#This Row],[Meta Programada Cuatrienio3]]/4</f>
        <v>#DIV/0!</v>
      </c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60">
        <f>SUM(Tabla1[[#This Row],[Recursos propios 2024]:[Otros 2024]])</f>
        <v>0</v>
      </c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60">
        <f>SUM(Tabla1[[#This Row],[Recursos propios 20242]:[Otros 202415]])</f>
        <v>0</v>
      </c>
      <c r="BD125" s="61" t="e">
        <f>+Tabla1[[#This Row],[Total Comprometido 2024]]/Tabla1[[#This Row],[Total 2024]]</f>
        <v>#DIV/0!</v>
      </c>
      <c r="BE125" s="56"/>
      <c r="BF125" s="56"/>
      <c r="BG125" s="56"/>
      <c r="BH125" s="54"/>
      <c r="BI125" s="54"/>
      <c r="BJ125" s="54"/>
    </row>
    <row r="126" spans="1:62" s="16" customFormat="1" x14ac:dyDescent="0.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22"/>
      <c r="P126" s="25" t="e">
        <f>+(Tabla1[[#This Row],[Meta Ejecutada Vigencia4]]/Tabla1[[#This Row],[Meta Programada Vigencia]])</f>
        <v>#DIV/0!</v>
      </c>
      <c r="Q126" s="25" t="e">
        <f>+Tabla1[[#This Row],[Meta Ejecutada Vigencia4]]/Tabla1[[#This Row],[Meta Programada Cuatrienio3]]/4</f>
        <v>#DIV/0!</v>
      </c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38">
        <f>SUM(Tabla1[[#This Row],[Recursos propios 2024]:[Otros 2024]])</f>
        <v>0</v>
      </c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38">
        <f>SUM(Tabla1[[#This Row],[Recursos propios 20242]:[Otros 202415]])</f>
        <v>0</v>
      </c>
      <c r="BD126" s="31" t="e">
        <f>+Tabla1[[#This Row],[Total Comprometido 2024]]/Tabla1[[#This Row],[Total 2024]]</f>
        <v>#DIV/0!</v>
      </c>
      <c r="BE126" s="22"/>
      <c r="BF126" s="22"/>
      <c r="BG126" s="22"/>
      <c r="BH126" s="6"/>
      <c r="BI126" s="6"/>
      <c r="BJ126" s="7"/>
    </row>
    <row r="127" spans="1:62" s="16" customForma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21"/>
      <c r="P127" s="24" t="e">
        <f>+(Tabla1[[#This Row],[Meta Ejecutada Vigencia4]]/Tabla1[[#This Row],[Meta Programada Vigencia]])</f>
        <v>#DIV/0!</v>
      </c>
      <c r="Q127" s="24" t="e">
        <f>+Tabla1[[#This Row],[Meta Ejecutada Vigencia4]]/Tabla1[[#This Row],[Meta Programada Cuatrienio3]]/4</f>
        <v>#DIV/0!</v>
      </c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37">
        <f>SUM(Tabla1[[#This Row],[Recursos propios 2024]:[Otros 2024]])</f>
        <v>0</v>
      </c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37">
        <f>SUM(Tabla1[[#This Row],[Recursos propios 20242]:[Otros 202415]])</f>
        <v>0</v>
      </c>
      <c r="BD127" s="32" t="e">
        <f>+Tabla1[[#This Row],[Total Comprometido 2024]]/Tabla1[[#This Row],[Total 2024]]</f>
        <v>#DIV/0!</v>
      </c>
      <c r="BE127" s="21"/>
      <c r="BF127" s="21"/>
      <c r="BG127" s="21"/>
      <c r="BH127" s="7"/>
      <c r="BI127" s="7"/>
      <c r="BJ127" s="7"/>
    </row>
    <row r="128" spans="1:62" s="16" customFormat="1" x14ac:dyDescent="0.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2"/>
      <c r="P128" s="25" t="e">
        <f>+(Tabla1[[#This Row],[Meta Ejecutada Vigencia4]]/Tabla1[[#This Row],[Meta Programada Vigencia]])</f>
        <v>#DIV/0!</v>
      </c>
      <c r="Q128" s="25" t="e">
        <f>+Tabla1[[#This Row],[Meta Ejecutada Vigencia4]]/Tabla1[[#This Row],[Meta Programada Cuatrienio3]]/4</f>
        <v>#DIV/0!</v>
      </c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38">
        <f>SUM(Tabla1[[#This Row],[Recursos propios 2024]:[Otros 2024]])</f>
        <v>0</v>
      </c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38">
        <f>SUM(Tabla1[[#This Row],[Recursos propios 20242]:[Otros 202415]])</f>
        <v>0</v>
      </c>
      <c r="BD128" s="31" t="e">
        <f>+Tabla1[[#This Row],[Total Comprometido 2024]]/Tabla1[[#This Row],[Total 2024]]</f>
        <v>#DIV/0!</v>
      </c>
      <c r="BE128" s="22"/>
      <c r="BF128" s="22"/>
      <c r="BG128" s="22"/>
      <c r="BH128" s="6"/>
      <c r="BI128" s="6"/>
      <c r="BJ128" s="7"/>
    </row>
    <row r="129" spans="1:62" s="16" customFormat="1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21"/>
      <c r="P129" s="24" t="e">
        <f>+(Tabla1[[#This Row],[Meta Ejecutada Vigencia4]]/Tabla1[[#This Row],[Meta Programada Vigencia]])</f>
        <v>#DIV/0!</v>
      </c>
      <c r="Q129" s="24" t="e">
        <f>+Tabla1[[#This Row],[Meta Ejecutada Vigencia4]]/Tabla1[[#This Row],[Meta Programada Cuatrienio3]]/4</f>
        <v>#DIV/0!</v>
      </c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37">
        <f>SUM(Tabla1[[#This Row],[Recursos propios 2024]:[Otros 2024]])</f>
        <v>0</v>
      </c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37">
        <f>SUM(Tabla1[[#This Row],[Recursos propios 20242]:[Otros 202415]])</f>
        <v>0</v>
      </c>
      <c r="BD129" s="32" t="e">
        <f>+Tabla1[[#This Row],[Total Comprometido 2024]]/Tabla1[[#This Row],[Total 2024]]</f>
        <v>#DIV/0!</v>
      </c>
      <c r="BE129" s="21"/>
      <c r="BF129" s="21"/>
      <c r="BG129" s="21"/>
      <c r="BH129" s="7"/>
      <c r="BI129" s="7"/>
      <c r="BJ129" s="7"/>
    </row>
    <row r="130" spans="1:62" s="16" customFormat="1" x14ac:dyDescent="0.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2"/>
      <c r="P130" s="25" t="e">
        <f>+(Tabla1[[#This Row],[Meta Ejecutada Vigencia4]]/Tabla1[[#This Row],[Meta Programada Vigencia]])</f>
        <v>#DIV/0!</v>
      </c>
      <c r="Q130" s="25" t="e">
        <f>+Tabla1[[#This Row],[Meta Ejecutada Vigencia4]]/Tabla1[[#This Row],[Meta Programada Cuatrienio3]]/4</f>
        <v>#DIV/0!</v>
      </c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38">
        <f>SUM(Tabla1[[#This Row],[Recursos propios 2024]:[Otros 2024]])</f>
        <v>0</v>
      </c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38">
        <f>SUM(Tabla1[[#This Row],[Recursos propios 20242]:[Otros 202415]])</f>
        <v>0</v>
      </c>
      <c r="BD130" s="31" t="e">
        <f>+Tabla1[[#This Row],[Total Comprometido 2024]]/Tabla1[[#This Row],[Total 2024]]</f>
        <v>#DIV/0!</v>
      </c>
      <c r="BE130" s="22"/>
      <c r="BF130" s="22"/>
      <c r="BG130" s="22"/>
      <c r="BH130" s="6"/>
      <c r="BI130" s="6"/>
      <c r="BJ130" s="7"/>
    </row>
    <row r="131" spans="1:62" s="16" customFormat="1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21"/>
      <c r="P131" s="24" t="e">
        <f>+(Tabla1[[#This Row],[Meta Ejecutada Vigencia4]]/Tabla1[[#This Row],[Meta Programada Vigencia]])</f>
        <v>#DIV/0!</v>
      </c>
      <c r="Q131" s="24" t="e">
        <f>+Tabla1[[#This Row],[Meta Ejecutada Vigencia4]]/Tabla1[[#This Row],[Meta Programada Cuatrienio3]]/4</f>
        <v>#DIV/0!</v>
      </c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37">
        <f>SUM(Tabla1[[#This Row],[Recursos propios 2024]:[Otros 2024]])</f>
        <v>0</v>
      </c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37">
        <f>SUM(Tabla1[[#This Row],[Recursos propios 20242]:[Otros 202415]])</f>
        <v>0</v>
      </c>
      <c r="BD131" s="32" t="e">
        <f>+Tabla1[[#This Row],[Total Comprometido 2024]]/Tabla1[[#This Row],[Total 2024]]</f>
        <v>#DIV/0!</v>
      </c>
      <c r="BE131" s="21"/>
      <c r="BF131" s="21"/>
      <c r="BG131" s="21"/>
      <c r="BH131" s="7"/>
      <c r="BI131" s="7"/>
      <c r="BJ131" s="7"/>
    </row>
    <row r="132" spans="1:62" s="16" customFormat="1" x14ac:dyDescent="0.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2"/>
      <c r="P132" s="25" t="e">
        <f>+(Tabla1[[#This Row],[Meta Ejecutada Vigencia4]]/Tabla1[[#This Row],[Meta Programada Vigencia]])</f>
        <v>#DIV/0!</v>
      </c>
      <c r="Q132" s="25" t="e">
        <f>+Tabla1[[#This Row],[Meta Ejecutada Vigencia4]]/Tabla1[[#This Row],[Meta Programada Cuatrienio3]]/4</f>
        <v>#DIV/0!</v>
      </c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38">
        <f>SUM(Tabla1[[#This Row],[Recursos propios 2024]:[Otros 2024]])</f>
        <v>0</v>
      </c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38">
        <f>SUM(Tabla1[[#This Row],[Recursos propios 20242]:[Otros 202415]])</f>
        <v>0</v>
      </c>
      <c r="BD132" s="31" t="e">
        <f>+Tabla1[[#This Row],[Total Comprometido 2024]]/Tabla1[[#This Row],[Total 2024]]</f>
        <v>#DIV/0!</v>
      </c>
      <c r="BE132" s="22"/>
      <c r="BF132" s="22"/>
      <c r="BG132" s="22"/>
      <c r="BH132" s="6"/>
      <c r="BI132" s="6"/>
      <c r="BJ132" s="7"/>
    </row>
    <row r="133" spans="1:62" s="16" customFormat="1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21"/>
      <c r="P133" s="24" t="e">
        <f>+(Tabla1[[#This Row],[Meta Ejecutada Vigencia4]]/Tabla1[[#This Row],[Meta Programada Vigencia]])</f>
        <v>#DIV/0!</v>
      </c>
      <c r="Q133" s="24" t="e">
        <f>+Tabla1[[#This Row],[Meta Ejecutada Vigencia4]]/Tabla1[[#This Row],[Meta Programada Cuatrienio3]]/4</f>
        <v>#DIV/0!</v>
      </c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37">
        <f>SUM(Tabla1[[#This Row],[Recursos propios 2024]:[Otros 2024]])</f>
        <v>0</v>
      </c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37">
        <f>SUM(Tabla1[[#This Row],[Recursos propios 20242]:[Otros 202415]])</f>
        <v>0</v>
      </c>
      <c r="BD133" s="32" t="e">
        <f>+Tabla1[[#This Row],[Total Comprometido 2024]]/Tabla1[[#This Row],[Total 2024]]</f>
        <v>#DIV/0!</v>
      </c>
      <c r="BE133" s="21"/>
      <c r="BF133" s="21"/>
      <c r="BG133" s="21"/>
      <c r="BH133" s="7"/>
      <c r="BI133" s="7"/>
      <c r="BJ133" s="7"/>
    </row>
    <row r="134" spans="1:62" s="16" customFormat="1" x14ac:dyDescent="0.3">
      <c r="A134" s="7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2"/>
      <c r="P134" s="25" t="e">
        <f>+(Tabla1[[#This Row],[Meta Ejecutada Vigencia4]]/Tabla1[[#This Row],[Meta Programada Vigencia]])</f>
        <v>#DIV/0!</v>
      </c>
      <c r="Q134" s="25" t="e">
        <f>+Tabla1[[#This Row],[Meta Ejecutada Vigencia4]]/Tabla1[[#This Row],[Meta Programada Cuatrienio3]]/4</f>
        <v>#DIV/0!</v>
      </c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38">
        <f>SUM(Tabla1[[#This Row],[Recursos propios 2024]:[Otros 2024]])</f>
        <v>0</v>
      </c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38">
        <f>SUM(Tabla1[[#This Row],[Recursos propios 20242]:[Otros 202415]])</f>
        <v>0</v>
      </c>
      <c r="BD134" s="31" t="e">
        <f>+Tabla1[[#This Row],[Total Comprometido 2024]]/Tabla1[[#This Row],[Total 2024]]</f>
        <v>#DIV/0!</v>
      </c>
      <c r="BE134" s="22"/>
      <c r="BF134" s="22"/>
      <c r="BG134" s="22"/>
      <c r="BH134" s="6"/>
      <c r="BI134" s="6"/>
      <c r="BJ134" s="7"/>
    </row>
    <row r="135" spans="1:62" s="16" customFormat="1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21"/>
      <c r="P135" s="24" t="e">
        <f>+(Tabla1[[#This Row],[Meta Ejecutada Vigencia4]]/Tabla1[[#This Row],[Meta Programada Vigencia]])</f>
        <v>#DIV/0!</v>
      </c>
      <c r="Q135" s="24" t="e">
        <f>+Tabla1[[#This Row],[Meta Ejecutada Vigencia4]]/Tabla1[[#This Row],[Meta Programada Cuatrienio3]]/4</f>
        <v>#DIV/0!</v>
      </c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37">
        <f>SUM(Tabla1[[#This Row],[Recursos propios 2024]:[Otros 2024]])</f>
        <v>0</v>
      </c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37">
        <f>SUM(Tabla1[[#This Row],[Recursos propios 20242]:[Otros 202415]])</f>
        <v>0</v>
      </c>
      <c r="BD135" s="32" t="e">
        <f>+Tabla1[[#This Row],[Total Comprometido 2024]]/Tabla1[[#This Row],[Total 2024]]</f>
        <v>#DIV/0!</v>
      </c>
      <c r="BE135" s="21"/>
      <c r="BF135" s="21"/>
      <c r="BG135" s="21"/>
      <c r="BH135" s="7"/>
      <c r="BI135" s="7"/>
      <c r="BJ135" s="7"/>
    </row>
    <row r="136" spans="1:62" s="16" customFormat="1" x14ac:dyDescent="0.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2"/>
      <c r="P136" s="25" t="e">
        <f>+(Tabla1[[#This Row],[Meta Ejecutada Vigencia4]]/Tabla1[[#This Row],[Meta Programada Vigencia]])</f>
        <v>#DIV/0!</v>
      </c>
      <c r="Q136" s="25" t="e">
        <f>+Tabla1[[#This Row],[Meta Ejecutada Vigencia4]]/Tabla1[[#This Row],[Meta Programada Cuatrienio3]]/4</f>
        <v>#DIV/0!</v>
      </c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38">
        <f>SUM(Tabla1[[#This Row],[Recursos propios 2024]:[Otros 2024]])</f>
        <v>0</v>
      </c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38">
        <f>SUM(Tabla1[[#This Row],[Recursos propios 20242]:[Otros 202415]])</f>
        <v>0</v>
      </c>
      <c r="BD136" s="31" t="e">
        <f>+Tabla1[[#This Row],[Total Comprometido 2024]]/Tabla1[[#This Row],[Total 2024]]</f>
        <v>#DIV/0!</v>
      </c>
      <c r="BE136" s="22"/>
      <c r="BF136" s="22"/>
      <c r="BG136" s="22"/>
      <c r="BH136" s="6"/>
      <c r="BI136" s="6"/>
      <c r="BJ136" s="7"/>
    </row>
    <row r="137" spans="1:62" s="16" customFormat="1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21"/>
      <c r="P137" s="24" t="e">
        <f>+(Tabla1[[#This Row],[Meta Ejecutada Vigencia4]]/Tabla1[[#This Row],[Meta Programada Vigencia]])</f>
        <v>#DIV/0!</v>
      </c>
      <c r="Q137" s="24" t="e">
        <f>+Tabla1[[#This Row],[Meta Ejecutada Vigencia4]]/Tabla1[[#This Row],[Meta Programada Cuatrienio3]]/4</f>
        <v>#DIV/0!</v>
      </c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37">
        <f>SUM(Tabla1[[#This Row],[Recursos propios 2024]:[Otros 2024]])</f>
        <v>0</v>
      </c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37">
        <f>SUM(Tabla1[[#This Row],[Recursos propios 20242]:[Otros 202415]])</f>
        <v>0</v>
      </c>
      <c r="BD137" s="32" t="e">
        <f>+Tabla1[[#This Row],[Total Comprometido 2024]]/Tabla1[[#This Row],[Total 2024]]</f>
        <v>#DIV/0!</v>
      </c>
      <c r="BE137" s="21"/>
      <c r="BF137" s="21"/>
      <c r="BG137" s="21"/>
      <c r="BH137" s="7"/>
      <c r="BI137" s="7"/>
      <c r="BJ137" s="7"/>
    </row>
    <row r="138" spans="1:62" s="16" customFormat="1" x14ac:dyDescent="0.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2"/>
      <c r="P138" s="25" t="e">
        <f>+(Tabla1[[#This Row],[Meta Ejecutada Vigencia4]]/Tabla1[[#This Row],[Meta Programada Vigencia]])</f>
        <v>#DIV/0!</v>
      </c>
      <c r="Q138" s="25" t="e">
        <f>+Tabla1[[#This Row],[Meta Ejecutada Vigencia4]]/Tabla1[[#This Row],[Meta Programada Cuatrienio3]]/4</f>
        <v>#DIV/0!</v>
      </c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38">
        <f>SUM(Tabla1[[#This Row],[Recursos propios 2024]:[Otros 2024]])</f>
        <v>0</v>
      </c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38">
        <f>SUM(Tabla1[[#This Row],[Recursos propios 20242]:[Otros 202415]])</f>
        <v>0</v>
      </c>
      <c r="BD138" s="31" t="e">
        <f>+Tabla1[[#This Row],[Total Comprometido 2024]]/Tabla1[[#This Row],[Total 2024]]</f>
        <v>#DIV/0!</v>
      </c>
      <c r="BE138" s="22"/>
      <c r="BF138" s="22"/>
      <c r="BG138" s="22"/>
      <c r="BH138" s="6"/>
      <c r="BI138" s="6"/>
      <c r="BJ138" s="7"/>
    </row>
    <row r="139" spans="1:62" s="16" customFormat="1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21"/>
      <c r="P139" s="24" t="e">
        <f>+(Tabla1[[#This Row],[Meta Ejecutada Vigencia4]]/Tabla1[[#This Row],[Meta Programada Vigencia]])</f>
        <v>#DIV/0!</v>
      </c>
      <c r="Q139" s="24" t="e">
        <f>+Tabla1[[#This Row],[Meta Ejecutada Vigencia4]]/Tabla1[[#This Row],[Meta Programada Cuatrienio3]]/4</f>
        <v>#DIV/0!</v>
      </c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37">
        <f>SUM(Tabla1[[#This Row],[Recursos propios 2024]:[Otros 2024]])</f>
        <v>0</v>
      </c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37">
        <f>SUM(Tabla1[[#This Row],[Recursos propios 20242]:[Otros 202415]])</f>
        <v>0</v>
      </c>
      <c r="BD139" s="32" t="e">
        <f>+Tabla1[[#This Row],[Total Comprometido 2024]]/Tabla1[[#This Row],[Total 2024]]</f>
        <v>#DIV/0!</v>
      </c>
      <c r="BE139" s="21"/>
      <c r="BF139" s="21"/>
      <c r="BG139" s="21"/>
      <c r="BH139" s="7"/>
      <c r="BI139" s="7"/>
      <c r="BJ139" s="7"/>
    </row>
    <row r="140" spans="1:62" s="16" customFormat="1" x14ac:dyDescent="0.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22"/>
      <c r="P140" s="25" t="e">
        <f>+(Tabla1[[#This Row],[Meta Ejecutada Vigencia4]]/Tabla1[[#This Row],[Meta Programada Vigencia]])</f>
        <v>#DIV/0!</v>
      </c>
      <c r="Q140" s="25" t="e">
        <f>+Tabla1[[#This Row],[Meta Ejecutada Vigencia4]]/Tabla1[[#This Row],[Meta Programada Cuatrienio3]]/4</f>
        <v>#DIV/0!</v>
      </c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38">
        <f>SUM(Tabla1[[#This Row],[Recursos propios 2024]:[Otros 2024]])</f>
        <v>0</v>
      </c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38">
        <f>SUM(Tabla1[[#This Row],[Recursos propios 20242]:[Otros 202415]])</f>
        <v>0</v>
      </c>
      <c r="BD140" s="31" t="e">
        <f>+Tabla1[[#This Row],[Total Comprometido 2024]]/Tabla1[[#This Row],[Total 2024]]</f>
        <v>#DIV/0!</v>
      </c>
      <c r="BE140" s="22"/>
      <c r="BF140" s="22"/>
      <c r="BG140" s="22"/>
      <c r="BH140" s="6"/>
      <c r="BI140" s="6"/>
      <c r="BJ140" s="7"/>
    </row>
    <row r="141" spans="1:62" s="16" customFormat="1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21"/>
      <c r="P141" s="24" t="e">
        <f>+(Tabla1[[#This Row],[Meta Ejecutada Vigencia4]]/Tabla1[[#This Row],[Meta Programada Vigencia]])</f>
        <v>#DIV/0!</v>
      </c>
      <c r="Q141" s="24" t="e">
        <f>+Tabla1[[#This Row],[Meta Ejecutada Vigencia4]]/Tabla1[[#This Row],[Meta Programada Cuatrienio3]]/4</f>
        <v>#DIV/0!</v>
      </c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37">
        <f>SUM(Tabla1[[#This Row],[Recursos propios 2024]:[Otros 2024]])</f>
        <v>0</v>
      </c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37">
        <f>SUM(Tabla1[[#This Row],[Recursos propios 20242]:[Otros 202415]])</f>
        <v>0</v>
      </c>
      <c r="BD141" s="32" t="e">
        <f>+Tabla1[[#This Row],[Total Comprometido 2024]]/Tabla1[[#This Row],[Total 2024]]</f>
        <v>#DIV/0!</v>
      </c>
      <c r="BE141" s="21"/>
      <c r="BF141" s="21"/>
      <c r="BG141" s="21"/>
      <c r="BH141" s="7"/>
      <c r="BI141" s="7"/>
      <c r="BJ141" s="7"/>
    </row>
    <row r="142" spans="1:62" s="16" customFormat="1" x14ac:dyDescent="0.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22"/>
      <c r="P142" s="25" t="e">
        <f>+(Tabla1[[#This Row],[Meta Ejecutada Vigencia4]]/Tabla1[[#This Row],[Meta Programada Vigencia]])</f>
        <v>#DIV/0!</v>
      </c>
      <c r="Q142" s="25" t="e">
        <f>+Tabla1[[#This Row],[Meta Ejecutada Vigencia4]]/Tabla1[[#This Row],[Meta Programada Cuatrienio3]]/4</f>
        <v>#DIV/0!</v>
      </c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38">
        <f>SUM(Tabla1[[#This Row],[Recursos propios 2024]:[Otros 2024]])</f>
        <v>0</v>
      </c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38">
        <f>SUM(Tabla1[[#This Row],[Recursos propios 20242]:[Otros 202415]])</f>
        <v>0</v>
      </c>
      <c r="BD142" s="31" t="e">
        <f>+Tabla1[[#This Row],[Total Comprometido 2024]]/Tabla1[[#This Row],[Total 2024]]</f>
        <v>#DIV/0!</v>
      </c>
      <c r="BE142" s="22"/>
      <c r="BF142" s="22"/>
      <c r="BG142" s="22"/>
      <c r="BH142" s="6"/>
      <c r="BI142" s="6"/>
      <c r="BJ142" s="7"/>
    </row>
    <row r="143" spans="1:62" s="16" customFormat="1" x14ac:dyDescent="0.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21"/>
      <c r="P143" s="24" t="e">
        <f>+(Tabla1[[#This Row],[Meta Ejecutada Vigencia4]]/Tabla1[[#This Row],[Meta Programada Vigencia]])</f>
        <v>#DIV/0!</v>
      </c>
      <c r="Q143" s="24" t="e">
        <f>+Tabla1[[#This Row],[Meta Ejecutada Vigencia4]]/Tabla1[[#This Row],[Meta Programada Cuatrienio3]]/4</f>
        <v>#DIV/0!</v>
      </c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37">
        <f>SUM(Tabla1[[#This Row],[Recursos propios 2024]:[Otros 2024]])</f>
        <v>0</v>
      </c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37">
        <f>SUM(Tabla1[[#This Row],[Recursos propios 20242]:[Otros 202415]])</f>
        <v>0</v>
      </c>
      <c r="BD143" s="32" t="e">
        <f>+Tabla1[[#This Row],[Total Comprometido 2024]]/Tabla1[[#This Row],[Total 2024]]</f>
        <v>#DIV/0!</v>
      </c>
      <c r="BE143" s="21"/>
      <c r="BF143" s="21"/>
      <c r="BG143" s="21"/>
      <c r="BH143" s="7"/>
      <c r="BI143" s="7"/>
      <c r="BJ143" s="7"/>
    </row>
    <row r="144" spans="1:62" s="16" customFormat="1" x14ac:dyDescent="0.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22"/>
      <c r="P144" s="25" t="e">
        <f>+(Tabla1[[#This Row],[Meta Ejecutada Vigencia4]]/Tabla1[[#This Row],[Meta Programada Vigencia]])</f>
        <v>#DIV/0!</v>
      </c>
      <c r="Q144" s="25" t="e">
        <f>+Tabla1[[#This Row],[Meta Ejecutada Vigencia4]]/Tabla1[[#This Row],[Meta Programada Cuatrienio3]]/4</f>
        <v>#DIV/0!</v>
      </c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38">
        <f>SUM(Tabla1[[#This Row],[Recursos propios 2024]:[Otros 2024]])</f>
        <v>0</v>
      </c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38">
        <f>SUM(Tabla1[[#This Row],[Recursos propios 20242]:[Otros 202415]])</f>
        <v>0</v>
      </c>
      <c r="BD144" s="31" t="e">
        <f>+Tabla1[[#This Row],[Total Comprometido 2024]]/Tabla1[[#This Row],[Total 2024]]</f>
        <v>#DIV/0!</v>
      </c>
      <c r="BE144" s="22"/>
      <c r="BF144" s="22"/>
      <c r="BG144" s="22"/>
      <c r="BH144" s="6"/>
      <c r="BI144" s="6"/>
      <c r="BJ144" s="7"/>
    </row>
    <row r="145" spans="1:62" s="16" customFormat="1" x14ac:dyDescent="0.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21"/>
      <c r="P145" s="24" t="e">
        <f>+(Tabla1[[#This Row],[Meta Ejecutada Vigencia4]]/Tabla1[[#This Row],[Meta Programada Vigencia]])</f>
        <v>#DIV/0!</v>
      </c>
      <c r="Q145" s="24" t="e">
        <f>+Tabla1[[#This Row],[Meta Ejecutada Vigencia4]]/Tabla1[[#This Row],[Meta Programada Cuatrienio3]]/4</f>
        <v>#DIV/0!</v>
      </c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37">
        <f>SUM(Tabla1[[#This Row],[Recursos propios 2024]:[Otros 2024]])</f>
        <v>0</v>
      </c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37">
        <f>SUM(Tabla1[[#This Row],[Recursos propios 20242]:[Otros 202415]])</f>
        <v>0</v>
      </c>
      <c r="BD145" s="32" t="e">
        <f>+Tabla1[[#This Row],[Total Comprometido 2024]]/Tabla1[[#This Row],[Total 2024]]</f>
        <v>#DIV/0!</v>
      </c>
      <c r="BE145" s="21"/>
      <c r="BF145" s="21"/>
      <c r="BG145" s="21"/>
      <c r="BH145" s="7"/>
      <c r="BI145" s="7"/>
      <c r="BJ145" s="7"/>
    </row>
    <row r="146" spans="1:62" s="16" customFormat="1" x14ac:dyDescent="0.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22"/>
      <c r="P146" s="25" t="e">
        <f>+(Tabla1[[#This Row],[Meta Ejecutada Vigencia4]]/Tabla1[[#This Row],[Meta Programada Vigencia]])</f>
        <v>#DIV/0!</v>
      </c>
      <c r="Q146" s="25" t="e">
        <f>+Tabla1[[#This Row],[Meta Ejecutada Vigencia4]]/Tabla1[[#This Row],[Meta Programada Cuatrienio3]]/4</f>
        <v>#DIV/0!</v>
      </c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38">
        <f>SUM(Tabla1[[#This Row],[Recursos propios 2024]:[Otros 2024]])</f>
        <v>0</v>
      </c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38">
        <f>SUM(Tabla1[[#This Row],[Recursos propios 20242]:[Otros 202415]])</f>
        <v>0</v>
      </c>
      <c r="BD146" s="31" t="e">
        <f>+Tabla1[[#This Row],[Total Comprometido 2024]]/Tabla1[[#This Row],[Total 2024]]</f>
        <v>#DIV/0!</v>
      </c>
      <c r="BE146" s="22"/>
      <c r="BF146" s="22"/>
      <c r="BG146" s="22"/>
      <c r="BH146" s="6"/>
      <c r="BI146" s="6"/>
      <c r="BJ146" s="7"/>
    </row>
    <row r="147" spans="1:62" s="16" customFormat="1" x14ac:dyDescent="0.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21"/>
      <c r="P147" s="24" t="e">
        <f>+(Tabla1[[#This Row],[Meta Ejecutada Vigencia4]]/Tabla1[[#This Row],[Meta Programada Vigencia]])</f>
        <v>#DIV/0!</v>
      </c>
      <c r="Q147" s="24" t="e">
        <f>+Tabla1[[#This Row],[Meta Ejecutada Vigencia4]]/Tabla1[[#This Row],[Meta Programada Cuatrienio3]]/4</f>
        <v>#DIV/0!</v>
      </c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37">
        <f>SUM(Tabla1[[#This Row],[Recursos propios 2024]:[Otros 2024]])</f>
        <v>0</v>
      </c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37">
        <f>SUM(Tabla1[[#This Row],[Recursos propios 20242]:[Otros 202415]])</f>
        <v>0</v>
      </c>
      <c r="BD147" s="32" t="e">
        <f>+Tabla1[[#This Row],[Total Comprometido 2024]]/Tabla1[[#This Row],[Total 2024]]</f>
        <v>#DIV/0!</v>
      </c>
      <c r="BE147" s="21"/>
      <c r="BF147" s="21"/>
      <c r="BG147" s="21"/>
      <c r="BH147" s="7"/>
      <c r="BI147" s="7"/>
      <c r="BJ147" s="7"/>
    </row>
    <row r="148" spans="1:62" s="16" customFormat="1" x14ac:dyDescent="0.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2"/>
      <c r="P148" s="25" t="e">
        <f>+(Tabla1[[#This Row],[Meta Ejecutada Vigencia4]]/Tabla1[[#This Row],[Meta Programada Vigencia]])</f>
        <v>#DIV/0!</v>
      </c>
      <c r="Q148" s="25" t="e">
        <f>+Tabla1[[#This Row],[Meta Ejecutada Vigencia4]]/Tabla1[[#This Row],[Meta Programada Cuatrienio3]]/4</f>
        <v>#DIV/0!</v>
      </c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38">
        <f>SUM(Tabla1[[#This Row],[Recursos propios 2024]:[Otros 2024]])</f>
        <v>0</v>
      </c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38">
        <f>SUM(Tabla1[[#This Row],[Recursos propios 20242]:[Otros 202415]])</f>
        <v>0</v>
      </c>
      <c r="BD148" s="31" t="e">
        <f>+Tabla1[[#This Row],[Total Comprometido 2024]]/Tabla1[[#This Row],[Total 2024]]</f>
        <v>#DIV/0!</v>
      </c>
      <c r="BE148" s="22"/>
      <c r="BF148" s="22"/>
      <c r="BG148" s="22"/>
      <c r="BH148" s="6"/>
      <c r="BI148" s="6"/>
      <c r="BJ148" s="7"/>
    </row>
    <row r="149" spans="1:62" s="16" customFormat="1" x14ac:dyDescent="0.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21"/>
      <c r="P149" s="24" t="e">
        <f>+(Tabla1[[#This Row],[Meta Ejecutada Vigencia4]]/Tabla1[[#This Row],[Meta Programada Vigencia]])</f>
        <v>#DIV/0!</v>
      </c>
      <c r="Q149" s="24" t="e">
        <f>+Tabla1[[#This Row],[Meta Ejecutada Vigencia4]]/Tabla1[[#This Row],[Meta Programada Cuatrienio3]]/4</f>
        <v>#DIV/0!</v>
      </c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37">
        <f>SUM(Tabla1[[#This Row],[Recursos propios 2024]:[Otros 2024]])</f>
        <v>0</v>
      </c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37">
        <f>SUM(Tabla1[[#This Row],[Recursos propios 20242]:[Otros 202415]])</f>
        <v>0</v>
      </c>
      <c r="BD149" s="32" t="e">
        <f>+Tabla1[[#This Row],[Total Comprometido 2024]]/Tabla1[[#This Row],[Total 2024]]</f>
        <v>#DIV/0!</v>
      </c>
      <c r="BE149" s="21"/>
      <c r="BF149" s="21"/>
      <c r="BG149" s="21"/>
      <c r="BH149" s="7"/>
      <c r="BI149" s="7"/>
      <c r="BJ149" s="7"/>
    </row>
    <row r="150" spans="1:62" s="16" customFormat="1" x14ac:dyDescent="0.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2"/>
      <c r="P150" s="25" t="e">
        <f>+(Tabla1[[#This Row],[Meta Ejecutada Vigencia4]]/Tabla1[[#This Row],[Meta Programada Vigencia]])</f>
        <v>#DIV/0!</v>
      </c>
      <c r="Q150" s="25" t="e">
        <f>+Tabla1[[#This Row],[Meta Ejecutada Vigencia4]]/Tabla1[[#This Row],[Meta Programada Cuatrienio3]]/4</f>
        <v>#DIV/0!</v>
      </c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38">
        <f>SUM(Tabla1[[#This Row],[Recursos propios 2024]:[Otros 2024]])</f>
        <v>0</v>
      </c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38">
        <f>SUM(Tabla1[[#This Row],[Recursos propios 20242]:[Otros 202415]])</f>
        <v>0</v>
      </c>
      <c r="BD150" s="31" t="e">
        <f>+Tabla1[[#This Row],[Total Comprometido 2024]]/Tabla1[[#This Row],[Total 2024]]</f>
        <v>#DIV/0!</v>
      </c>
      <c r="BE150" s="22"/>
      <c r="BF150" s="22"/>
      <c r="BG150" s="22"/>
      <c r="BH150" s="6"/>
      <c r="BI150" s="6"/>
      <c r="BJ150" s="7"/>
    </row>
    <row r="151" spans="1:62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26" t="e">
        <f>+(Tabla1[[#This Row],[Meta Ejecutada Vigencia4]]/Tabla1[[#This Row],[Meta Programada Vigencia]])</f>
        <v>#DIV/0!</v>
      </c>
      <c r="Q151" s="26" t="e">
        <f>+Tabla1[[#This Row],[Meta Ejecutada Vigencia4]]/Tabla1[[#This Row],[Meta Programada Cuatrienio3]]/4</f>
        <v>#DIV/0!</v>
      </c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39">
        <f>SUM(Tabla1[[#This Row],[Recursos propios 2024]:[Otros 2024]])</f>
        <v>0</v>
      </c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39">
        <f>SUM(Tabla1[[#This Row],[Recursos propios 20242]:[Otros 202415]])</f>
        <v>0</v>
      </c>
      <c r="BD151" s="33" t="e">
        <f>+Tabla1[[#This Row],[Total Comprometido 2024]]/Tabla1[[#This Row],[Total 2024]]</f>
        <v>#DIV/0!</v>
      </c>
      <c r="BE151" s="23"/>
      <c r="BF151" s="23"/>
      <c r="BG151" s="23"/>
      <c r="BH151" s="8"/>
      <c r="BI151" s="8"/>
      <c r="BJ151" s="8"/>
    </row>
    <row r="152" spans="1:62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40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40"/>
      <c r="BD152" s="6"/>
      <c r="BE152" s="6"/>
      <c r="BF152" s="6"/>
      <c r="BG152" s="6"/>
      <c r="BH152" s="6"/>
      <c r="BI152" s="6"/>
      <c r="BJ152" s="6"/>
    </row>
    <row r="153" spans="1:62" x14ac:dyDescent="0.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41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41"/>
      <c r="BD153" s="7"/>
      <c r="BE153" s="7"/>
      <c r="BF153" s="7"/>
      <c r="BG153" s="7"/>
      <c r="BH153" s="7"/>
      <c r="BI153" s="7"/>
      <c r="BJ153" s="7"/>
    </row>
    <row r="154" spans="1:62" x14ac:dyDescent="0.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40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40"/>
      <c r="BD154" s="6"/>
      <c r="BE154" s="6"/>
      <c r="BF154" s="6"/>
      <c r="BG154" s="6"/>
      <c r="BH154" s="6"/>
      <c r="BI154" s="6"/>
      <c r="BJ154" s="6"/>
    </row>
    <row r="155" spans="1:62" x14ac:dyDescent="0.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41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41"/>
      <c r="BD155" s="7"/>
      <c r="BE155" s="7"/>
      <c r="BF155" s="7"/>
      <c r="BG155" s="7"/>
      <c r="BH155" s="7"/>
      <c r="BI155" s="7"/>
      <c r="BJ155" s="7"/>
    </row>
    <row r="156" spans="1:62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40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40"/>
      <c r="BD156" s="6"/>
      <c r="BE156" s="6"/>
      <c r="BF156" s="6"/>
      <c r="BG156" s="6"/>
      <c r="BH156" s="6"/>
      <c r="BI156" s="6"/>
      <c r="BJ156" s="6"/>
    </row>
    <row r="157" spans="1:62" x14ac:dyDescent="0.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41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41"/>
      <c r="BD157" s="7"/>
      <c r="BE157" s="7"/>
      <c r="BF157" s="7"/>
      <c r="BG157" s="7"/>
      <c r="BH157" s="7"/>
      <c r="BI157" s="7"/>
      <c r="BJ157" s="7"/>
    </row>
    <row r="158" spans="1:62" x14ac:dyDescent="0.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40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40"/>
      <c r="BD158" s="6"/>
      <c r="BE158" s="6"/>
      <c r="BF158" s="6"/>
      <c r="BG158" s="6"/>
      <c r="BH158" s="6"/>
      <c r="BI158" s="6"/>
      <c r="BJ158" s="6"/>
    </row>
    <row r="159" spans="1:62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41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41"/>
      <c r="BD159" s="7"/>
      <c r="BE159" s="7"/>
      <c r="BF159" s="7"/>
      <c r="BG159" s="7"/>
      <c r="BH159" s="7"/>
      <c r="BI159" s="7"/>
      <c r="BJ159" s="7"/>
    </row>
    <row r="160" spans="1:62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40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40"/>
      <c r="BD160" s="6"/>
      <c r="BE160" s="6"/>
      <c r="BF160" s="6"/>
      <c r="BG160" s="6"/>
      <c r="BH160" s="6"/>
      <c r="BI160" s="6"/>
      <c r="BJ160" s="6"/>
    </row>
    <row r="161" spans="1:62" x14ac:dyDescent="0.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41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41"/>
      <c r="BD161" s="7"/>
      <c r="BE161" s="7"/>
      <c r="BF161" s="7"/>
      <c r="BG161" s="7"/>
      <c r="BH161" s="7"/>
      <c r="BI161" s="7"/>
      <c r="BJ161" s="7"/>
    </row>
    <row r="162" spans="1:62" x14ac:dyDescent="0.3">
      <c r="A162" s="7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40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40"/>
      <c r="BD162" s="6"/>
      <c r="BE162" s="6"/>
      <c r="BF162" s="6"/>
      <c r="BG162" s="6"/>
      <c r="BH162" s="6"/>
      <c r="BI162" s="6"/>
      <c r="BJ162" s="6"/>
    </row>
    <row r="163" spans="1:62" x14ac:dyDescent="0.3">
      <c r="AN163" s="4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42"/>
      <c r="BD163" s="12"/>
      <c r="BE163" s="12"/>
      <c r="BF163" s="12"/>
      <c r="BG163" s="12"/>
    </row>
  </sheetData>
  <sheetProtection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2024-11-14T12:38:00Z</dcterms:modified>
</cp:coreProperties>
</file>