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OCTUBRE/INFORMEGENERAL/"/>
    </mc:Choice>
  </mc:AlternateContent>
  <xr:revisionPtr revIDLastSave="3" documentId="13_ncr:1_{DCAD3CA5-82D3-4FFB-8745-050F1D9108EF}" xr6:coauthVersionLast="47" xr6:coauthVersionMax="47" xr10:uidLastSave="{2FB24F48-E1BA-4F08-B469-B2083B578402}"/>
  <bookViews>
    <workbookView xWindow="-108" yWindow="-108" windowWidth="23256" windowHeight="12456" xr2:uid="{00000000-000D-0000-FFFF-FFFF00000000}"/>
  </bookViews>
  <sheets>
    <sheet name="Plan de Accion" sheetId="1" r:id="rId1"/>
  </sheets>
  <definedNames>
    <definedName name="_xlnm._FilterDatabase" localSheetId="0" hidden="1">'Plan de Accion'!$A$10:$BJ$10</definedName>
    <definedName name="PA">'Plan de Accion'!$A$9:$BJ$154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7" i="1" l="1"/>
  <c r="AN21" i="1"/>
  <c r="BC21" i="1"/>
  <c r="BD21" i="1" s="1"/>
  <c r="AN24" i="1"/>
  <c r="BC24" i="1"/>
  <c r="BD24" i="1" s="1"/>
  <c r="AN23" i="1"/>
  <c r="BC23" i="1"/>
  <c r="BD23" i="1" s="1"/>
  <c r="BC19" i="1"/>
  <c r="BC18" i="1"/>
  <c r="AN18" i="1"/>
  <c r="AN19" i="1"/>
  <c r="AN15" i="1"/>
  <c r="BC15" i="1"/>
  <c r="AN16" i="1"/>
  <c r="BC16" i="1"/>
  <c r="AN13" i="1"/>
  <c r="BC13" i="1"/>
  <c r="BD13" i="1" l="1"/>
  <c r="BD18" i="1"/>
  <c r="BD15" i="1"/>
  <c r="BD19" i="1"/>
  <c r="BD16" i="1"/>
  <c r="Q11" i="1" l="1"/>
  <c r="Q12" i="1"/>
  <c r="Q14" i="1"/>
  <c r="Q17" i="1"/>
  <c r="Q20" i="1"/>
  <c r="Q22"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BC11" i="1" l="1"/>
  <c r="BC12" i="1"/>
  <c r="BC14" i="1"/>
  <c r="BC17" i="1"/>
  <c r="BC20" i="1"/>
  <c r="BC22"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AN11" i="1"/>
  <c r="AN12" i="1"/>
  <c r="AN14" i="1"/>
  <c r="AN17" i="1"/>
  <c r="AN20" i="1"/>
  <c r="AN22"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2" i="1"/>
  <c r="P20" i="1"/>
  <c r="P17" i="1"/>
  <c r="P14" i="1"/>
  <c r="P12" i="1"/>
  <c r="P11" i="1"/>
  <c r="BD146" i="1" l="1"/>
  <c r="BD150" i="1"/>
  <c r="BD138" i="1"/>
  <c r="BD126" i="1"/>
  <c r="BD114" i="1"/>
  <c r="BD102" i="1"/>
  <c r="BD90" i="1"/>
  <c r="BD134" i="1"/>
  <c r="BD122" i="1"/>
  <c r="BD110" i="1"/>
  <c r="BD98" i="1"/>
  <c r="BD86" i="1"/>
  <c r="BD78" i="1"/>
  <c r="BD66" i="1"/>
  <c r="BD54" i="1"/>
  <c r="BD42" i="1"/>
  <c r="BD30" i="1"/>
  <c r="BD74" i="1"/>
  <c r="BD62" i="1"/>
  <c r="BD154" i="1"/>
  <c r="BD142" i="1"/>
  <c r="BD130" i="1"/>
  <c r="BD118" i="1"/>
  <c r="BD106" i="1"/>
  <c r="BD94" i="1"/>
  <c r="BD82" i="1"/>
  <c r="BD50" i="1"/>
  <c r="BD38" i="1"/>
  <c r="BD70" i="1"/>
  <c r="BD58" i="1"/>
  <c r="BD46" i="1"/>
  <c r="BD34" i="1"/>
  <c r="BD26" i="1"/>
  <c r="BD17" i="1"/>
  <c r="BD153" i="1"/>
  <c r="BD149" i="1"/>
  <c r="BD145" i="1"/>
  <c r="BD141" i="1"/>
  <c r="BD137" i="1"/>
  <c r="BD133" i="1"/>
  <c r="BD129" i="1"/>
  <c r="BD125" i="1"/>
  <c r="BD121" i="1"/>
  <c r="BD117" i="1"/>
  <c r="BD113" i="1"/>
  <c r="BD109" i="1"/>
  <c r="BD105" i="1"/>
  <c r="BD101" i="1"/>
  <c r="BD97" i="1"/>
  <c r="BD93" i="1"/>
  <c r="BD89" i="1"/>
  <c r="BD85" i="1"/>
  <c r="BD81" i="1"/>
  <c r="BD77" i="1"/>
  <c r="BD73" i="1"/>
  <c r="BD69" i="1"/>
  <c r="BD65" i="1"/>
  <c r="BD61" i="1"/>
  <c r="BD57" i="1"/>
  <c r="BD53" i="1"/>
  <c r="BD49" i="1"/>
  <c r="BD45" i="1"/>
  <c r="BD41" i="1"/>
  <c r="BD37" i="1"/>
  <c r="BD33" i="1"/>
  <c r="BD29" i="1"/>
  <c r="BD152" i="1"/>
  <c r="BD148" i="1"/>
  <c r="BD144" i="1"/>
  <c r="BD140" i="1"/>
  <c r="BD136" i="1"/>
  <c r="BD132" i="1"/>
  <c r="BD128" i="1"/>
  <c r="BD124" i="1"/>
  <c r="BD120" i="1"/>
  <c r="BD116" i="1"/>
  <c r="BD112" i="1"/>
  <c r="BD108" i="1"/>
  <c r="BD104" i="1"/>
  <c r="BD100" i="1"/>
  <c r="BD96" i="1"/>
  <c r="BD92" i="1"/>
  <c r="BD88" i="1"/>
  <c r="BD84" i="1"/>
  <c r="BD80" i="1"/>
  <c r="BD76" i="1"/>
  <c r="BD72" i="1"/>
  <c r="BD68" i="1"/>
  <c r="BD64" i="1"/>
  <c r="BD60" i="1"/>
  <c r="BD56" i="1"/>
  <c r="BD52" i="1"/>
  <c r="BD48" i="1"/>
  <c r="BD44" i="1"/>
  <c r="BD40" i="1"/>
  <c r="BD36" i="1"/>
  <c r="BD32" i="1"/>
  <c r="BD28" i="1"/>
  <c r="BD155" i="1"/>
  <c r="BD151" i="1"/>
  <c r="BD147" i="1"/>
  <c r="BD143" i="1"/>
  <c r="BD139" i="1"/>
  <c r="BD135" i="1"/>
  <c r="BD131" i="1"/>
  <c r="BD127" i="1"/>
  <c r="BD123" i="1"/>
  <c r="BD119" i="1"/>
  <c r="BD115" i="1"/>
  <c r="BD111" i="1"/>
  <c r="BD107" i="1"/>
  <c r="BD103" i="1"/>
  <c r="BD99" i="1"/>
  <c r="BD95" i="1"/>
  <c r="BD91" i="1"/>
  <c r="BD87" i="1"/>
  <c r="BD83" i="1"/>
  <c r="BD79" i="1"/>
  <c r="BD75" i="1"/>
  <c r="BD71" i="1"/>
  <c r="BD67" i="1"/>
  <c r="BD63" i="1"/>
  <c r="BD59" i="1"/>
  <c r="BD55" i="1"/>
  <c r="BD51" i="1"/>
  <c r="BD47" i="1"/>
  <c r="BD43" i="1"/>
  <c r="BD39" i="1"/>
  <c r="BD35" i="1"/>
  <c r="BD31" i="1"/>
  <c r="BD27" i="1"/>
  <c r="BD20" i="1"/>
  <c r="BD11" i="1"/>
  <c r="BD22" i="1"/>
  <c r="BD12" i="1"/>
  <c r="BD25" i="1"/>
  <c r="BD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1753F782-2441-4F15-81A3-6944DEAE49FE}">
      <text>
        <r>
          <rPr>
            <b/>
            <sz val="9"/>
            <color indexed="81"/>
            <rFont val="Tahoma"/>
            <family val="2"/>
          </rPr>
          <t>MONICA:</t>
        </r>
        <r>
          <rPr>
            <sz val="9"/>
            <color indexed="81"/>
            <rFont val="Tahoma"/>
            <family val="2"/>
          </rPr>
          <t xml:space="preserve">
Valor total del proyecto</t>
        </r>
      </text>
    </comment>
    <comment ref="U10" authorId="0" shapeId="0" xr:uid="{714E9A53-1E1C-4E5E-A361-3C69F7E8D007}">
      <text>
        <r>
          <rPr>
            <b/>
            <sz val="9"/>
            <color indexed="81"/>
            <rFont val="Tahoma"/>
            <family val="2"/>
          </rPr>
          <t>MONICA:</t>
        </r>
        <r>
          <rPr>
            <sz val="9"/>
            <color indexed="81"/>
            <rFont val="Tahoma"/>
            <family val="2"/>
          </rPr>
          <t xml:space="preserve">
Valor vigencia 2024 del proyecto</t>
        </r>
      </text>
    </comment>
    <comment ref="V10" authorId="0" shapeId="0" xr:uid="{40F5576F-7CCA-4E73-ADDE-2C94D0494C69}">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34B85D61-3C86-4089-B23B-A993503D6DB2}">
      <text>
        <r>
          <rPr>
            <b/>
            <sz val="9"/>
            <color indexed="81"/>
            <rFont val="Tahoma"/>
            <family val="2"/>
          </rPr>
          <t>MONICA:</t>
        </r>
        <r>
          <rPr>
            <sz val="9"/>
            <color indexed="81"/>
            <rFont val="Tahoma"/>
            <family val="2"/>
          </rPr>
          <t xml:space="preserve">
Enfoque diferencial que apunte directamente el producto.</t>
        </r>
      </text>
    </comment>
    <comment ref="X10" authorId="0" shapeId="0" xr:uid="{7BD5EA44-7891-4366-AB34-D6B380B1B2D9}">
      <text>
        <r>
          <rPr>
            <b/>
            <sz val="9"/>
            <color indexed="81"/>
            <rFont val="Tahoma"/>
            <family val="2"/>
          </rPr>
          <t>MONICA:</t>
        </r>
        <r>
          <rPr>
            <sz val="9"/>
            <color indexed="81"/>
            <rFont val="Tahoma"/>
            <family val="2"/>
          </rPr>
          <t xml:space="preserve">
Cuantitativa</t>
        </r>
      </text>
    </comment>
    <comment ref="Y10" authorId="0" shapeId="0" xr:uid="{6652817F-15B1-491D-92B4-251953F1AA29}">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<sst xmlns="http://schemas.openxmlformats.org/spreadsheetml/2006/main" count="235" uniqueCount="149">
  <si>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</si>
  <si>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</si>
  <si>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</si>
  <si>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</si>
  <si>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</si>
  <si>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</si>
  <si>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</si>
  <si>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</si>
  <si>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</si>
  <si>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</si>
  <si>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</si>
  <si>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</si>
  <si>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</si>
  <si>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</si>
  <si>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</si>
  <si>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</si>
  <si>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</si>
  <si>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</si>
  <si>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</si>
  <si>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</si>
  <si>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</si>
  <si>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</si>
  <si>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</si>
  <si>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</si>
  <si>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</si>
  <si>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</si>
  <si>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</si>
  <si>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</si>
  <si>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</si>
  <si>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</si>
  <si>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</si>
  <si>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</si>
  <si>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</si>
  <si>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</si>
  <si>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</si>
  <si>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</si>
  <si>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</si>
  <si>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</si>
  <si>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</si>
  <si>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</si>
  <si>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</si>
  <si>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</si>
  <si>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</si>
  <si>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</si>
  <si>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</si>
  <si>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</si>
  <si>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</si>
  <si>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</si>
  <si>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</si>
  <si>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</si>
  <si>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</si>
  <si>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</si>
  <si>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</si>
  <si>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</si>
  <si>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</si>
  <si>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</si>
  <si>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</si>
  <si>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</si>
  <si>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</si>
  <si>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</si>
  <si>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</si>
  <si>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</si>
  <si>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</si>
  <si>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</si>
  <si>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</si>
  <si>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</si>
  <si>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</si>
  <si>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</si>
  <si>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</si>
  <si>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</si>
  <si>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</si>
  <si>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protege</t>
  </si>
  <si>
    <t>Inclusión social y reconciliación</t>
  </si>
  <si>
    <t>4102</t>
  </si>
  <si>
    <t>Desarrollo integral de la primera infancia a la juventud, y fortalecimiento de las capacidades de las familias de niñas, niños y adolescentes (4102)</t>
  </si>
  <si>
    <t>4102043</t>
  </si>
  <si>
    <t>Atender 5000 familias con servicios de promoción en temas de dinámica relacional y desarrollo autónomo</t>
  </si>
  <si>
    <t>Número de familias atendidas (410204300)</t>
  </si>
  <si>
    <t>Número</t>
  </si>
  <si>
    <t>Incremento</t>
  </si>
  <si>
    <t>Territorio seguro que integra</t>
  </si>
  <si>
    <t>Deporte y recreación</t>
  </si>
  <si>
    <t>4301</t>
  </si>
  <si>
    <t>Fomento a la recreación, la actividad física y el deporte (4301).</t>
  </si>
  <si>
    <t>4301007</t>
  </si>
  <si>
    <t>Vincular a 15.000  niños, niñas, adolescentes y jóvenes en escuelas deportivas del municipio</t>
  </si>
  <si>
    <t>Niños, niñas, adolescentes y jóvenes inscritos en Escuelas Deportivas (430100700)</t>
  </si>
  <si>
    <t>4301037</t>
  </si>
  <si>
    <t>Vincular a 195.000 personas para que accedan a servicios deportivos, recreativos (deporte socio comunitario y recreación) de actividad física (HEVS, VAS- activas tu barrio y activas tu vereda), centros de educación física y/o Intercolegiados en el municipio.</t>
  </si>
  <si>
    <t>Personas que acceden a servicios deportivos, recreativos y de actividad física (430103700)</t>
  </si>
  <si>
    <t>4301001</t>
  </si>
  <si>
    <t>Beneficiar a 20.000 personas  con servicio de apoyo a la actividad física, la recreación y el deporte en organismos de deporte asociado</t>
  </si>
  <si>
    <t>Personas beneficiadas (430100100)</t>
  </si>
  <si>
    <t>4301003</t>
  </si>
  <si>
    <t>Poner en operación 18 infraestructuras deportivas en el municipio</t>
  </si>
  <si>
    <t>Infraestructura deportiva en operación (430100300)</t>
  </si>
  <si>
    <t>Mantenimiento</t>
  </si>
  <si>
    <t>4301004</t>
  </si>
  <si>
    <t>Mantener 80 infraestructuras deportivas en el municipio</t>
  </si>
  <si>
    <t>Infraestructura deportiva mantenida (430100400)</t>
  </si>
  <si>
    <t xml:space="preserve"> Desarrollo integral de la primera infancia a la juventud, y fortalecimiento de las capacidades de las familias de niñas, niños y adolescentes (4102)</t>
  </si>
  <si>
    <t>4102050</t>
  </si>
  <si>
    <t>Mejorar la dotacion de 9 casas de la juventud</t>
  </si>
  <si>
    <t>Edificaciones de atención a la adolescencia y juventud dotadas (410205000)</t>
  </si>
  <si>
    <t>4102042</t>
  </si>
  <si>
    <t>Ejecutar 9 acciones con las comunidades para el fortalecimiento del tejido social y construcción de escenarios protectores de derechos en el municipio</t>
  </si>
  <si>
    <t>Acciones ejecutadas con las comunidades-redes de apoyo social
 (410204200)</t>
  </si>
  <si>
    <t>INDERBU</t>
  </si>
  <si>
    <t>Willian Rodolfo Niño Mancipe</t>
  </si>
  <si>
    <t>3, 10</t>
  </si>
  <si>
    <t>Versión: 2.0</t>
  </si>
  <si>
    <t>Fecha aprobación: Octubre-10-2024</t>
  </si>
  <si>
    <t>Página: 1 de 1</t>
  </si>
  <si>
    <t>Fortalecimiento de entornos sociales protectores para los jóvenes del municipio de Bucaramanga</t>
  </si>
  <si>
    <t>FORTALECIMIENTO DE LOS PROCESOS DE FORMACION Y PRACTICA DE ACTIVIDADES FISICAS DEPORTIVAS Y RECREATIVAS EN EL MUNICIPIO DE BUCARAMANGA</t>
  </si>
  <si>
    <t>33.269.076.339,52</t>
  </si>
  <si>
    <t>Fortalecimiento de los procesos formativos, competitivos y de educación física en el municipio de Bucaramanga.</t>
  </si>
  <si>
    <t>9.217.578.231,00</t>
  </si>
  <si>
    <t>6.969.847.579,95</t>
  </si>
  <si>
    <t>Desarrollo de eventos deportivos y recreativos socio comunitarios para el aprovechamiento del tiempo libre en el municipio de Bucaramanga</t>
  </si>
  <si>
    <t>3.041.898.849,89</t>
  </si>
  <si>
    <t>Apoyo a los  organismos del deporte asociado del municipio de  Bucaramanga</t>
  </si>
  <si>
    <t>apoyo en la organización. ejecución y participación en eventos deportivos y recreativos a los organismos del deporte asociado. comunitario y diferencial en el municipio de Bucaramanga</t>
  </si>
  <si>
    <t>Apoyo para la ejecución y desarrollo de los eventos deportivos en el municipio de Bucaramanga</t>
  </si>
  <si>
    <t>Administración de los Escenarios Deportivos y Recreativos en el Municipio de Bucaramanga</t>
  </si>
  <si>
    <t>Administración y mantenimiento de los escenarios y campos deportivos en el municipio de Bucaramanga</t>
  </si>
  <si>
    <t>Implementación de acciones para la garantía de los derechos de la población juvenil en el municipio de Bucaramanga.</t>
  </si>
  <si>
    <t xml:space="preserve">Comuna 1 y 2 </t>
  </si>
  <si>
    <t>Juventudes</t>
  </si>
  <si>
    <t xml:space="preserve">Municipio de Bucaramanga </t>
  </si>
  <si>
    <t>Infancia y Adolescencia
Población con discapacidad
Población migrante</t>
  </si>
  <si>
    <t xml:space="preserve">Niños 
Adolescentes
Jóvenes
Adultos 
Adulto mayor 
Población con discapacidad
Población carcelaria
Población migrante
LGTBIQ+
</t>
  </si>
  <si>
    <t>ciclovías recreativas, ActiVAS tu barrio /vereda, caminatas ecológicas, ciclopaseos, carreras running, Campañas IEC, Eventos Masivos, Eventos Especiales, Consejería a Hogares, Trabajo interinstitucional,  Trabajo Interdisciplinario, Fuertemente Activos, Aqua Fest, Jóven Hevs, Sistema Municipal de Capacitación, Mandalavida, Festikids, Semilleros de Recreación, Vacaciones Recreativas, Festivales recreativos para jóvenes y comunidad, cuadras recreativas, Festicanas y Nuevo Comienzo, grupos poblacionales, población vulnerable y población diferencial, en actividades recreativas</t>
  </si>
  <si>
    <t xml:space="preserve">Todos los habitantes del municipio </t>
  </si>
  <si>
    <t xml:space="preserve">Se han realizado apoyo a 8 eventos deportivos de carácter municipal, departamental, nacional y suramericanos en las disciplinas deportivas como Atletismo (Festival de atletismo, nacionales de atletismo sub 23, suramericano de atletismo sub 23), natación (Copa ciudad bonita), Judo (campeonato nacional), baloncesto (Torneo infantil Bucanero, Americup sub 18, liga de baloncesto profesional betplay 2024-Bucaros) ciclismo (nacional pre juvenil y juvenil de ciclismo).  </t>
  </si>
  <si>
    <t xml:space="preserve">Servicio de personal para la recoleción de residuos solidos en los encenarios cerrados </t>
  </si>
  <si>
    <t xml:space="preserve">Implementación de esceanarios deportivo de atletismo para el suramericano </t>
  </si>
  <si>
    <t>Comuna: 1,5, 7, 13,14,17</t>
  </si>
  <si>
    <t>Calistenia
Skateboarding</t>
  </si>
  <si>
    <t xml:space="preserve">Mantenimiento de lavado de tanques de los escenarios </t>
  </si>
  <si>
    <t>Todas las comunas</t>
  </si>
  <si>
    <t>Población con discapacidad
Población carcelaria
Mujeres
Juventudes
Infancia y Adolescencia
Población migrante
LGTBIQ+</t>
  </si>
  <si>
    <t>HEVS Y VAS
Activa tu barrio
Caminatas ecológicas
Ciclopaseos
Actividades físicas
Olimpiadas</t>
  </si>
  <si>
    <t xml:space="preserve">Desarrollar eventos y competencias deportivas que fomenten la participación de los diferentes grupos poblacionales </t>
  </si>
  <si>
    <t xml:space="preserve">Niños 
Adolescentes
Población con discapacidad
Población migrante
</t>
  </si>
  <si>
    <t>Se realizaron visitas de profesionales en psicología y trabajo social a los hogares de los jóvenes y sus familias. Desde su inicio a la fecha se han generado 567 visitas logrando atender a 727 jóvenes en el rango de 14 a 28 años de edad, con un alcance de 1463 integrantes del núcleo familiar atendidos, estas visitas tienen como objetivo identificar las necesidades del núcleo familiar, aplicar una ficha técnica de acompañamiento y obtener un panorama de la composición familiar y las realidades individuales. A partir de este análisis conjunto, se brindan orientaciones específicas sobre la dinámica familiar y se ofrecen servicios de promoción que fortalecen la autogestión, la autonomía y las acciones coordinadas para garantizar sus derechos.</t>
  </si>
  <si>
    <t>A la fecha se benefician  82 barrios y 7 veredas de 17 comunas  y  3 corregimientos con ofertando 19 disciplinas deportivas desarrollando sistemáticamente procesos de enseñanza aprendizaje de habilidades básicas al deporte específico con profesionales en ciencias del deporte.
Igualmente a través del equipo profesional en psicología, nutrición y fisioterapia se realizan atención en estas áreas del conocimiento a través de valoraciones,  talleres,  escuelas de padres, promoción y prevención,  activación rutas de atención y atención personalizada en casos de atención prioritaria.</t>
  </si>
  <si>
    <t>CAMPEONATO NACIONAL DE RUTA Y PISTA 2024
FESTIVAL GACELAS PRIX 2024
LIGA DE BALONCESTO PROFESIONAL BETPLAY 2024-1
TORNEO DE BALONCESTO INFANTIL COPA BUCS 2024
CAMPEONATO PRE MUNDIAL U18
FEMENINO COPA AMERICA 2024
CAMPEONATO NACIONAL DE JUDO CATEGORIAS SUB-13 Y SUB-15
COPA CIUDAD BONITA 2024
XI CAMPEONATO SURAMERICANO DE ATLETISMO U23.
SEGUNDA EDICION OPEN NACIONAL E INTERNACIONAL INTERCLUBLES DE PARANATACION</t>
  </si>
  <si>
    <t>El Programa de Juventud del INDERBU en el marco de su estrategia “Activación Juvenil” que se enfoca en crear espacios seguros para que los jóvenes de Bucaramanga desarrollen sus habilidades y vean garantizados sus derechos, fortaleciendo el tejido social y familiar. Proceso o conjunto de acciones diseñadas para motivar e involucrar a los jóvenes en actividades significativas que promuevan su desarrollo personal, social y cívico. Este término implica no solo la participación de los jóvenes en eventos o programas, sino también el fomento de su liderazgo, el impulso de su creatividad, y la promoción de su rol activo en la comunidad.
Por medio de tres acciones: Liderazgo comunitario, participación ciudadana e iniciativas recreativas y culturales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</si>
</sst>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4" formatCode="_-&quot;$&quot;\ * #,##0.00_-;\-&quot;$&quot;\ * #,##0.00_-;_-&quot;$&quot;\ * &quot;-&quot;??_-;_-@_-"/>
    <numFmt numFmtId="164" formatCode="&quot;$&quot;#,##0.00;[Red]\-&quot;$&quot;#,##0.00"/>
    <numFmt numFmtId="165" formatCode="_-&quot;$&quot;* #,##0_-;\-&quot;$&quot;* #,##0_-;_-&quot;$&quot;* &quot;-&quot;_-;_-@_-"/>
  </numFmts>
  <fonts count="20"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b/>
      <sz val="10"/>
      <color theme="1"/>
      <name val="Arial Narrow"/>
      <family val="2"/>
    </font>
    <font>
      <sz val="11"/>
      <color theme="1"/>
      <name val="Arial"/>
      <family val="2"/>
    </font>
    <font>
      <sz val="9"/>
      <color theme="1"/>
      <name val="Arial"/>
      <family val="2"/>
    </font>
    <font>
      <sz val="9"/>
      <name val="Arial"/>
      <family val="2"/>
    </font>
    <font>
      <sz val="9"/>
      <color rgb="FF000000"/>
      <name val="Arial"/>
      <family val="2"/>
    </font>
    <font>
      <sz val="11"/>
      <name val="Arial"/>
      <family val="2"/>
    </font>
  </fonts>
  <fills count="5">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0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3" borderId="2" xfId="1" applyFont="1" applyFill="1" applyBorder="1" applyAlignment="1">
      <alignment horizontal="center" vertical="center" wrapText="1"/>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9" fontId="3" fillId="0" borderId="2" xfId="1" applyFont="1" applyBorder="1" applyAlignment="1">
      <alignment horizontal="center" vertical="center" wrapText="1"/>
    </xf>
    <xf numFmtId="44" fontId="3" fillId="0" borderId="7" xfId="0" applyNumberFormat="1" applyFont="1" applyBorder="1" applyAlignment="1" applyProtection="1">
      <alignment horizontal="center" vertical="center"/>
      <protection locked="0"/>
    </xf>
    <xf numFmtId="3" fontId="3"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2" xfId="1" applyFont="1" applyBorder="1" applyAlignment="1" applyProtection="1">
      <alignment horizontal="center" vertical="center" wrapText="1"/>
      <protection locked="0"/>
    </xf>
    <xf numFmtId="9" fontId="3" fillId="0" borderId="2" xfId="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1" fontId="14" fillId="0" borderId="1" xfId="0" applyNumberFormat="1" applyFont="1" applyBorder="1" applyAlignment="1" applyProtection="1">
      <alignment horizontal="center" vertical="center"/>
      <protection locked="0"/>
    </xf>
    <xf numFmtId="8" fontId="3" fillId="0" borderId="2" xfId="0" applyNumberFormat="1" applyFont="1" applyBorder="1" applyAlignment="1" applyProtection="1">
      <alignment horizontal="center" vertical="center" wrapText="1"/>
      <protection locked="0"/>
    </xf>
    <xf numFmtId="8" fontId="3" fillId="0" borderId="1" xfId="0" applyNumberFormat="1" applyFont="1" applyBorder="1" applyAlignment="1" applyProtection="1">
      <alignment horizontal="center" vertical="center"/>
      <protection locked="0"/>
    </xf>
    <xf numFmtId="1" fontId="14" fillId="0" borderId="1" xfId="0" applyNumberFormat="1" applyFont="1" applyBorder="1" applyAlignment="1" applyProtection="1">
      <alignment horizontal="center" vertical="center" wrapText="1"/>
      <protection locked="0"/>
    </xf>
    <xf numFmtId="8" fontId="3" fillId="0" borderId="2" xfId="0" applyNumberFormat="1" applyFont="1" applyBorder="1" applyAlignment="1" applyProtection="1">
      <alignment horizontal="center" vertical="center"/>
      <protection locked="0"/>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xf>
    <xf numFmtId="0" fontId="15" fillId="0" borderId="1" xfId="0" applyFont="1" applyBorder="1" applyAlignment="1" applyProtection="1">
      <alignment horizontal="center" vertical="center"/>
      <protection locked="0"/>
    </xf>
    <xf numFmtId="0" fontId="15" fillId="0" borderId="1" xfId="1" applyNumberFormat="1" applyFont="1" applyFill="1" applyBorder="1" applyAlignment="1">
      <alignment horizontal="center" vertical="center"/>
    </xf>
    <xf numFmtId="9" fontId="15" fillId="0" borderId="1" xfId="1" applyFont="1" applyFill="1" applyBorder="1" applyAlignment="1">
      <alignment horizontal="center" vertical="center"/>
    </xf>
    <xf numFmtId="44" fontId="15" fillId="0" borderId="1" xfId="0" applyNumberFormat="1" applyFont="1" applyBorder="1" applyAlignment="1" applyProtection="1">
      <alignment horizontal="center" vertical="center"/>
      <protection locked="0"/>
    </xf>
    <xf numFmtId="8" fontId="15" fillId="0" borderId="1" xfId="0" applyNumberFormat="1" applyFont="1" applyBorder="1" applyAlignment="1" applyProtection="1">
      <alignment horizontal="center" vertical="center"/>
      <protection locked="0"/>
    </xf>
    <xf numFmtId="9" fontId="15" fillId="0" borderId="1" xfId="1" applyFont="1" applyFill="1" applyBorder="1" applyAlignment="1" applyProtection="1">
      <alignment horizontal="center" vertical="center"/>
      <protection locked="0"/>
    </xf>
    <xf numFmtId="6" fontId="3" fillId="0" borderId="1" xfId="0" applyNumberFormat="1" applyFont="1" applyBorder="1" applyAlignment="1" applyProtection="1">
      <alignment horizontal="center" vertical="center"/>
      <protection locked="0"/>
    </xf>
    <xf numFmtId="6" fontId="3" fillId="0" borderId="2" xfId="0" applyNumberFormat="1" applyFont="1" applyBorder="1" applyAlignment="1" applyProtection="1">
      <alignment horizontal="center" vertical="center"/>
      <protection locked="0"/>
    </xf>
    <xf numFmtId="6" fontId="3" fillId="0" borderId="2" xfId="0" applyNumberFormat="1" applyFont="1" applyBorder="1" applyAlignment="1" applyProtection="1">
      <alignment horizontal="center" vertical="center" wrapText="1"/>
      <protection locked="0"/>
    </xf>
    <xf numFmtId="6" fontId="15"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164" fontId="3" fillId="0" borderId="1" xfId="2" applyNumberFormat="1" applyFont="1" applyFill="1" applyBorder="1" applyAlignment="1" applyProtection="1">
      <alignment horizontal="center" vertical="center"/>
      <protection locked="0"/>
    </xf>
    <xf numFmtId="1" fontId="16" fillId="0" borderId="1" xfId="0" applyNumberFormat="1" applyFont="1" applyBorder="1" applyAlignment="1" applyProtection="1">
      <alignment horizontal="center" vertical="center"/>
      <protection locked="0"/>
    </xf>
    <xf numFmtId="0" fontId="17" fillId="0" borderId="2" xfId="0" applyFont="1" applyBorder="1" applyAlignment="1" applyProtection="1">
      <alignment horizontal="left" vertical="center" wrapText="1"/>
      <protection locked="0"/>
    </xf>
    <xf numFmtId="44" fontId="3" fillId="0" borderId="1" xfId="2" applyFont="1" applyBorder="1" applyAlignment="1" applyProtection="1">
      <alignment horizontal="center" vertical="center"/>
      <protection locked="0"/>
    </xf>
    <xf numFmtId="0" fontId="18"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8" fontId="3" fillId="0" borderId="1" xfId="0" applyNumberFormat="1" applyFont="1" applyBorder="1" applyAlignment="1" applyProtection="1">
      <alignment horizontal="center" vertical="center" wrapText="1"/>
      <protection locked="0"/>
    </xf>
    <xf numFmtId="6" fontId="3" fillId="0" borderId="1" xfId="0" applyNumberFormat="1" applyFont="1" applyBorder="1" applyAlignment="1" applyProtection="1">
      <alignment horizontal="center" vertical="center" wrapText="1"/>
      <protection locked="0"/>
    </xf>
    <xf numFmtId="44" fontId="3" fillId="0" borderId="1" xfId="2" applyFont="1" applyFill="1" applyBorder="1" applyAlignment="1" applyProtection="1">
      <alignment horizontal="center" vertical="center"/>
      <protection locked="0"/>
    </xf>
    <xf numFmtId="0" fontId="3" fillId="0" borderId="2" xfId="0" applyFont="1" applyBorder="1" applyAlignment="1" applyProtection="1">
      <alignment horizontal="left" vertical="top" wrapText="1"/>
      <protection locked="0"/>
    </xf>
    <xf numFmtId="0" fontId="19" fillId="0" borderId="2"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44" fontId="19" fillId="0" borderId="1" xfId="0" applyNumberFormat="1" applyFont="1" applyBorder="1" applyAlignment="1" applyProtection="1">
      <alignment horizontal="center" vertical="center"/>
      <protection locked="0"/>
    </xf>
    <xf numFmtId="9" fontId="19" fillId="0" borderId="1" xfId="1" applyFont="1" applyFill="1" applyBorder="1" applyAlignment="1" applyProtection="1">
      <alignment horizontal="center" vertical="center"/>
      <protection locked="0"/>
    </xf>
    <xf numFmtId="8" fontId="19" fillId="0" borderId="1" xfId="0" applyNumberFormat="1" applyFont="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Moneda" xfId="2" builtinId="4"/>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55" totalsRowShown="0" headerRowDxfId="65" dataDxfId="63" headerRowBorderDxfId="64" tableBorderDxfId="62">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calculatedColumnFormula>+Tabla1[[#This Row],[Total Comprometido 2024]]/Tabla1[[#This Row],[Total 2024]]</calculatedColumnFormula>
    </tableColumn>
    <tableColumn id="3" xr3:uid="{97D6E022-C782-4FF3-9460-66988DC9E046}" name="Total Recursos Obligados" dataDxfId="5"/>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67"/>
  <sheetViews>
    <sheetView showGridLines="0" tabSelected="1" topLeftCell="P20" zoomScale="53" zoomScaleNormal="53" workbookViewId="0">
      <selection activeCell="Z24" sqref="Z24"/>
    </sheetView>
  </sheetViews>
  <sheetFormatPr baseColWidth="10" defaultColWidth="11.21875" defaultRowHeight="14.4" x14ac:dyDescent="0.3"/>
  <cols>
    <col min="1" max="1" width="24" style="10" customWidth="1"/>
    <col min="2" max="2" width="36.109375" style="10" customWidth="1"/>
    <col min="3" max="3" width="20.21875" style="10" customWidth="1"/>
    <col min="4" max="4" width="19.109375" style="10" customWidth="1"/>
    <col min="5" max="5" width="25.88671875" style="10" customWidth="1"/>
    <col min="6" max="6" width="21.88671875" style="10" customWidth="1"/>
    <col min="7" max="7" width="22.21875" style="10" customWidth="1"/>
    <col min="8" max="8" width="31.88671875" style="10" customWidth="1"/>
    <col min="9" max="9" width="26.109375" style="10" customWidth="1"/>
    <col min="10" max="10" width="14.109375" style="10" customWidth="1"/>
    <col min="11" max="11" width="23.109375" style="10" customWidth="1"/>
    <col min="12" max="12" width="16.88671875" style="10" customWidth="1"/>
    <col min="13" max="13" width="33.88671875" style="10" customWidth="1"/>
    <col min="14" max="14" width="34.21875" style="10" customWidth="1"/>
    <col min="15" max="15" width="30.21875" style="10" customWidth="1"/>
    <col min="16" max="16" width="27.77734375" style="11" customWidth="1"/>
    <col min="17" max="17" width="33.88671875" style="12" customWidth="1"/>
    <col min="18" max="18" width="20.109375" style="10" bestFit="1" customWidth="1"/>
    <col min="19" max="19" width="25.109375" style="10" customWidth="1"/>
    <col min="20" max="20" width="26.109375" style="10" bestFit="1" customWidth="1"/>
    <col min="21" max="21" width="28.21875" style="10" customWidth="1"/>
    <col min="22" max="22" width="34.109375" style="10" customWidth="1"/>
    <col min="23" max="23" width="26.88671875" style="10" customWidth="1"/>
    <col min="24" max="24" width="28.88671875" style="10" customWidth="1"/>
    <col min="25" max="25" width="27.109375" style="10" customWidth="1"/>
    <col min="26" max="26" width="28.44140625" style="10" customWidth="1"/>
    <col min="27" max="27" width="17.77734375" style="10" customWidth="1"/>
    <col min="28" max="39" width="18.21875" style="10" customWidth="1"/>
    <col min="40" max="41" width="24.21875" style="10" customWidth="1"/>
    <col min="42" max="51" width="19" style="10" customWidth="1"/>
    <col min="52" max="52" width="26.77734375" style="10" customWidth="1"/>
    <col min="53" max="53" width="25.33203125" style="10" customWidth="1"/>
    <col min="54" max="54" width="19" style="10" customWidth="1"/>
    <col min="55" max="55" width="22.77734375" style="10" customWidth="1"/>
    <col min="56" max="58" width="27.21875" style="10" customWidth="1"/>
    <col min="59" max="59" width="25.88671875" style="10" customWidth="1"/>
    <col min="60" max="60" width="17.77734375" style="10" customWidth="1"/>
    <col min="61" max="61" width="19.77734375" style="10" customWidth="1"/>
    <col min="62" max="62" width="21.21875" style="10" customWidth="1"/>
    <col min="63" max="63" width="22.88671875" style="1" bestFit="1" customWidth="1"/>
    <col min="64" max="64" width="33" style="1" bestFit="1" customWidth="1"/>
    <col min="65" max="65" width="28.88671875" style="1" bestFit="1" customWidth="1"/>
    <col min="66" max="66" width="58.21875" style="1" bestFit="1" customWidth="1"/>
    <col min="67" max="67" width="26" style="1" bestFit="1" customWidth="1"/>
    <col min="68" max="68" width="24.21875" style="1" bestFit="1" customWidth="1"/>
    <col min="69" max="69" width="35.21875" style="1" bestFit="1" customWidth="1"/>
    <col min="70" max="70" width="30.21875" style="1" bestFit="1" customWidth="1"/>
    <col min="71" max="71" width="31.21875" style="1" bestFit="1" customWidth="1"/>
    <col min="72" max="72" width="38" style="1" bestFit="1" customWidth="1"/>
    <col min="73" max="73" width="40.109375" style="1" bestFit="1" customWidth="1"/>
    <col min="74" max="74" width="43.21875" style="1" bestFit="1" customWidth="1"/>
    <col min="75" max="75" width="48.88671875" style="1" bestFit="1" customWidth="1"/>
    <col min="76" max="76" width="39.21875" style="1" bestFit="1" customWidth="1"/>
    <col min="77" max="77" width="26.88671875" style="1" bestFit="1" customWidth="1"/>
    <col min="78" max="78" width="47" style="1" bestFit="1" customWidth="1"/>
    <col min="79" max="79" width="40" style="1" bestFit="1" customWidth="1"/>
    <col min="80" max="80" width="83.77734375" style="1" bestFit="1" customWidth="1"/>
    <col min="81" max="81" width="21.21875" style="1" bestFit="1" customWidth="1"/>
    <col min="82" max="82" width="31.21875" style="1" bestFit="1" customWidth="1"/>
    <col min="83" max="83" width="27.21875" style="1" bestFit="1" customWidth="1"/>
    <col min="84" max="84" width="56.88671875" style="1" bestFit="1" customWidth="1"/>
    <col min="85" max="85" width="24.2187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21875" style="1" bestFit="1" customWidth="1"/>
    <col min="91" max="91" width="38.77734375" style="1" bestFit="1" customWidth="1"/>
    <col min="92" max="92" width="42" style="1" bestFit="1" customWidth="1"/>
    <col min="93" max="93" width="47.21875" style="1" bestFit="1" customWidth="1"/>
    <col min="94" max="94" width="37.88671875" style="1" bestFit="1" customWidth="1"/>
    <col min="95" max="95" width="25.21875" style="1" bestFit="1" customWidth="1"/>
    <col min="96" max="96" width="45.21875" style="1" bestFit="1" customWidth="1"/>
    <col min="97" max="97" width="38.2187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21875" style="1" bestFit="1" customWidth="1"/>
    <col min="103" max="103" width="25.109375" style="1" bestFit="1" customWidth="1"/>
    <col min="104" max="104" width="23.21875" style="1" bestFit="1" customWidth="1"/>
    <col min="105" max="105" width="34.21875" style="1" bestFit="1" customWidth="1"/>
    <col min="106" max="106" width="29.21875" style="1" bestFit="1" customWidth="1"/>
    <col min="107" max="107" width="30.21875" style="1" bestFit="1" customWidth="1"/>
    <col min="108" max="108" width="37.109375" style="1" bestFit="1" customWidth="1"/>
    <col min="109" max="109" width="39.21875" style="1" bestFit="1" customWidth="1"/>
    <col min="110" max="110" width="42.21875" style="1" bestFit="1" customWidth="1"/>
    <col min="111" max="111" width="48" style="1" bestFit="1" customWidth="1"/>
    <col min="112" max="112" width="38.21875" style="1" bestFit="1" customWidth="1"/>
    <col min="113" max="113" width="25.88671875" style="1" bestFit="1" customWidth="1"/>
    <col min="114" max="114" width="46" style="1" bestFit="1" customWidth="1"/>
    <col min="115" max="115" width="39.109375" style="1" bestFit="1" customWidth="1"/>
    <col min="116" max="116" width="82.77734375" style="1" bestFit="1" customWidth="1"/>
    <col min="117" max="117" width="20" style="1" bestFit="1" customWidth="1"/>
    <col min="118" max="118" width="30.109375" style="1" bestFit="1" customWidth="1"/>
    <col min="119" max="119" width="26" style="1" bestFit="1" customWidth="1"/>
    <col min="120" max="120" width="55.21875" style="1" bestFit="1" customWidth="1"/>
    <col min="121" max="121" width="23.21875" style="1" bestFit="1" customWidth="1"/>
    <col min="122" max="122" width="21.21875" style="1" bestFit="1" customWidth="1"/>
    <col min="123" max="123" width="32.21875" style="1" bestFit="1" customWidth="1"/>
    <col min="124" max="124" width="27.77734375" style="1" bestFit="1" customWidth="1"/>
    <col min="125" max="125" width="28.21875" style="1" bestFit="1" customWidth="1"/>
    <col min="126" max="126" width="35.109375" style="1" bestFit="1" customWidth="1"/>
    <col min="127" max="127" width="37.21875" style="1" bestFit="1" customWidth="1"/>
    <col min="128" max="128" width="40.21875" style="1" bestFit="1" customWidth="1"/>
    <col min="129" max="129" width="46" style="1" bestFit="1" customWidth="1"/>
    <col min="130" max="130" width="36.21875" style="1" bestFit="1" customWidth="1"/>
    <col min="131" max="131" width="24" style="1" bestFit="1" customWidth="1"/>
    <col min="132" max="132" width="44.109375" style="1" bestFit="1" customWidth="1"/>
    <col min="133" max="133" width="37.2187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21875" style="1" bestFit="1" customWidth="1"/>
    <col min="140" max="140" width="26" style="1" bestFit="1" customWidth="1"/>
    <col min="141" max="141" width="24.21875" style="1" bestFit="1" customWidth="1"/>
    <col min="142" max="142" width="35.21875" style="1" bestFit="1" customWidth="1"/>
    <col min="143" max="143" width="30.21875" style="1" bestFit="1" customWidth="1"/>
    <col min="144" max="144" width="31.21875" style="1" bestFit="1" customWidth="1"/>
    <col min="145" max="145" width="38" style="1" bestFit="1" customWidth="1"/>
    <col min="146" max="146" width="40.109375" style="1" bestFit="1" customWidth="1"/>
    <col min="147" max="147" width="43.21875" style="1" bestFit="1" customWidth="1"/>
    <col min="148" max="148" width="48.88671875" style="1" bestFit="1" customWidth="1"/>
    <col min="149" max="149" width="39.21875" style="1" bestFit="1" customWidth="1"/>
    <col min="150" max="150" width="26.88671875" style="1" bestFit="1" customWidth="1"/>
    <col min="151" max="151" width="47" style="1" bestFit="1" customWidth="1"/>
    <col min="152" max="152" width="40" style="1" bestFit="1" customWidth="1"/>
    <col min="153" max="153" width="83.77734375" style="1" bestFit="1" customWidth="1"/>
    <col min="154" max="154" width="21.21875" style="1" bestFit="1" customWidth="1"/>
    <col min="155" max="155" width="31.21875" style="1" bestFit="1" customWidth="1"/>
    <col min="156" max="156" width="27.21875" style="1" bestFit="1" customWidth="1"/>
    <col min="157" max="157" width="56.88671875" style="1" bestFit="1" customWidth="1"/>
    <col min="158" max="158" width="24.2187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21875" style="1" bestFit="1" customWidth="1"/>
    <col min="164" max="164" width="38.77734375" style="1" bestFit="1" customWidth="1"/>
    <col min="165" max="165" width="42" style="1" bestFit="1" customWidth="1"/>
    <col min="166" max="166" width="47.21875" style="1" bestFit="1" customWidth="1"/>
    <col min="167" max="167" width="37.88671875" style="1" bestFit="1" customWidth="1"/>
    <col min="168" max="168" width="25.21875" style="1" bestFit="1" customWidth="1"/>
    <col min="169" max="169" width="45.21875" style="1" bestFit="1" customWidth="1"/>
    <col min="170" max="170" width="38.2187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21875" style="1" bestFit="1" customWidth="1"/>
    <col min="176" max="176" width="25.109375" style="1" bestFit="1" customWidth="1"/>
    <col min="177" max="177" width="23.21875" style="1" bestFit="1" customWidth="1"/>
    <col min="178" max="178" width="34.21875" style="1" bestFit="1" customWidth="1"/>
    <col min="179" max="179" width="29.21875" style="1" bestFit="1" customWidth="1"/>
    <col min="180" max="180" width="30.21875" style="1" bestFit="1" customWidth="1"/>
    <col min="181" max="181" width="37.109375" style="1" bestFit="1" customWidth="1"/>
    <col min="182" max="182" width="39.21875" style="1" bestFit="1" customWidth="1"/>
    <col min="183" max="183" width="42.21875" style="1" bestFit="1" customWidth="1"/>
    <col min="184" max="184" width="48" style="1" bestFit="1" customWidth="1"/>
    <col min="185" max="185" width="38.21875" style="1" bestFit="1" customWidth="1"/>
    <col min="186" max="186" width="25.88671875" style="1" bestFit="1" customWidth="1"/>
    <col min="187" max="187" width="46" style="1" bestFit="1" customWidth="1"/>
    <col min="188" max="188" width="39.109375" style="1" bestFit="1" customWidth="1"/>
    <col min="189" max="189" width="82.77734375" style="1" bestFit="1" customWidth="1"/>
    <col min="190" max="190" width="20" style="1" bestFit="1" customWidth="1"/>
    <col min="191" max="191" width="30.109375" style="1" bestFit="1" customWidth="1"/>
    <col min="192" max="192" width="26" style="1" bestFit="1" customWidth="1"/>
    <col min="193" max="193" width="55.21875" style="1" bestFit="1" customWidth="1"/>
    <col min="194" max="194" width="23.21875" style="1" bestFit="1" customWidth="1"/>
    <col min="195" max="195" width="21.21875" style="1" bestFit="1" customWidth="1"/>
    <col min="196" max="196" width="32.21875" style="1" bestFit="1" customWidth="1"/>
    <col min="197" max="197" width="27.77734375" style="1" bestFit="1" customWidth="1"/>
    <col min="198" max="198" width="28.21875" style="1" bestFit="1" customWidth="1"/>
    <col min="199" max="199" width="35.109375" style="1" bestFit="1" customWidth="1"/>
    <col min="200" max="200" width="37.21875" style="1" bestFit="1" customWidth="1"/>
    <col min="201" max="201" width="40.21875" style="1" bestFit="1" customWidth="1"/>
    <col min="202" max="202" width="46" style="1" bestFit="1" customWidth="1"/>
    <col min="203" max="203" width="36.21875" style="1" bestFit="1" customWidth="1"/>
    <col min="204" max="204" width="24" style="1" bestFit="1" customWidth="1"/>
    <col min="205" max="205" width="44.109375" style="1" bestFit="1" customWidth="1"/>
    <col min="206" max="206" width="37.2187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21875" style="1" bestFit="1" customWidth="1"/>
    <col min="213" max="213" width="26" style="1" bestFit="1" customWidth="1"/>
    <col min="214" max="214" width="24.21875" style="1" bestFit="1" customWidth="1"/>
    <col min="215" max="215" width="35.21875" style="1" bestFit="1" customWidth="1"/>
    <col min="216" max="216" width="30.21875" style="1" bestFit="1" customWidth="1"/>
    <col min="217" max="217" width="31.21875" style="1" bestFit="1" customWidth="1"/>
    <col min="218" max="218" width="38" style="1" bestFit="1" customWidth="1"/>
    <col min="219" max="219" width="40.109375" style="1" bestFit="1" customWidth="1"/>
    <col min="220" max="220" width="43.21875" style="1" bestFit="1" customWidth="1"/>
    <col min="221" max="221" width="48.88671875" style="1" bestFit="1" customWidth="1"/>
    <col min="222" max="222" width="39.21875" style="1" bestFit="1" customWidth="1"/>
    <col min="223" max="223" width="26.88671875" style="1" bestFit="1" customWidth="1"/>
    <col min="224" max="224" width="47" style="1" bestFit="1" customWidth="1"/>
    <col min="225" max="225" width="40" style="1" bestFit="1" customWidth="1"/>
    <col min="226" max="226" width="83.77734375" style="1" bestFit="1" customWidth="1"/>
    <col min="227" max="227" width="21.21875" style="1" bestFit="1" customWidth="1"/>
    <col min="228" max="228" width="31.21875" style="1" bestFit="1" customWidth="1"/>
    <col min="229" max="229" width="27.21875" style="1" bestFit="1" customWidth="1"/>
    <col min="230" max="230" width="56.88671875" style="1" bestFit="1" customWidth="1"/>
    <col min="231" max="231" width="24.2187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21875" style="1" bestFit="1" customWidth="1"/>
    <col min="237" max="237" width="38.77734375" style="1" bestFit="1" customWidth="1"/>
    <col min="238" max="238" width="42" style="1" bestFit="1" customWidth="1"/>
    <col min="239" max="239" width="47.21875" style="1" bestFit="1" customWidth="1"/>
    <col min="240" max="240" width="37.88671875" style="1" bestFit="1" customWidth="1"/>
    <col min="241" max="241" width="25.21875" style="1" bestFit="1" customWidth="1"/>
    <col min="242" max="242" width="45.21875" style="1" bestFit="1" customWidth="1"/>
    <col min="243" max="243" width="38.2187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21875" style="1" bestFit="1" customWidth="1"/>
    <col min="249" max="249" width="25.109375" style="1" bestFit="1" customWidth="1"/>
    <col min="250" max="250" width="23.21875" style="1" bestFit="1" customWidth="1"/>
    <col min="251" max="251" width="34.21875" style="1" bestFit="1" customWidth="1"/>
    <col min="252" max="252" width="29.21875" style="1" bestFit="1" customWidth="1"/>
    <col min="253" max="253" width="30.21875" style="1" bestFit="1" customWidth="1"/>
    <col min="254" max="254" width="37.109375" style="1" bestFit="1" customWidth="1"/>
    <col min="255" max="255" width="39.21875" style="1" bestFit="1" customWidth="1"/>
    <col min="256" max="256" width="42.21875" style="1" bestFit="1" customWidth="1"/>
    <col min="257" max="257" width="48" style="1" bestFit="1" customWidth="1"/>
    <col min="258" max="258" width="38.21875" style="1" bestFit="1" customWidth="1"/>
    <col min="259" max="259" width="25.88671875" style="1" bestFit="1" customWidth="1"/>
    <col min="260" max="260" width="46" style="1" bestFit="1" customWidth="1"/>
    <col min="261" max="261" width="39.109375" style="1" bestFit="1" customWidth="1"/>
    <col min="262" max="262" width="82.77734375" style="1" bestFit="1" customWidth="1"/>
    <col min="263" max="263" width="20" style="1" bestFit="1" customWidth="1"/>
    <col min="264" max="264" width="30.109375" style="1" bestFit="1" customWidth="1"/>
    <col min="265" max="265" width="26" style="1" bestFit="1" customWidth="1"/>
    <col min="266" max="266" width="55.21875" style="1" bestFit="1" customWidth="1"/>
    <col min="267" max="267" width="23.21875" style="1" bestFit="1" customWidth="1"/>
    <col min="268" max="268" width="21.21875" style="1" bestFit="1" customWidth="1"/>
    <col min="269" max="269" width="32.21875" style="1" bestFit="1" customWidth="1"/>
    <col min="270" max="270" width="27.77734375" style="1" bestFit="1" customWidth="1"/>
    <col min="271" max="271" width="28.21875" style="1" bestFit="1" customWidth="1"/>
    <col min="272" max="272" width="35.109375" style="1" bestFit="1" customWidth="1"/>
    <col min="273" max="273" width="37.21875" style="1" bestFit="1" customWidth="1"/>
    <col min="274" max="274" width="40.21875" style="1" bestFit="1" customWidth="1"/>
    <col min="275" max="275" width="46" style="1" bestFit="1" customWidth="1"/>
    <col min="276" max="276" width="36.21875" style="1" bestFit="1" customWidth="1"/>
    <col min="277" max="277" width="24" style="1" bestFit="1" customWidth="1"/>
    <col min="278" max="278" width="44.109375" style="1" bestFit="1" customWidth="1"/>
    <col min="279" max="279" width="37.2187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21875" style="1" bestFit="1" customWidth="1"/>
    <col min="286" max="286" width="26" style="1" bestFit="1" customWidth="1"/>
    <col min="287" max="287" width="24.21875" style="1" bestFit="1" customWidth="1"/>
    <col min="288" max="288" width="35.21875" style="1" bestFit="1" customWidth="1"/>
    <col min="289" max="289" width="30.21875" style="1" bestFit="1" customWidth="1"/>
    <col min="290" max="290" width="31.21875" style="1" bestFit="1" customWidth="1"/>
    <col min="291" max="291" width="38" style="1" bestFit="1" customWidth="1"/>
    <col min="292" max="292" width="40.109375" style="1" bestFit="1" customWidth="1"/>
    <col min="293" max="293" width="43.21875" style="1" bestFit="1" customWidth="1"/>
    <col min="294" max="294" width="48.88671875" style="1" bestFit="1" customWidth="1"/>
    <col min="295" max="295" width="39.21875" style="1" bestFit="1" customWidth="1"/>
    <col min="296" max="296" width="26.88671875" style="1" bestFit="1" customWidth="1"/>
    <col min="297" max="297" width="47" style="1" bestFit="1" customWidth="1"/>
    <col min="298" max="298" width="40" style="1" bestFit="1" customWidth="1"/>
    <col min="299" max="299" width="83.77734375" style="1" bestFit="1" customWidth="1"/>
    <col min="300" max="300" width="21.21875" style="1" bestFit="1" customWidth="1"/>
    <col min="301" max="301" width="31.21875" style="1" bestFit="1" customWidth="1"/>
    <col min="302" max="302" width="27.21875" style="1" bestFit="1" customWidth="1"/>
    <col min="303" max="303" width="56.88671875" style="1" bestFit="1" customWidth="1"/>
    <col min="304" max="304" width="24.2187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21875" style="1" bestFit="1" customWidth="1"/>
    <col min="310" max="310" width="38.77734375" style="1" bestFit="1" customWidth="1"/>
    <col min="311" max="311" width="42" style="1" bestFit="1" customWidth="1"/>
    <col min="312" max="312" width="47.21875" style="1" bestFit="1" customWidth="1"/>
    <col min="313" max="313" width="37.88671875" style="1" bestFit="1" customWidth="1"/>
    <col min="314" max="314" width="25.21875" style="1" bestFit="1" customWidth="1"/>
    <col min="315" max="315" width="45.21875" style="1" bestFit="1" customWidth="1"/>
    <col min="316" max="316" width="38.2187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21875" style="1" bestFit="1" customWidth="1"/>
    <col min="322" max="322" width="25.109375" style="1" bestFit="1" customWidth="1"/>
    <col min="323" max="323" width="23.21875" style="1" bestFit="1" customWidth="1"/>
    <col min="324" max="324" width="34.21875" style="1" bestFit="1" customWidth="1"/>
    <col min="325" max="325" width="29.21875" style="1" bestFit="1" customWidth="1"/>
    <col min="326" max="326" width="30.21875" style="1" bestFit="1" customWidth="1"/>
    <col min="327" max="327" width="37.109375" style="1" bestFit="1" customWidth="1"/>
    <col min="328" max="328" width="39.21875" style="1" bestFit="1" customWidth="1"/>
    <col min="329" max="329" width="42.21875" style="1" bestFit="1" customWidth="1"/>
    <col min="330" max="330" width="48" style="1" bestFit="1" customWidth="1"/>
    <col min="331" max="331" width="38.21875" style="1" bestFit="1" customWidth="1"/>
    <col min="332" max="332" width="25.88671875" style="1" bestFit="1" customWidth="1"/>
    <col min="333" max="333" width="46" style="1" bestFit="1" customWidth="1"/>
    <col min="334" max="334" width="39.109375" style="1" bestFit="1" customWidth="1"/>
    <col min="335" max="335" width="82.77734375" style="1" bestFit="1" customWidth="1"/>
    <col min="336" max="336" width="20" style="1" bestFit="1" customWidth="1"/>
    <col min="337" max="337" width="30.109375" style="1" bestFit="1" customWidth="1"/>
    <col min="338" max="338" width="26" style="1" bestFit="1" customWidth="1"/>
    <col min="339" max="339" width="55.21875" style="1" bestFit="1" customWidth="1"/>
    <col min="340" max="340" width="23.21875" style="1" bestFit="1" customWidth="1"/>
    <col min="341" max="341" width="21.21875" style="1" bestFit="1" customWidth="1"/>
    <col min="342" max="342" width="32.21875" style="1" bestFit="1" customWidth="1"/>
    <col min="343" max="343" width="27.77734375" style="1" bestFit="1" customWidth="1"/>
    <col min="344" max="344" width="28.21875" style="1" bestFit="1" customWidth="1"/>
    <col min="345" max="345" width="35.109375" style="1" bestFit="1" customWidth="1"/>
    <col min="346" max="346" width="37.21875" style="1" bestFit="1" customWidth="1"/>
    <col min="347" max="347" width="40.21875" style="1" bestFit="1" customWidth="1"/>
    <col min="348" max="348" width="46" style="1" bestFit="1" customWidth="1"/>
    <col min="349" max="349" width="36.21875" style="1" bestFit="1" customWidth="1"/>
    <col min="350" max="350" width="24" style="1" bestFit="1" customWidth="1"/>
    <col min="351" max="351" width="44.109375" style="1" bestFit="1" customWidth="1"/>
    <col min="352" max="352" width="37.21875" style="1" bestFit="1" customWidth="1"/>
    <col min="353" max="353" width="80.88671875" style="1" bestFit="1" customWidth="1"/>
    <col min="354" max="354" width="37.109375" style="1" bestFit="1" customWidth="1"/>
    <col min="355" max="16384" width="11.21875" style="1"/>
  </cols>
  <sheetData>
    <row r="1" spans="1:62" ht="30" customHeight="1" x14ac:dyDescent="0.3">
      <c r="A1" s="105"/>
      <c r="B1" s="105"/>
      <c r="C1" s="90" t="s">
        <v>34</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2"/>
      <c r="BC1" s="43" t="s">
        <v>35</v>
      </c>
      <c r="BD1" s="44"/>
      <c r="BE1" s="44"/>
      <c r="BF1" s="44"/>
      <c r="BG1" s="44"/>
      <c r="BH1" s="44"/>
      <c r="BI1" s="44"/>
      <c r="BJ1" s="45"/>
    </row>
    <row r="2" spans="1:62" ht="30" customHeight="1" x14ac:dyDescent="0.3">
      <c r="A2" s="105"/>
      <c r="B2" s="105"/>
      <c r="C2" s="90"/>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2"/>
      <c r="BC2" s="43" t="s">
        <v>110</v>
      </c>
      <c r="BD2" s="44"/>
      <c r="BE2" s="44"/>
      <c r="BF2" s="44"/>
      <c r="BG2" s="44"/>
      <c r="BH2" s="44"/>
      <c r="BI2" s="44"/>
      <c r="BJ2" s="45"/>
    </row>
    <row r="3" spans="1:62" ht="30" customHeight="1" x14ac:dyDescent="0.3">
      <c r="A3" s="105"/>
      <c r="B3" s="105"/>
      <c r="C3" s="90"/>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2"/>
      <c r="BC3" s="43" t="s">
        <v>111</v>
      </c>
      <c r="BD3" s="44"/>
      <c r="BE3" s="44"/>
      <c r="BF3" s="44"/>
      <c r="BG3" s="44"/>
      <c r="BH3" s="44"/>
      <c r="BI3" s="44"/>
      <c r="BJ3" s="45"/>
    </row>
    <row r="4" spans="1:62" ht="30" customHeight="1" x14ac:dyDescent="0.3">
      <c r="A4" s="105"/>
      <c r="B4" s="105"/>
      <c r="C4" s="93"/>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5"/>
      <c r="BC4" s="46" t="s">
        <v>112</v>
      </c>
      <c r="BD4" s="47"/>
      <c r="BE4" s="47"/>
      <c r="BF4" s="47"/>
      <c r="BG4" s="47"/>
      <c r="BH4" s="47"/>
      <c r="BI4" s="47"/>
      <c r="BJ4" s="48"/>
    </row>
    <row r="5" spans="1:62" ht="23.25" customHeight="1" x14ac:dyDescent="0.3">
      <c r="P5" s="10"/>
      <c r="Q5" s="10"/>
      <c r="BJ5" s="21"/>
    </row>
    <row r="6" spans="1:62" ht="28.5" customHeight="1" thickBot="1" x14ac:dyDescent="0.35">
      <c r="B6" s="5" t="s">
        <v>30</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2"/>
      <c r="BI6" s="22"/>
      <c r="BJ6" s="23"/>
    </row>
    <row r="7" spans="1:62" ht="36.9" customHeight="1" thickBot="1" x14ac:dyDescent="0.35">
      <c r="A7" s="1"/>
      <c r="B7" s="16">
        <v>2024</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2"/>
      <c r="BI7" s="22"/>
      <c r="BJ7" s="23"/>
    </row>
    <row r="8" spans="1:62" ht="8.4" customHeight="1" thickBot="1" x14ac:dyDescent="0.35">
      <c r="A8" s="1"/>
      <c r="B8" s="1"/>
      <c r="C8" s="15"/>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2"/>
      <c r="BI8" s="22"/>
      <c r="BJ8" s="23"/>
    </row>
    <row r="9" spans="1:62" s="2" customFormat="1" ht="38.1" customHeight="1" thickBot="1" x14ac:dyDescent="0.35">
      <c r="A9" s="101" t="s">
        <v>29</v>
      </c>
      <c r="B9" s="101"/>
      <c r="C9" s="101"/>
      <c r="D9" s="101"/>
      <c r="E9" s="101"/>
      <c r="F9" s="101"/>
      <c r="G9" s="101"/>
      <c r="H9" s="101"/>
      <c r="I9" s="101"/>
      <c r="J9" s="101"/>
      <c r="K9" s="101"/>
      <c r="L9" s="101"/>
      <c r="M9" s="101"/>
      <c r="N9" s="101"/>
      <c r="O9" s="98" t="s">
        <v>28</v>
      </c>
      <c r="P9" s="99"/>
      <c r="Q9" s="100"/>
      <c r="R9" s="98" t="s">
        <v>27</v>
      </c>
      <c r="S9" s="99"/>
      <c r="T9" s="99"/>
      <c r="U9" s="99"/>
      <c r="V9" s="99"/>
      <c r="W9" s="99"/>
      <c r="X9" s="99"/>
      <c r="Y9" s="99"/>
      <c r="Z9" s="102" t="s">
        <v>26</v>
      </c>
      <c r="AA9" s="103"/>
      <c r="AB9" s="103"/>
      <c r="AC9" s="103"/>
      <c r="AD9" s="103"/>
      <c r="AE9" s="103"/>
      <c r="AF9" s="103"/>
      <c r="AG9" s="103"/>
      <c r="AH9" s="103"/>
      <c r="AI9" s="103"/>
      <c r="AJ9" s="103"/>
      <c r="AK9" s="103"/>
      <c r="AL9" s="103"/>
      <c r="AM9" s="103"/>
      <c r="AN9" s="104"/>
      <c r="AO9" s="98" t="s">
        <v>25</v>
      </c>
      <c r="AP9" s="99"/>
      <c r="AQ9" s="99"/>
      <c r="AR9" s="99"/>
      <c r="AS9" s="99"/>
      <c r="AT9" s="99"/>
      <c r="AU9" s="99"/>
      <c r="AV9" s="99"/>
      <c r="AW9" s="99"/>
      <c r="AX9" s="99"/>
      <c r="AY9" s="99"/>
      <c r="AZ9" s="99"/>
      <c r="BA9" s="99"/>
      <c r="BB9" s="99"/>
      <c r="BC9" s="99"/>
      <c r="BD9" s="99"/>
      <c r="BE9" s="99"/>
      <c r="BF9" s="99"/>
      <c r="BG9" s="100"/>
      <c r="BH9" s="96" t="s">
        <v>22</v>
      </c>
      <c r="BI9" s="97"/>
      <c r="BJ9" s="24"/>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17" customFormat="1" ht="121.8" customHeight="1" x14ac:dyDescent="0.3">
      <c r="A11" s="7">
        <v>17</v>
      </c>
      <c r="B11" s="7" t="s">
        <v>71</v>
      </c>
      <c r="C11" s="7" t="s">
        <v>72</v>
      </c>
      <c r="D11" s="7" t="s">
        <v>73</v>
      </c>
      <c r="E11" s="7" t="s">
        <v>74</v>
      </c>
      <c r="F11" s="7" t="s">
        <v>75</v>
      </c>
      <c r="G11" s="7" t="s">
        <v>76</v>
      </c>
      <c r="H11" s="7">
        <v>410204300</v>
      </c>
      <c r="I11" s="7" t="s">
        <v>77</v>
      </c>
      <c r="J11" s="42">
        <v>0</v>
      </c>
      <c r="K11" s="7" t="s">
        <v>78</v>
      </c>
      <c r="L11" s="7" t="s">
        <v>79</v>
      </c>
      <c r="M11" s="42">
        <v>5000</v>
      </c>
      <c r="N11" s="7">
        <v>700</v>
      </c>
      <c r="O11" s="25">
        <v>567</v>
      </c>
      <c r="P11" s="35">
        <f>+(Tabla1[[#This Row],[Meta Ejecutada Vigencia4]]/Tabla1[[#This Row],[Meta Programada Vigencia]])</f>
        <v>0.81</v>
      </c>
      <c r="Q11" s="40">
        <f>+Tabla1[[#This Row],[Meta Ejecutada Vigencia4]]/Tabla1[[#This Row],[Meta Programada Cuatrienio3]]/4</f>
        <v>2.835E-2</v>
      </c>
      <c r="R11" s="55">
        <v>2024680010177</v>
      </c>
      <c r="S11" s="27" t="s">
        <v>113</v>
      </c>
      <c r="T11" s="30">
        <v>3293873808</v>
      </c>
      <c r="U11" s="56">
        <v>672373808</v>
      </c>
      <c r="V11" s="25" t="s">
        <v>127</v>
      </c>
      <c r="W11" s="26" t="s">
        <v>128</v>
      </c>
      <c r="X11" s="25">
        <v>727</v>
      </c>
      <c r="Y11" s="25" t="s">
        <v>145</v>
      </c>
      <c r="Z11" s="28">
        <v>300000000</v>
      </c>
      <c r="AA11" s="28"/>
      <c r="AB11" s="28"/>
      <c r="AC11" s="28"/>
      <c r="AD11" s="28"/>
      <c r="AE11" s="28"/>
      <c r="AF11" s="28"/>
      <c r="AG11" s="28"/>
      <c r="AH11" s="28"/>
      <c r="AI11" s="28"/>
      <c r="AJ11" s="28"/>
      <c r="AK11" s="28"/>
      <c r="AL11" s="28"/>
      <c r="AM11" s="28"/>
      <c r="AN11" s="28">
        <f>SUM(Tabla1[[#This Row],[Recursos propios 2024]:[Otros 2024]])</f>
        <v>300000000</v>
      </c>
      <c r="AO11" s="29">
        <v>228400000</v>
      </c>
      <c r="AP11" s="28"/>
      <c r="AQ11" s="28"/>
      <c r="AR11" s="28"/>
      <c r="AS11" s="28"/>
      <c r="AT11" s="28"/>
      <c r="AU11" s="28"/>
      <c r="AV11" s="28"/>
      <c r="AW11" s="28"/>
      <c r="AX11" s="28"/>
      <c r="AY11" s="28"/>
      <c r="AZ11" s="28"/>
      <c r="BA11" s="28"/>
      <c r="BB11" s="28"/>
      <c r="BC11" s="28">
        <f>SUM(Tabla1[[#This Row],[Recursos propios 20242]:[Otros 202415]])</f>
        <v>228400000</v>
      </c>
      <c r="BD11" s="49">
        <f>+Tabla1[[#This Row],[Total Comprometido 2024]]/Tabla1[[#This Row],[Total 2024]]</f>
        <v>0.76133333333333331</v>
      </c>
      <c r="BE11" s="28">
        <v>76100000</v>
      </c>
      <c r="BF11" s="28">
        <v>76100000</v>
      </c>
      <c r="BG11" s="28"/>
      <c r="BH11" s="7" t="s">
        <v>107</v>
      </c>
      <c r="BI11" s="7" t="s">
        <v>108</v>
      </c>
      <c r="BJ11" s="7" t="s">
        <v>109</v>
      </c>
    </row>
    <row r="12" spans="1:62" s="18" customFormat="1" ht="121.8" customHeight="1" x14ac:dyDescent="0.3">
      <c r="A12" s="8">
        <v>130</v>
      </c>
      <c r="B12" s="8" t="s">
        <v>80</v>
      </c>
      <c r="C12" s="6" t="s">
        <v>81</v>
      </c>
      <c r="D12" s="8" t="s">
        <v>82</v>
      </c>
      <c r="E12" s="6" t="s">
        <v>83</v>
      </c>
      <c r="F12" s="8" t="s">
        <v>84</v>
      </c>
      <c r="G12" s="6" t="s">
        <v>85</v>
      </c>
      <c r="H12" s="8">
        <v>430100700</v>
      </c>
      <c r="I12" s="6" t="s">
        <v>86</v>
      </c>
      <c r="J12" s="19">
        <v>4000</v>
      </c>
      <c r="K12" s="8" t="s">
        <v>78</v>
      </c>
      <c r="L12" s="8" t="s">
        <v>79</v>
      </c>
      <c r="M12" s="19">
        <v>15000</v>
      </c>
      <c r="N12" s="8">
        <v>3000</v>
      </c>
      <c r="O12" s="26">
        <v>3533</v>
      </c>
      <c r="P12" s="36">
        <f>+(Tabla1[[#This Row],[Meta Ejecutada Vigencia4]]/Tabla1[[#This Row],[Meta Programada Vigencia]])</f>
        <v>1.1776666666666666</v>
      </c>
      <c r="Q12" s="36">
        <f>+Tabla1[[#This Row],[Meta Ejecutada Vigencia4]]/Tabla1[[#This Row],[Meta Programada Cuatrienio3]]/4</f>
        <v>5.8883333333333336E-2</v>
      </c>
      <c r="R12" s="55">
        <v>2024680010188</v>
      </c>
      <c r="S12" s="58" t="s">
        <v>114</v>
      </c>
      <c r="T12" s="30" t="s">
        <v>115</v>
      </c>
      <c r="U12" s="56">
        <v>4959773386</v>
      </c>
      <c r="V12" s="26" t="s">
        <v>129</v>
      </c>
      <c r="W12" s="27" t="s">
        <v>144</v>
      </c>
      <c r="X12" s="26">
        <v>49358</v>
      </c>
      <c r="Y12" s="82" t="s">
        <v>146</v>
      </c>
      <c r="Z12" s="57">
        <v>1494753165.4400001</v>
      </c>
      <c r="AA12" s="29"/>
      <c r="AB12" s="29"/>
      <c r="AC12" s="59">
        <v>354350000</v>
      </c>
      <c r="AD12" s="29"/>
      <c r="AE12" s="29"/>
      <c r="AF12" s="29"/>
      <c r="AG12" s="29"/>
      <c r="AH12" s="29"/>
      <c r="AI12" s="29"/>
      <c r="AJ12" s="29"/>
      <c r="AK12" s="29"/>
      <c r="AL12" s="29"/>
      <c r="AM12" s="29"/>
      <c r="AN12" s="29">
        <f>SUM(Tabla1[[#This Row],[Recursos propios 2024]:[Otros 2024]])</f>
        <v>1849103165.4400001</v>
      </c>
      <c r="AO12" s="59">
        <v>634550000</v>
      </c>
      <c r="AP12" s="29"/>
      <c r="AQ12" s="29"/>
      <c r="AR12" s="29">
        <v>54000000</v>
      </c>
      <c r="AS12" s="29"/>
      <c r="AT12" s="29"/>
      <c r="AU12" s="29"/>
      <c r="AV12" s="29"/>
      <c r="AW12" s="29"/>
      <c r="AX12" s="29"/>
      <c r="AY12" s="29"/>
      <c r="AZ12" s="29"/>
      <c r="BA12" s="29"/>
      <c r="BB12" s="29"/>
      <c r="BC12" s="29">
        <f>SUM(Tabla1[[#This Row],[Recursos propios 20242]:[Otros 202415]])</f>
        <v>688550000</v>
      </c>
      <c r="BD12" s="50">
        <f>+Tabla1[[#This Row],[Total Comprometido 2024]]/Tabla1[[#This Row],[Total 2024]]</f>
        <v>0.37236970487590793</v>
      </c>
      <c r="BE12" s="69">
        <v>162000000</v>
      </c>
      <c r="BF12" s="69">
        <v>162000000</v>
      </c>
      <c r="BG12" s="29"/>
      <c r="BH12" s="6" t="s">
        <v>107</v>
      </c>
      <c r="BI12" s="6" t="s">
        <v>108</v>
      </c>
      <c r="BJ12" s="8">
        <v>3</v>
      </c>
    </row>
    <row r="13" spans="1:62" s="18" customFormat="1" ht="121.8" customHeight="1" x14ac:dyDescent="0.3">
      <c r="A13" s="60"/>
      <c r="B13" s="60"/>
      <c r="C13" s="60"/>
      <c r="D13" s="60"/>
      <c r="E13" s="60"/>
      <c r="F13" s="60"/>
      <c r="G13" s="60"/>
      <c r="H13" s="60"/>
      <c r="I13" s="60"/>
      <c r="J13" s="61"/>
      <c r="K13" s="60"/>
      <c r="L13" s="60"/>
      <c r="M13" s="61"/>
      <c r="N13" s="60"/>
      <c r="O13" s="62"/>
      <c r="P13" s="63"/>
      <c r="Q13" s="64"/>
      <c r="R13" s="55">
        <v>2020680010066</v>
      </c>
      <c r="S13" s="58" t="s">
        <v>116</v>
      </c>
      <c r="T13" s="30" t="s">
        <v>117</v>
      </c>
      <c r="U13" s="56">
        <v>901989996</v>
      </c>
      <c r="V13" s="25" t="s">
        <v>129</v>
      </c>
      <c r="W13" s="27" t="s">
        <v>130</v>
      </c>
      <c r="X13" s="26">
        <v>2840</v>
      </c>
      <c r="Y13" s="25" t="s">
        <v>146</v>
      </c>
      <c r="Z13" s="66">
        <v>301343332</v>
      </c>
      <c r="AA13" s="65"/>
      <c r="AB13" s="65"/>
      <c r="AC13" s="57">
        <v>600646664</v>
      </c>
      <c r="AD13" s="30"/>
      <c r="AE13" s="30"/>
      <c r="AF13" s="30"/>
      <c r="AG13" s="30"/>
      <c r="AH13" s="30"/>
      <c r="AI13" s="30"/>
      <c r="AJ13" s="30"/>
      <c r="AK13" s="30"/>
      <c r="AL13" s="30"/>
      <c r="AM13" s="65"/>
      <c r="AN13" s="65">
        <f>SUM(Tabla1[[#This Row],[Recursos propios 2024]:[Otros 2024]])</f>
        <v>901989996</v>
      </c>
      <c r="AO13" s="66">
        <v>301343332</v>
      </c>
      <c r="AP13" s="65"/>
      <c r="AQ13" s="65"/>
      <c r="AR13" s="30">
        <v>600646664</v>
      </c>
      <c r="AS13" s="30"/>
      <c r="AT13" s="30"/>
      <c r="AU13" s="30"/>
      <c r="AV13" s="30"/>
      <c r="AW13" s="30"/>
      <c r="AX13" s="30"/>
      <c r="AY13" s="30"/>
      <c r="AZ13" s="30"/>
      <c r="BA13" s="30"/>
      <c r="BB13" s="65"/>
      <c r="BC13" s="65">
        <f>SUM(Tabla1[[#This Row],[Recursos propios 20242]:[Otros 202415]])</f>
        <v>901989996</v>
      </c>
      <c r="BD13" s="67">
        <f>+Tabla1[[#This Row],[Total Comprometido 2024]]/Tabla1[[#This Row],[Total 2024]]</f>
        <v>1</v>
      </c>
      <c r="BE13" s="69">
        <v>801079996</v>
      </c>
      <c r="BF13" s="69">
        <v>801079996</v>
      </c>
      <c r="BG13" s="65"/>
      <c r="BH13" s="60"/>
      <c r="BI13" s="60"/>
      <c r="BJ13" s="60"/>
    </row>
    <row r="14" spans="1:62" s="18" customFormat="1" ht="121.8" customHeight="1" x14ac:dyDescent="0.3">
      <c r="A14" s="8">
        <v>131</v>
      </c>
      <c r="B14" s="8" t="s">
        <v>80</v>
      </c>
      <c r="C14" s="7" t="s">
        <v>81</v>
      </c>
      <c r="D14" s="8" t="s">
        <v>82</v>
      </c>
      <c r="E14" s="6" t="s">
        <v>83</v>
      </c>
      <c r="F14" s="8" t="s">
        <v>87</v>
      </c>
      <c r="G14" s="6" t="s">
        <v>88</v>
      </c>
      <c r="H14" s="8">
        <v>430103700</v>
      </c>
      <c r="I14" s="6" t="s">
        <v>89</v>
      </c>
      <c r="J14" s="8">
        <v>45300</v>
      </c>
      <c r="K14" s="8" t="s">
        <v>78</v>
      </c>
      <c r="L14" s="8" t="s">
        <v>79</v>
      </c>
      <c r="M14" s="7">
        <v>195000</v>
      </c>
      <c r="N14" s="7">
        <v>40000</v>
      </c>
      <c r="O14" s="25">
        <v>49358</v>
      </c>
      <c r="P14" s="36">
        <f>+(Tabla1[[#This Row],[Meta Ejecutada Vigencia4]]/Tabla1[[#This Row],[Meta Programada Vigencia]])</f>
        <v>1.2339500000000001</v>
      </c>
      <c r="Q14" s="36">
        <f>+Tabla1[[#This Row],[Meta Ejecutada Vigencia4]]/Tabla1[[#This Row],[Meta Programada Cuatrienio3]]/4</f>
        <v>6.3279487179487184E-2</v>
      </c>
      <c r="R14" s="55">
        <v>2024680010188</v>
      </c>
      <c r="S14" s="58" t="s">
        <v>114</v>
      </c>
      <c r="T14" s="30" t="s">
        <v>115</v>
      </c>
      <c r="U14" s="56">
        <v>4959773386</v>
      </c>
      <c r="V14" s="26" t="s">
        <v>129</v>
      </c>
      <c r="W14" s="27" t="s">
        <v>131</v>
      </c>
      <c r="X14" s="26">
        <v>49358</v>
      </c>
      <c r="Y14" s="82" t="s">
        <v>132</v>
      </c>
      <c r="Z14" s="69">
        <v>2084359220.5599999</v>
      </c>
      <c r="AA14" s="29"/>
      <c r="AB14" s="29"/>
      <c r="AC14" s="69">
        <v>1378523104</v>
      </c>
      <c r="AD14" s="29"/>
      <c r="AE14" s="29"/>
      <c r="AF14" s="29"/>
      <c r="AG14" s="29"/>
      <c r="AH14" s="29"/>
      <c r="AI14" s="29"/>
      <c r="AJ14" s="29"/>
      <c r="AK14" s="29"/>
      <c r="AL14" s="29"/>
      <c r="AM14" s="69">
        <v>181905716</v>
      </c>
      <c r="AN14" s="29">
        <f>SUM(Tabla1[[#This Row],[Recursos propios 2024]:[Otros 2024]])</f>
        <v>3644788040.5599999</v>
      </c>
      <c r="AO14" s="59">
        <v>1311116075</v>
      </c>
      <c r="AP14" s="29"/>
      <c r="AQ14" s="29"/>
      <c r="AR14" s="59">
        <v>886971380</v>
      </c>
      <c r="AS14" s="29"/>
      <c r="AT14" s="29"/>
      <c r="AU14" s="29"/>
      <c r="AV14" s="29"/>
      <c r="AW14" s="29"/>
      <c r="AX14" s="29"/>
      <c r="AY14" s="29"/>
      <c r="AZ14" s="29"/>
      <c r="BA14" s="29"/>
      <c r="BB14" s="29">
        <v>75125000</v>
      </c>
      <c r="BC14" s="29">
        <f>SUM(Tabla1[[#This Row],[Recursos propios 20242]:[Otros 202415]])</f>
        <v>2273212455</v>
      </c>
      <c r="BD14" s="49">
        <f>+Tabla1[[#This Row],[Total Comprometido 2024]]/Tabla1[[#This Row],[Total 2024]]</f>
        <v>0.62368851897646549</v>
      </c>
      <c r="BE14" s="56">
        <v>773450000</v>
      </c>
      <c r="BF14" s="70">
        <v>773450000</v>
      </c>
      <c r="BG14" s="29"/>
      <c r="BH14" s="6" t="s">
        <v>107</v>
      </c>
      <c r="BI14" s="6" t="s">
        <v>108</v>
      </c>
      <c r="BJ14" s="8">
        <v>3</v>
      </c>
    </row>
    <row r="15" spans="1:62" s="18" customFormat="1" ht="121.8" customHeight="1" x14ac:dyDescent="0.3">
      <c r="A15" s="60"/>
      <c r="B15" s="60"/>
      <c r="C15" s="60"/>
      <c r="D15" s="60"/>
      <c r="E15" s="60"/>
      <c r="F15" s="60"/>
      <c r="G15" s="60"/>
      <c r="H15" s="60"/>
      <c r="I15" s="60"/>
      <c r="J15" s="60"/>
      <c r="K15" s="60"/>
      <c r="L15" s="60"/>
      <c r="M15" s="60"/>
      <c r="N15" s="60"/>
      <c r="O15" s="62"/>
      <c r="P15" s="63"/>
      <c r="Q15" s="64"/>
      <c r="R15" s="55">
        <v>2020680010082</v>
      </c>
      <c r="S15" s="72" t="s">
        <v>116</v>
      </c>
      <c r="T15" s="73" t="s">
        <v>118</v>
      </c>
      <c r="U15" s="73">
        <v>975789996</v>
      </c>
      <c r="V15" s="84" t="s">
        <v>140</v>
      </c>
      <c r="W15" s="85" t="s">
        <v>141</v>
      </c>
      <c r="X15" s="84">
        <v>25038</v>
      </c>
      <c r="Y15" s="83" t="s">
        <v>142</v>
      </c>
      <c r="Z15" s="71">
        <v>675723331</v>
      </c>
      <c r="AA15" s="65"/>
      <c r="AB15" s="65"/>
      <c r="AC15" s="68">
        <v>300066665</v>
      </c>
      <c r="AD15" s="30"/>
      <c r="AE15" s="30"/>
      <c r="AF15" s="30"/>
      <c r="AG15" s="30"/>
      <c r="AH15" s="30"/>
      <c r="AI15" s="30"/>
      <c r="AJ15" s="30"/>
      <c r="AK15" s="30"/>
      <c r="AL15" s="30"/>
      <c r="AM15" s="71"/>
      <c r="AN15" s="65">
        <f>SUM(Tabla1[[#This Row],[Recursos propios 2024]:[Otros 2024]])</f>
        <v>975789996</v>
      </c>
      <c r="AO15" s="66">
        <v>675723331</v>
      </c>
      <c r="AP15" s="65"/>
      <c r="AQ15" s="65"/>
      <c r="AR15" s="57">
        <v>300066665</v>
      </c>
      <c r="AS15" s="30"/>
      <c r="AT15" s="30"/>
      <c r="AU15" s="30"/>
      <c r="AV15" s="30"/>
      <c r="AW15" s="30"/>
      <c r="AX15" s="30"/>
      <c r="AY15" s="30"/>
      <c r="AZ15" s="30"/>
      <c r="BA15" s="30"/>
      <c r="BB15" s="65"/>
      <c r="BC15" s="65">
        <f>SUM(Tabla1[[#This Row],[Recursos propios 20242]:[Otros 202415]])</f>
        <v>975789996</v>
      </c>
      <c r="BD15" s="67">
        <f>+Tabla1[[#This Row],[Total Comprometido 2024]]/Tabla1[[#This Row],[Total 2024]]</f>
        <v>1</v>
      </c>
      <c r="BE15" s="57">
        <v>881189996</v>
      </c>
      <c r="BF15" s="68">
        <v>881189996</v>
      </c>
      <c r="BG15" s="65"/>
      <c r="BH15" s="60"/>
      <c r="BI15" s="60"/>
      <c r="BJ15" s="60"/>
    </row>
    <row r="16" spans="1:62" s="18" customFormat="1" ht="121.8" customHeight="1" x14ac:dyDescent="0.3">
      <c r="A16" s="60"/>
      <c r="B16" s="60"/>
      <c r="C16" s="60"/>
      <c r="D16" s="60"/>
      <c r="E16" s="60"/>
      <c r="F16" s="60"/>
      <c r="G16" s="60"/>
      <c r="H16" s="60"/>
      <c r="I16" s="60"/>
      <c r="J16" s="60"/>
      <c r="K16" s="60"/>
      <c r="L16" s="60"/>
      <c r="M16" s="60"/>
      <c r="N16" s="60"/>
      <c r="O16" s="62"/>
      <c r="P16" s="63"/>
      <c r="Q16" s="64"/>
      <c r="R16" s="55">
        <v>2020680010104</v>
      </c>
      <c r="S16" s="72" t="s">
        <v>119</v>
      </c>
      <c r="T16" s="73" t="s">
        <v>120</v>
      </c>
      <c r="U16" s="73">
        <v>573033328</v>
      </c>
      <c r="V16" s="84" t="s">
        <v>140</v>
      </c>
      <c r="W16" s="85" t="s">
        <v>141</v>
      </c>
      <c r="X16" s="84">
        <v>25038</v>
      </c>
      <c r="Y16" s="85" t="s">
        <v>143</v>
      </c>
      <c r="Z16" s="71">
        <v>439200000</v>
      </c>
      <c r="AA16" s="65"/>
      <c r="AB16" s="65"/>
      <c r="AC16" s="68">
        <v>133833328</v>
      </c>
      <c r="AD16" s="30"/>
      <c r="AE16" s="30"/>
      <c r="AF16" s="30"/>
      <c r="AG16" s="30"/>
      <c r="AH16" s="30"/>
      <c r="AI16" s="30"/>
      <c r="AJ16" s="30"/>
      <c r="AK16" s="30"/>
      <c r="AL16" s="30"/>
      <c r="AM16" s="71"/>
      <c r="AN16" s="65">
        <f>SUM(Tabla1[[#This Row],[Recursos propios 2024]:[Otros 2024]])</f>
        <v>573033328</v>
      </c>
      <c r="AO16" s="66">
        <v>439200000</v>
      </c>
      <c r="AP16" s="65"/>
      <c r="AQ16" s="65"/>
      <c r="AR16" s="57">
        <v>133833328</v>
      </c>
      <c r="AS16" s="30"/>
      <c r="AT16" s="30"/>
      <c r="AU16" s="30"/>
      <c r="AV16" s="30"/>
      <c r="AW16" s="30"/>
      <c r="AX16" s="30"/>
      <c r="AY16" s="30"/>
      <c r="AZ16" s="30"/>
      <c r="BA16" s="30"/>
      <c r="BB16" s="65"/>
      <c r="BC16" s="65">
        <f>SUM(Tabla1[[#This Row],[Recursos propios 20242]:[Otros 202415]])</f>
        <v>573033328</v>
      </c>
      <c r="BD16" s="67">
        <f>+Tabla1[[#This Row],[Total Comprometido 2024]]/Tabla1[[#This Row],[Total 2024]]</f>
        <v>1</v>
      </c>
      <c r="BE16" s="57">
        <v>246699995</v>
      </c>
      <c r="BF16" s="68">
        <v>246699995</v>
      </c>
      <c r="BG16" s="65"/>
      <c r="BH16" s="60"/>
      <c r="BI16" s="60"/>
      <c r="BJ16" s="60"/>
    </row>
    <row r="17" spans="1:62" s="18" customFormat="1" ht="121.8" customHeight="1" x14ac:dyDescent="0.3">
      <c r="A17" s="8">
        <v>132</v>
      </c>
      <c r="B17" s="8" t="s">
        <v>80</v>
      </c>
      <c r="C17" s="7" t="s">
        <v>81</v>
      </c>
      <c r="D17" s="8" t="s">
        <v>82</v>
      </c>
      <c r="E17" s="6" t="s">
        <v>83</v>
      </c>
      <c r="F17" s="8" t="s">
        <v>90</v>
      </c>
      <c r="G17" s="6" t="s">
        <v>91</v>
      </c>
      <c r="H17" s="8">
        <v>430100100</v>
      </c>
      <c r="I17" s="6" t="s">
        <v>92</v>
      </c>
      <c r="J17" s="19">
        <v>15000</v>
      </c>
      <c r="K17" s="8" t="s">
        <v>78</v>
      </c>
      <c r="L17" s="8" t="s">
        <v>79</v>
      </c>
      <c r="M17" s="42">
        <v>20000</v>
      </c>
      <c r="N17" s="7">
        <v>5000</v>
      </c>
      <c r="O17" s="25">
        <v>3462</v>
      </c>
      <c r="P17" s="36">
        <f>+(Tabla1[[#This Row],[Meta Ejecutada Vigencia4]]/Tabla1[[#This Row],[Meta Programada Vigencia]])</f>
        <v>0.69240000000000002</v>
      </c>
      <c r="Q17" s="36">
        <f>+Tabla1[[#This Row],[Meta Ejecutada Vigencia4]]/Tabla1[[#This Row],[Meta Programada Cuatrienio3]]/4</f>
        <v>4.3275000000000001E-2</v>
      </c>
      <c r="R17" s="74">
        <v>2024680010180</v>
      </c>
      <c r="S17" s="75" t="s">
        <v>121</v>
      </c>
      <c r="T17" s="76">
        <v>2019227712</v>
      </c>
      <c r="U17" s="76">
        <v>471905942</v>
      </c>
      <c r="V17" s="84" t="s">
        <v>129</v>
      </c>
      <c r="W17" s="84" t="s">
        <v>133</v>
      </c>
      <c r="X17" s="84">
        <v>14300</v>
      </c>
      <c r="Y17" s="83" t="s">
        <v>147</v>
      </c>
      <c r="Z17" s="76">
        <v>471905942</v>
      </c>
      <c r="AA17" s="29"/>
      <c r="AB17" s="29"/>
      <c r="AC17" s="29"/>
      <c r="AD17" s="29"/>
      <c r="AE17" s="29"/>
      <c r="AF17" s="29"/>
      <c r="AG17" s="29"/>
      <c r="AH17" s="29"/>
      <c r="AI17" s="29"/>
      <c r="AJ17" s="29"/>
      <c r="AK17" s="29"/>
      <c r="AL17" s="29"/>
      <c r="AM17" s="29"/>
      <c r="AN17" s="29">
        <f>SUM(Tabla1[[#This Row],[Recursos propios 2024]:[Otros 2024]])</f>
        <v>471905942</v>
      </c>
      <c r="AO17" s="29">
        <v>471545710</v>
      </c>
      <c r="AP17" s="29"/>
      <c r="AQ17" s="29"/>
      <c r="AR17" s="29"/>
      <c r="AS17" s="29"/>
      <c r="AT17" s="29"/>
      <c r="AU17" s="29"/>
      <c r="AV17" s="29"/>
      <c r="AW17" s="29"/>
      <c r="AX17" s="29"/>
      <c r="AY17" s="29"/>
      <c r="AZ17" s="29"/>
      <c r="BA17" s="29"/>
      <c r="BB17" s="29"/>
      <c r="BC17" s="29">
        <f>SUM(Tabla1[[#This Row],[Recursos propios 20242]:[Otros 202415]])</f>
        <v>471545710</v>
      </c>
      <c r="BD17" s="50">
        <f>+Tabla1[[#This Row],[Total Comprometido 2024]]/Tabla1[[#This Row],[Total 2024]]</f>
        <v>0.9992366444921772</v>
      </c>
      <c r="BE17" s="29">
        <v>56000000</v>
      </c>
      <c r="BF17" s="29">
        <v>56000000</v>
      </c>
      <c r="BG17" s="29"/>
      <c r="BH17" s="6" t="s">
        <v>107</v>
      </c>
      <c r="BI17" s="6" t="s">
        <v>108</v>
      </c>
      <c r="BJ17" s="8">
        <v>3</v>
      </c>
    </row>
    <row r="18" spans="1:62" s="18" customFormat="1" ht="121.8" customHeight="1" x14ac:dyDescent="0.3">
      <c r="A18" s="60"/>
      <c r="B18" s="60"/>
      <c r="C18" s="60"/>
      <c r="D18" s="60"/>
      <c r="E18" s="60"/>
      <c r="F18" s="60"/>
      <c r="G18" s="60"/>
      <c r="H18" s="60"/>
      <c r="I18" s="60"/>
      <c r="J18" s="61"/>
      <c r="K18" s="60"/>
      <c r="L18" s="60"/>
      <c r="M18" s="61"/>
      <c r="N18" s="60"/>
      <c r="O18" s="62"/>
      <c r="P18" s="63"/>
      <c r="Q18" s="64"/>
      <c r="R18" s="74">
        <v>2022680010013</v>
      </c>
      <c r="S18" s="77" t="s">
        <v>122</v>
      </c>
      <c r="T18" s="76">
        <v>5702942718</v>
      </c>
      <c r="U18" s="76">
        <v>282700000</v>
      </c>
      <c r="V18" s="26" t="s">
        <v>129</v>
      </c>
      <c r="W18" s="26" t="s">
        <v>133</v>
      </c>
      <c r="X18" s="26">
        <v>14300</v>
      </c>
      <c r="Y18" s="82" t="s">
        <v>134</v>
      </c>
      <c r="Z18" s="65">
        <v>282700000</v>
      </c>
      <c r="AA18" s="65"/>
      <c r="AB18" s="65"/>
      <c r="AC18" s="30"/>
      <c r="AD18" s="30"/>
      <c r="AE18" s="30"/>
      <c r="AF18" s="30"/>
      <c r="AG18" s="30"/>
      <c r="AH18" s="30"/>
      <c r="AI18" s="30"/>
      <c r="AJ18" s="30"/>
      <c r="AK18" s="30"/>
      <c r="AL18" s="30"/>
      <c r="AM18" s="65"/>
      <c r="AN18" s="65">
        <f>SUM(Tabla1[[#This Row],[Recursos propios 2024]:[Otros 2024]])</f>
        <v>282700000</v>
      </c>
      <c r="AO18" s="65">
        <v>282700000</v>
      </c>
      <c r="AP18" s="65"/>
      <c r="AQ18" s="65"/>
      <c r="AR18" s="30"/>
      <c r="AS18" s="30"/>
      <c r="AT18" s="30"/>
      <c r="AU18" s="30"/>
      <c r="AV18" s="30"/>
      <c r="AW18" s="30"/>
      <c r="AX18" s="30"/>
      <c r="AY18" s="30"/>
      <c r="AZ18" s="30"/>
      <c r="BA18" s="30"/>
      <c r="BB18" s="65"/>
      <c r="BC18" s="65">
        <f>SUM(Tabla1[[#This Row],[Recursos propios 20242]:[Otros 202415]])</f>
        <v>282700000</v>
      </c>
      <c r="BD18" s="67">
        <f>+Tabla1[[#This Row],[Total Comprometido 2024]]/Tabla1[[#This Row],[Total 2024]]</f>
        <v>1</v>
      </c>
      <c r="BE18" s="30">
        <v>66933334</v>
      </c>
      <c r="BF18" s="30">
        <v>66933334</v>
      </c>
      <c r="BG18" s="65"/>
      <c r="BH18" s="60"/>
      <c r="BI18" s="60"/>
      <c r="BJ18" s="60"/>
    </row>
    <row r="19" spans="1:62" s="18" customFormat="1" ht="121.8" customHeight="1" x14ac:dyDescent="0.3">
      <c r="A19" s="60"/>
      <c r="B19" s="60"/>
      <c r="C19" s="60"/>
      <c r="D19" s="60"/>
      <c r="E19" s="60"/>
      <c r="F19" s="60"/>
      <c r="G19" s="60"/>
      <c r="H19" s="60"/>
      <c r="I19" s="60"/>
      <c r="J19" s="61"/>
      <c r="K19" s="60"/>
      <c r="L19" s="60"/>
      <c r="M19" s="61"/>
      <c r="N19" s="60"/>
      <c r="O19" s="62"/>
      <c r="P19" s="63"/>
      <c r="Q19" s="64"/>
      <c r="R19" s="74">
        <v>2024680010006</v>
      </c>
      <c r="S19" s="78" t="s">
        <v>123</v>
      </c>
      <c r="T19" s="76">
        <v>5000000000</v>
      </c>
      <c r="U19" s="76">
        <v>5000000000</v>
      </c>
      <c r="V19" s="26" t="s">
        <v>129</v>
      </c>
      <c r="W19" s="27" t="s">
        <v>133</v>
      </c>
      <c r="X19" s="25">
        <v>619703</v>
      </c>
      <c r="Y19" s="25" t="s">
        <v>136</v>
      </c>
      <c r="Z19" s="66">
        <v>1561905942</v>
      </c>
      <c r="AA19" s="65"/>
      <c r="AB19" s="65"/>
      <c r="AC19" s="30"/>
      <c r="AD19" s="30"/>
      <c r="AE19" s="30"/>
      <c r="AF19" s="30"/>
      <c r="AG19" s="30"/>
      <c r="AH19" s="30"/>
      <c r="AI19" s="30"/>
      <c r="AJ19" s="30"/>
      <c r="AK19" s="30"/>
      <c r="AL19" s="30"/>
      <c r="AM19" s="65"/>
      <c r="AN19" s="65">
        <f>SUM(Tabla1[[#This Row],[Recursos propios 2024]:[Otros 2024]])</f>
        <v>1561905942</v>
      </c>
      <c r="AO19" s="66">
        <v>1561718962.55</v>
      </c>
      <c r="AP19" s="65"/>
      <c r="AQ19" s="65"/>
      <c r="AR19" s="30"/>
      <c r="AS19" s="30"/>
      <c r="AT19" s="30"/>
      <c r="AU19" s="30"/>
      <c r="AV19" s="30"/>
      <c r="AW19" s="30"/>
      <c r="AX19" s="30"/>
      <c r="AY19" s="30"/>
      <c r="AZ19" s="30"/>
      <c r="BA19" s="30"/>
      <c r="BB19" s="65"/>
      <c r="BC19" s="65">
        <f>SUM(Tabla1[[#This Row],[Recursos propios 20242]:[Otros 202415]])</f>
        <v>1561718962.55</v>
      </c>
      <c r="BD19" s="67">
        <f>+Tabla1[[#This Row],[Total Comprometido 2024]]/Tabla1[[#This Row],[Total 2024]]</f>
        <v>0.99988028763770465</v>
      </c>
      <c r="BE19" s="30"/>
      <c r="BF19" s="30"/>
      <c r="BG19" s="65"/>
      <c r="BH19" s="60"/>
      <c r="BI19" s="60"/>
      <c r="BJ19" s="60"/>
    </row>
    <row r="20" spans="1:62" s="18" customFormat="1" ht="121.8" customHeight="1" x14ac:dyDescent="0.3">
      <c r="A20" s="8">
        <v>133</v>
      </c>
      <c r="B20" s="8" t="s">
        <v>80</v>
      </c>
      <c r="C20" s="8" t="s">
        <v>81</v>
      </c>
      <c r="D20" s="8" t="s">
        <v>82</v>
      </c>
      <c r="E20" s="8" t="s">
        <v>83</v>
      </c>
      <c r="F20" s="8" t="s">
        <v>93</v>
      </c>
      <c r="G20" s="8" t="s">
        <v>94</v>
      </c>
      <c r="H20" s="8">
        <v>430100300</v>
      </c>
      <c r="I20" s="8" t="s">
        <v>95</v>
      </c>
      <c r="J20" s="8">
        <v>18</v>
      </c>
      <c r="K20" s="8" t="s">
        <v>78</v>
      </c>
      <c r="L20" s="8" t="s">
        <v>96</v>
      </c>
      <c r="M20" s="8">
        <v>18</v>
      </c>
      <c r="N20" s="8">
        <v>18</v>
      </c>
      <c r="O20" s="26">
        <v>18</v>
      </c>
      <c r="P20" s="37">
        <f>+(Tabla1[[#This Row],[Meta Ejecutada Vigencia4]]/Tabla1[[#This Row],[Meta Programada Vigencia]])</f>
        <v>1</v>
      </c>
      <c r="Q20" s="37">
        <f>+Tabla1[[#This Row],[Meta Ejecutada Vigencia4]]/Tabla1[[#This Row],[Meta Programada Cuatrienio3]]/4</f>
        <v>0.25</v>
      </c>
      <c r="R20" s="74">
        <v>2024680010167</v>
      </c>
      <c r="S20" s="75" t="s">
        <v>124</v>
      </c>
      <c r="T20" s="79">
        <v>11600404275</v>
      </c>
      <c r="U20" s="56">
        <v>2248604277</v>
      </c>
      <c r="V20" s="25" t="s">
        <v>129</v>
      </c>
      <c r="W20" s="25" t="s">
        <v>133</v>
      </c>
      <c r="X20" s="25">
        <v>619703</v>
      </c>
      <c r="Y20" s="27" t="s">
        <v>135</v>
      </c>
      <c r="Z20" s="68">
        <v>1384011605</v>
      </c>
      <c r="AA20" s="30"/>
      <c r="AB20" s="30"/>
      <c r="AC20" s="30"/>
      <c r="AD20" s="30"/>
      <c r="AE20" s="30"/>
      <c r="AF20" s="30"/>
      <c r="AG20" s="30"/>
      <c r="AH20" s="30"/>
      <c r="AI20" s="30"/>
      <c r="AJ20" s="30"/>
      <c r="AK20" s="30"/>
      <c r="AL20" s="30"/>
      <c r="AM20" s="30"/>
      <c r="AN20" s="30">
        <f>SUM(Tabla1[[#This Row],[Recursos propios 2024]:[Otros 2024]])</f>
        <v>1384011605</v>
      </c>
      <c r="AO20" s="68">
        <v>1132574440</v>
      </c>
      <c r="AP20" s="30"/>
      <c r="AQ20" s="30"/>
      <c r="AR20" s="30"/>
      <c r="AS20" s="30"/>
      <c r="AT20" s="30"/>
      <c r="AU20" s="30"/>
      <c r="AV20" s="30"/>
      <c r="AW20" s="30"/>
      <c r="AX20" s="30"/>
      <c r="AY20" s="30"/>
      <c r="AZ20" s="30"/>
      <c r="BA20" s="30"/>
      <c r="BB20" s="30"/>
      <c r="BC20" s="30">
        <f>SUM(Tabla1[[#This Row],[Recursos propios 20242]:[Otros 202415]])</f>
        <v>1132574440</v>
      </c>
      <c r="BD20" s="51">
        <f>+Tabla1[[#This Row],[Total Comprometido 2024]]/Tabla1[[#This Row],[Total 2024]]</f>
        <v>0.81832727117920379</v>
      </c>
      <c r="BE20" s="57">
        <v>722434440</v>
      </c>
      <c r="BF20" s="57">
        <v>722434440</v>
      </c>
      <c r="BG20" s="30"/>
      <c r="BH20" s="8" t="s">
        <v>107</v>
      </c>
      <c r="BI20" s="8" t="s">
        <v>108</v>
      </c>
      <c r="BJ20" s="8">
        <v>3</v>
      </c>
    </row>
    <row r="21" spans="1:62" s="18" customFormat="1" ht="121.8" customHeight="1" x14ac:dyDescent="0.3">
      <c r="A21" s="60"/>
      <c r="B21" s="60"/>
      <c r="C21" s="60"/>
      <c r="D21" s="60"/>
      <c r="E21" s="60"/>
      <c r="F21" s="60"/>
      <c r="G21" s="60"/>
      <c r="H21" s="60"/>
      <c r="I21" s="60"/>
      <c r="J21" s="60"/>
      <c r="K21" s="60"/>
      <c r="L21" s="60"/>
      <c r="M21" s="60"/>
      <c r="N21" s="60"/>
      <c r="O21" s="62"/>
      <c r="P21" s="63"/>
      <c r="Q21" s="64"/>
      <c r="R21" s="74">
        <v>2020680010057</v>
      </c>
      <c r="S21" s="75" t="s">
        <v>125</v>
      </c>
      <c r="T21" s="79">
        <v>11626663494.790001</v>
      </c>
      <c r="U21" s="56">
        <v>1232553414</v>
      </c>
      <c r="V21" s="83" t="s">
        <v>129</v>
      </c>
      <c r="W21" s="83" t="s">
        <v>133</v>
      </c>
      <c r="X21" s="83">
        <v>619703</v>
      </c>
      <c r="Y21" s="83" t="s">
        <v>139</v>
      </c>
      <c r="Z21" s="71">
        <v>955335207</v>
      </c>
      <c r="AA21" s="65"/>
      <c r="AB21" s="65"/>
      <c r="AC21" s="30"/>
      <c r="AD21" s="30"/>
      <c r="AE21" s="30"/>
      <c r="AF21" s="30"/>
      <c r="AG21" s="30"/>
      <c r="AH21" s="30"/>
      <c r="AI21" s="30"/>
      <c r="AJ21" s="30"/>
      <c r="AK21" s="30"/>
      <c r="AL21" s="30"/>
      <c r="AM21" s="65"/>
      <c r="AN21" s="65">
        <f>SUM(Tabla1[[#This Row],[Recursos propios 2024]:[Otros 2024]])</f>
        <v>955335207</v>
      </c>
      <c r="AO21" s="71">
        <v>955335207</v>
      </c>
      <c r="AP21" s="65"/>
      <c r="AQ21" s="65"/>
      <c r="AR21" s="30"/>
      <c r="AS21" s="30"/>
      <c r="AT21" s="30"/>
      <c r="AU21" s="30"/>
      <c r="AV21" s="30"/>
      <c r="AW21" s="30"/>
      <c r="AX21" s="30"/>
      <c r="AY21" s="30"/>
      <c r="AZ21" s="30"/>
      <c r="BA21" s="30"/>
      <c r="BB21" s="65"/>
      <c r="BC21" s="86">
        <f>SUM(Tabla1[[#This Row],[Recursos propios 20242]:[Otros 202415]])</f>
        <v>955335207</v>
      </c>
      <c r="BD21" s="87">
        <f>+Tabla1[[#This Row],[Total Comprometido 2024]]/Tabla1[[#This Row],[Total 2024]]</f>
        <v>1</v>
      </c>
      <c r="BE21" s="88">
        <v>887879677</v>
      </c>
      <c r="BF21" s="88">
        <v>887879677</v>
      </c>
      <c r="BG21" s="65"/>
      <c r="BH21" s="60"/>
      <c r="BI21" s="60"/>
      <c r="BJ21" s="60"/>
    </row>
    <row r="22" spans="1:62" s="18" customFormat="1" ht="121.8" customHeight="1" x14ac:dyDescent="0.3">
      <c r="A22" s="8">
        <v>134</v>
      </c>
      <c r="B22" s="6" t="s">
        <v>80</v>
      </c>
      <c r="C22" s="7" t="s">
        <v>81</v>
      </c>
      <c r="D22" s="6" t="s">
        <v>82</v>
      </c>
      <c r="E22" s="6" t="s">
        <v>83</v>
      </c>
      <c r="F22" s="6" t="s">
        <v>97</v>
      </c>
      <c r="G22" s="6" t="s">
        <v>98</v>
      </c>
      <c r="H22" s="6">
        <v>430100400</v>
      </c>
      <c r="I22" s="6" t="s">
        <v>99</v>
      </c>
      <c r="J22" s="20">
        <v>80</v>
      </c>
      <c r="K22" s="6" t="s">
        <v>78</v>
      </c>
      <c r="L22" s="6" t="s">
        <v>79</v>
      </c>
      <c r="M22" s="20">
        <v>80</v>
      </c>
      <c r="N22" s="6">
        <v>20</v>
      </c>
      <c r="O22" s="27">
        <v>15</v>
      </c>
      <c r="P22" s="38">
        <f>+(Tabla1[[#This Row],[Meta Ejecutada Vigencia4]]/Tabla1[[#This Row],[Meta Programada Vigencia]])</f>
        <v>0.75</v>
      </c>
      <c r="Q22" s="38">
        <f>+Tabla1[[#This Row],[Meta Ejecutada Vigencia4]]/Tabla1[[#This Row],[Meta Programada Cuatrienio3]]/4</f>
        <v>4.6875E-2</v>
      </c>
      <c r="R22" s="74">
        <v>2024680010167</v>
      </c>
      <c r="S22" s="75" t="s">
        <v>124</v>
      </c>
      <c r="T22" s="79">
        <v>11600404275</v>
      </c>
      <c r="U22" s="56">
        <v>2248604277</v>
      </c>
      <c r="V22" s="25" t="s">
        <v>129</v>
      </c>
      <c r="W22" s="25" t="s">
        <v>133</v>
      </c>
      <c r="X22" s="25">
        <v>619703</v>
      </c>
      <c r="Y22" s="27" t="s">
        <v>135</v>
      </c>
      <c r="Z22" s="80">
        <v>425488080</v>
      </c>
      <c r="AA22" s="31"/>
      <c r="AB22" s="31"/>
      <c r="AC22" s="31"/>
      <c r="AD22" s="31"/>
      <c r="AE22" s="31"/>
      <c r="AF22" s="31"/>
      <c r="AG22" s="31"/>
      <c r="AH22" s="31"/>
      <c r="AI22" s="31"/>
      <c r="AJ22" s="31"/>
      <c r="AK22" s="31"/>
      <c r="AL22" s="31"/>
      <c r="AM22" s="80">
        <v>439104592</v>
      </c>
      <c r="AN22" s="31">
        <f>SUM(Tabla1[[#This Row],[Recursos propios 2024]:[Otros 2024]])</f>
        <v>864592672</v>
      </c>
      <c r="AO22" s="79">
        <v>190990000</v>
      </c>
      <c r="AP22" s="31"/>
      <c r="AQ22" s="31"/>
      <c r="AR22" s="31"/>
      <c r="AS22" s="31"/>
      <c r="AT22" s="31"/>
      <c r="AU22" s="31"/>
      <c r="AV22" s="31"/>
      <c r="AW22" s="31"/>
      <c r="AX22" s="31"/>
      <c r="AY22" s="31"/>
      <c r="AZ22" s="31"/>
      <c r="BA22" s="31"/>
      <c r="BB22" s="31">
        <v>100000000</v>
      </c>
      <c r="BC22" s="31">
        <f>SUM(Tabla1[[#This Row],[Recursos propios 20242]:[Otros 202415]])</f>
        <v>290990000</v>
      </c>
      <c r="BD22" s="49">
        <f>+Tabla1[[#This Row],[Total Comprometido 2024]]/Tabla1[[#This Row],[Total 2024]]</f>
        <v>0.3365631116521885</v>
      </c>
      <c r="BE22" s="56">
        <v>162126667</v>
      </c>
      <c r="BF22" s="56">
        <v>162126667</v>
      </c>
      <c r="BG22" s="31"/>
      <c r="BH22" s="6" t="s">
        <v>107</v>
      </c>
      <c r="BI22" s="6" t="s">
        <v>108</v>
      </c>
      <c r="BJ22" s="8">
        <v>3</v>
      </c>
    </row>
    <row r="23" spans="1:62" s="18" customFormat="1" ht="121.8" customHeight="1" x14ac:dyDescent="0.3">
      <c r="A23" s="60"/>
      <c r="B23" s="60"/>
      <c r="C23" s="60"/>
      <c r="D23" s="60"/>
      <c r="E23" s="60"/>
      <c r="F23" s="60"/>
      <c r="G23" s="60"/>
      <c r="H23" s="60"/>
      <c r="I23" s="60"/>
      <c r="J23" s="61"/>
      <c r="K23" s="60"/>
      <c r="L23" s="60"/>
      <c r="M23" s="61"/>
      <c r="N23" s="60"/>
      <c r="O23" s="62"/>
      <c r="P23" s="63"/>
      <c r="Q23" s="64"/>
      <c r="R23" s="74">
        <v>2020680010057</v>
      </c>
      <c r="S23" s="75" t="s">
        <v>125</v>
      </c>
      <c r="T23" s="79">
        <v>11626663494.790001</v>
      </c>
      <c r="U23" s="56">
        <v>1232553414</v>
      </c>
      <c r="V23" s="83" t="s">
        <v>129</v>
      </c>
      <c r="W23" s="83" t="s">
        <v>133</v>
      </c>
      <c r="X23" s="83">
        <v>619703</v>
      </c>
      <c r="Y23" s="83" t="s">
        <v>139</v>
      </c>
      <c r="Z23" s="66">
        <v>277218207</v>
      </c>
      <c r="AA23" s="65"/>
      <c r="AB23" s="65"/>
      <c r="AC23" s="30"/>
      <c r="AD23" s="30"/>
      <c r="AE23" s="30"/>
      <c r="AF23" s="30"/>
      <c r="AG23" s="30"/>
      <c r="AH23" s="30"/>
      <c r="AI23" s="30"/>
      <c r="AJ23" s="30"/>
      <c r="AK23" s="30"/>
      <c r="AL23" s="30"/>
      <c r="AM23" s="65"/>
      <c r="AN23" s="65">
        <f>SUM(Tabla1[[#This Row],[Recursos propios 2024]:[Otros 2024]])</f>
        <v>277218207</v>
      </c>
      <c r="AO23" s="66">
        <v>267259180</v>
      </c>
      <c r="AP23" s="65"/>
      <c r="AQ23" s="65"/>
      <c r="AR23" s="30"/>
      <c r="AS23" s="30"/>
      <c r="AT23" s="30"/>
      <c r="AU23" s="30"/>
      <c r="AV23" s="30"/>
      <c r="AW23" s="30"/>
      <c r="AX23" s="30"/>
      <c r="AY23" s="30"/>
      <c r="AZ23" s="30"/>
      <c r="BA23" s="30"/>
      <c r="BB23" s="65"/>
      <c r="BC23" s="65">
        <f>SUM(Tabla1[[#This Row],[Recursos propios 20242]:[Otros 202415]])</f>
        <v>267259180</v>
      </c>
      <c r="BD23" s="67">
        <f>+Tabla1[[#This Row],[Total Comprometido 2024]]/Tabla1[[#This Row],[Total 2024]]</f>
        <v>0.96407513378080534</v>
      </c>
      <c r="BE23" s="57">
        <v>238416666</v>
      </c>
      <c r="BF23" s="57">
        <v>238416666</v>
      </c>
      <c r="BG23" s="65"/>
      <c r="BH23" s="60"/>
      <c r="BI23" s="60"/>
      <c r="BJ23" s="60"/>
    </row>
    <row r="24" spans="1:62" s="18" customFormat="1" ht="121.8" customHeight="1" x14ac:dyDescent="0.3">
      <c r="A24" s="60"/>
      <c r="B24" s="60"/>
      <c r="C24" s="60"/>
      <c r="D24" s="60"/>
      <c r="E24" s="60"/>
      <c r="F24" s="60"/>
      <c r="G24" s="60"/>
      <c r="H24" s="60"/>
      <c r="I24" s="60"/>
      <c r="J24" s="61"/>
      <c r="K24" s="60"/>
      <c r="L24" s="60"/>
      <c r="M24" s="61"/>
      <c r="N24" s="60"/>
      <c r="O24" s="62"/>
      <c r="P24" s="63"/>
      <c r="Q24" s="64"/>
      <c r="R24" s="74">
        <v>2024680010006</v>
      </c>
      <c r="S24" s="78" t="s">
        <v>123</v>
      </c>
      <c r="T24" s="76">
        <v>5000000000</v>
      </c>
      <c r="U24" s="76">
        <v>5000000000</v>
      </c>
      <c r="V24" s="26" t="s">
        <v>129</v>
      </c>
      <c r="W24" s="27" t="s">
        <v>133</v>
      </c>
      <c r="X24" s="25">
        <v>619703</v>
      </c>
      <c r="Y24" s="25" t="s">
        <v>136</v>
      </c>
      <c r="Z24" s="65">
        <v>3438094058</v>
      </c>
      <c r="AA24" s="65"/>
      <c r="AB24" s="65"/>
      <c r="AC24" s="30"/>
      <c r="AD24" s="30"/>
      <c r="AE24" s="30"/>
      <c r="AF24" s="30"/>
      <c r="AG24" s="30"/>
      <c r="AH24" s="30"/>
      <c r="AI24" s="30"/>
      <c r="AJ24" s="30"/>
      <c r="AK24" s="30"/>
      <c r="AL24" s="30"/>
      <c r="AM24" s="65"/>
      <c r="AN24" s="65">
        <f>SUM(Tabla1[[#This Row],[Recursos propios 2024]:[Otros 2024]])</f>
        <v>3438094058</v>
      </c>
      <c r="AO24" s="65">
        <v>3438094058</v>
      </c>
      <c r="AP24" s="65"/>
      <c r="AQ24" s="65"/>
      <c r="AR24" s="30"/>
      <c r="AS24" s="30"/>
      <c r="AT24" s="30"/>
      <c r="AU24" s="30"/>
      <c r="AV24" s="30"/>
      <c r="AW24" s="30"/>
      <c r="AX24" s="30"/>
      <c r="AY24" s="30"/>
      <c r="AZ24" s="30"/>
      <c r="BA24" s="30"/>
      <c r="BB24" s="65"/>
      <c r="BC24" s="65">
        <f>SUM(Tabla1[[#This Row],[Recursos propios 20242]:[Otros 202415]])</f>
        <v>3438094058</v>
      </c>
      <c r="BD24" s="67">
        <f>+Tabla1[[#This Row],[Total Comprometido 2024]]/Tabla1[[#This Row],[Total 2024]]</f>
        <v>1</v>
      </c>
      <c r="BE24" s="57">
        <v>941451712.66999996</v>
      </c>
      <c r="BF24" s="57">
        <v>941451712.66999996</v>
      </c>
      <c r="BG24" s="65"/>
      <c r="BH24" s="60"/>
      <c r="BI24" s="60"/>
      <c r="BJ24" s="60"/>
    </row>
    <row r="25" spans="1:62" s="18" customFormat="1" ht="121.8" customHeight="1" x14ac:dyDescent="0.3">
      <c r="A25" s="8">
        <v>137</v>
      </c>
      <c r="B25" s="8" t="s">
        <v>80</v>
      </c>
      <c r="C25" s="7" t="s">
        <v>72</v>
      </c>
      <c r="D25" s="8" t="s">
        <v>73</v>
      </c>
      <c r="E25" s="6" t="s">
        <v>100</v>
      </c>
      <c r="F25" s="8" t="s">
        <v>101</v>
      </c>
      <c r="G25" s="6" t="s">
        <v>102</v>
      </c>
      <c r="H25" s="8">
        <v>410205000</v>
      </c>
      <c r="I25" s="6" t="s">
        <v>103</v>
      </c>
      <c r="J25" s="8">
        <v>6</v>
      </c>
      <c r="K25" s="8" t="s">
        <v>78</v>
      </c>
      <c r="L25" s="8" t="s">
        <v>79</v>
      </c>
      <c r="M25" s="8">
        <v>9</v>
      </c>
      <c r="N25" s="8">
        <v>2</v>
      </c>
      <c r="O25" s="89">
        <v>0</v>
      </c>
      <c r="P25" s="36">
        <f>+(Tabla1[[#This Row],[Meta Ejecutada Vigencia4]]/Tabla1[[#This Row],[Meta Programada Vigencia]])</f>
        <v>0</v>
      </c>
      <c r="Q25" s="36">
        <f>+Tabla1[[#This Row],[Meta Ejecutada Vigencia4]]/Tabla1[[#This Row],[Meta Programada Cuatrienio3]]/4</f>
        <v>0</v>
      </c>
      <c r="R25" s="55">
        <v>2024680010177</v>
      </c>
      <c r="S25" s="27" t="s">
        <v>113</v>
      </c>
      <c r="T25" s="30">
        <v>3293873808</v>
      </c>
      <c r="U25" s="56">
        <v>672373808</v>
      </c>
      <c r="V25" s="25"/>
      <c r="W25" s="26"/>
      <c r="X25" s="25"/>
      <c r="Y25" s="25"/>
      <c r="Z25" s="30">
        <v>93423730</v>
      </c>
      <c r="AA25" s="29"/>
      <c r="AB25" s="29"/>
      <c r="AC25" s="29"/>
      <c r="AD25" s="29"/>
      <c r="AE25" s="29"/>
      <c r="AF25" s="29"/>
      <c r="AG25" s="29"/>
      <c r="AH25" s="29"/>
      <c r="AI25" s="29"/>
      <c r="AJ25" s="29"/>
      <c r="AK25" s="29"/>
      <c r="AL25" s="29"/>
      <c r="AM25" s="29"/>
      <c r="AN25" s="29">
        <f>SUM(Tabla1[[#This Row],[Recursos propios 2024]:[Otros 2024]])</f>
        <v>93423730</v>
      </c>
      <c r="AO25" s="29"/>
      <c r="AP25" s="29"/>
      <c r="AQ25" s="29"/>
      <c r="AR25" s="29"/>
      <c r="AS25" s="29"/>
      <c r="AT25" s="29"/>
      <c r="AU25" s="29"/>
      <c r="AV25" s="29"/>
      <c r="AW25" s="29"/>
      <c r="AX25" s="29"/>
      <c r="AY25" s="29"/>
      <c r="AZ25" s="29"/>
      <c r="BA25" s="29"/>
      <c r="BB25" s="29"/>
      <c r="BC25" s="29">
        <f>SUM(Tabla1[[#This Row],[Recursos propios 20242]:[Otros 202415]])</f>
        <v>0</v>
      </c>
      <c r="BD25" s="50">
        <f>+Tabla1[[#This Row],[Total Comprometido 2024]]/Tabla1[[#This Row],[Total 2024]]</f>
        <v>0</v>
      </c>
      <c r="BE25" s="29"/>
      <c r="BF25" s="29"/>
      <c r="BG25" s="29"/>
      <c r="BH25" s="6" t="s">
        <v>107</v>
      </c>
      <c r="BI25" s="6" t="s">
        <v>108</v>
      </c>
      <c r="BJ25" s="8" t="s">
        <v>109</v>
      </c>
    </row>
    <row r="26" spans="1:62" s="18" customFormat="1" ht="121.8" customHeight="1" x14ac:dyDescent="0.3">
      <c r="A26" s="8">
        <v>138</v>
      </c>
      <c r="B26" s="6" t="s">
        <v>80</v>
      </c>
      <c r="C26" s="7" t="s">
        <v>72</v>
      </c>
      <c r="D26" s="6" t="s">
        <v>73</v>
      </c>
      <c r="E26" s="6" t="s">
        <v>100</v>
      </c>
      <c r="F26" s="6" t="s">
        <v>104</v>
      </c>
      <c r="G26" s="6" t="s">
        <v>105</v>
      </c>
      <c r="H26" s="6">
        <v>410204200</v>
      </c>
      <c r="I26" s="6" t="s">
        <v>106</v>
      </c>
      <c r="J26" s="20">
        <v>0</v>
      </c>
      <c r="K26" s="6" t="s">
        <v>78</v>
      </c>
      <c r="L26" s="6" t="s">
        <v>79</v>
      </c>
      <c r="M26" s="20">
        <v>9</v>
      </c>
      <c r="N26" s="6">
        <v>2</v>
      </c>
      <c r="O26" s="27">
        <v>2</v>
      </c>
      <c r="P26" s="38">
        <f>+(Tabla1[[#This Row],[Meta Ejecutada Vigencia4]]/Tabla1[[#This Row],[Meta Programada Vigencia]])</f>
        <v>1</v>
      </c>
      <c r="Q26" s="38">
        <f>+Tabla1[[#This Row],[Meta Ejecutada Vigencia4]]/Tabla1[[#This Row],[Meta Programada Cuatrienio3]]/4</f>
        <v>5.5555555555555552E-2</v>
      </c>
      <c r="R26" s="55">
        <v>2024680010177</v>
      </c>
      <c r="S26" s="27" t="s">
        <v>113</v>
      </c>
      <c r="T26" s="30">
        <v>3293873808</v>
      </c>
      <c r="U26" s="56">
        <v>672373808</v>
      </c>
      <c r="V26" s="25" t="s">
        <v>127</v>
      </c>
      <c r="W26" s="26" t="s">
        <v>128</v>
      </c>
      <c r="X26" s="25">
        <v>601</v>
      </c>
      <c r="Y26" s="25" t="s">
        <v>148</v>
      </c>
      <c r="Z26" s="79">
        <v>278950078</v>
      </c>
      <c r="AA26" s="31"/>
      <c r="AB26" s="31"/>
      <c r="AC26" s="31"/>
      <c r="AD26" s="31"/>
      <c r="AE26" s="31"/>
      <c r="AF26" s="31"/>
      <c r="AG26" s="31"/>
      <c r="AH26" s="31"/>
      <c r="AI26" s="31"/>
      <c r="AJ26" s="31"/>
      <c r="AK26" s="31"/>
      <c r="AL26" s="31"/>
      <c r="AM26" s="31"/>
      <c r="AN26" s="31">
        <f>SUM(Tabla1[[#This Row],[Recursos propios 2024]:[Otros 2024]])</f>
        <v>278950078</v>
      </c>
      <c r="AO26" s="31">
        <v>175600000</v>
      </c>
      <c r="AP26" s="31"/>
      <c r="AQ26" s="31"/>
      <c r="AR26" s="31"/>
      <c r="AS26" s="31"/>
      <c r="AT26" s="31"/>
      <c r="AU26" s="31"/>
      <c r="AV26" s="31"/>
      <c r="AW26" s="31"/>
      <c r="AX26" s="31"/>
      <c r="AY26" s="31"/>
      <c r="AZ26" s="31"/>
      <c r="BA26" s="31"/>
      <c r="BB26" s="31"/>
      <c r="BC26" s="31">
        <f>SUM(Tabla1[[#This Row],[Recursos propios 20242]:[Otros 202415]])</f>
        <v>175600000</v>
      </c>
      <c r="BD26" s="52">
        <f>+Tabla1[[#This Row],[Total Comprometido 2024]]/Tabla1[[#This Row],[Total 2024]]</f>
        <v>0.62950331922832448</v>
      </c>
      <c r="BE26" s="31">
        <v>29200000</v>
      </c>
      <c r="BF26" s="31">
        <v>29200000</v>
      </c>
      <c r="BG26" s="31"/>
      <c r="BH26" s="6" t="s">
        <v>107</v>
      </c>
      <c r="BI26" s="6" t="s">
        <v>108</v>
      </c>
      <c r="BJ26" s="8" t="s">
        <v>109</v>
      </c>
    </row>
    <row r="27" spans="1:62" s="18" customFormat="1" ht="121.8" customHeight="1" x14ac:dyDescent="0.3">
      <c r="A27" s="8"/>
      <c r="B27" s="8"/>
      <c r="C27" s="7"/>
      <c r="D27" s="8"/>
      <c r="E27" s="6"/>
      <c r="F27" s="8"/>
      <c r="G27" s="6"/>
      <c r="H27" s="8"/>
      <c r="I27" s="6"/>
      <c r="J27" s="19"/>
      <c r="K27" s="8"/>
      <c r="L27" s="8"/>
      <c r="M27" s="8"/>
      <c r="N27" s="8"/>
      <c r="O27" s="26"/>
      <c r="P27" s="36" t="e">
        <f>+(Tabla1[[#This Row],[Meta Ejecutada Vigencia4]]/Tabla1[[#This Row],[Meta Programada Vigencia]])</f>
        <v>#DIV/0!</v>
      </c>
      <c r="Q27" s="36" t="e">
        <f>+Tabla1[[#This Row],[Meta Ejecutada Vigencia4]]/Tabla1[[#This Row],[Meta Programada Cuatrienio3]]/4</f>
        <v>#DIV/0!</v>
      </c>
      <c r="R27" s="55">
        <v>2022680010103</v>
      </c>
      <c r="S27" s="27" t="s">
        <v>126</v>
      </c>
      <c r="T27" s="81">
        <v>1434599832.6700001</v>
      </c>
      <c r="U27" s="81">
        <v>340049922</v>
      </c>
      <c r="V27" s="26" t="s">
        <v>137</v>
      </c>
      <c r="W27" s="26" t="s">
        <v>128</v>
      </c>
      <c r="X27" s="26">
        <v>79</v>
      </c>
      <c r="Y27" s="27" t="s">
        <v>138</v>
      </c>
      <c r="Z27" s="57">
        <v>340049922</v>
      </c>
      <c r="AA27" s="29"/>
      <c r="AB27" s="29"/>
      <c r="AC27" s="29"/>
      <c r="AD27" s="29"/>
      <c r="AE27" s="29"/>
      <c r="AF27" s="29"/>
      <c r="AG27" s="29"/>
      <c r="AH27" s="29"/>
      <c r="AI27" s="29"/>
      <c r="AJ27" s="29"/>
      <c r="AK27" s="29"/>
      <c r="AL27" s="29"/>
      <c r="AM27" s="29"/>
      <c r="AN27" s="29">
        <f>SUM(Tabla1[[#This Row],[Recursos propios 2024]:[Otros 2024]])</f>
        <v>340049922</v>
      </c>
      <c r="AO27" s="29">
        <f>SUM(Tabla1[[#This Row],[Recursos propios 2024]:[Otros 2024]])</f>
        <v>340049922</v>
      </c>
      <c r="AP27" s="29"/>
      <c r="AQ27" s="29"/>
      <c r="AR27" s="29"/>
      <c r="AS27" s="29"/>
      <c r="AT27" s="29"/>
      <c r="AU27" s="29"/>
      <c r="AV27" s="29"/>
      <c r="AW27" s="29"/>
      <c r="AX27" s="29"/>
      <c r="AY27" s="29"/>
      <c r="AZ27" s="29"/>
      <c r="BA27" s="29"/>
      <c r="BB27" s="29"/>
      <c r="BC27" s="29">
        <f>SUM(Tabla1[[#This Row],[Recursos propios 20242]:[Otros 202415]])</f>
        <v>340049922</v>
      </c>
      <c r="BD27" s="50">
        <f>+Tabla1[[#This Row],[Total Comprometido 2024]]/Tabla1[[#This Row],[Total 2024]]</f>
        <v>1</v>
      </c>
      <c r="BE27" s="59">
        <v>302549922</v>
      </c>
      <c r="BF27" s="59">
        <v>302549922</v>
      </c>
      <c r="BG27" s="29"/>
      <c r="BH27" s="6"/>
      <c r="BI27" s="6"/>
      <c r="BJ27" s="8"/>
    </row>
    <row r="28" spans="1:62" s="18" customFormat="1" x14ac:dyDescent="0.3">
      <c r="A28" s="8"/>
      <c r="B28" s="6"/>
      <c r="C28" s="7"/>
      <c r="D28" s="6"/>
      <c r="E28" s="6"/>
      <c r="F28" s="6"/>
      <c r="G28" s="6"/>
      <c r="H28" s="6"/>
      <c r="I28" s="6"/>
      <c r="J28" s="6"/>
      <c r="K28" s="6"/>
      <c r="L28" s="6"/>
      <c r="M28" s="6"/>
      <c r="N28" s="6"/>
      <c r="O28" s="27"/>
      <c r="P28" s="38" t="e">
        <f>+(Tabla1[[#This Row],[Meta Ejecutada Vigencia4]]/Tabla1[[#This Row],[Meta Programada Vigencia]])</f>
        <v>#DIV/0!</v>
      </c>
      <c r="Q28" s="38" t="e">
        <f>+Tabla1[[#This Row],[Meta Ejecutada Vigencia4]]/Tabla1[[#This Row],[Meta Programada Cuatrienio3]]/4</f>
        <v>#DIV/0!</v>
      </c>
      <c r="R28" s="27"/>
      <c r="S28" s="27"/>
      <c r="T28" s="27"/>
      <c r="U28" s="27"/>
      <c r="V28" s="27"/>
      <c r="W28" s="27"/>
      <c r="X28" s="27"/>
      <c r="Y28" s="27"/>
      <c r="Z28" s="31"/>
      <c r="AA28" s="31"/>
      <c r="AB28" s="31"/>
      <c r="AC28" s="31"/>
      <c r="AD28" s="31"/>
      <c r="AE28" s="31"/>
      <c r="AF28" s="31"/>
      <c r="AG28" s="31"/>
      <c r="AH28" s="31"/>
      <c r="AI28" s="31"/>
      <c r="AJ28" s="31"/>
      <c r="AK28" s="31"/>
      <c r="AL28" s="31"/>
      <c r="AM28" s="31"/>
      <c r="AN28" s="31">
        <f>SUM(Tabla1[[#This Row],[Recursos propios 2024]:[Otros 2024]])</f>
        <v>0</v>
      </c>
      <c r="AO28" s="31"/>
      <c r="AP28" s="31"/>
      <c r="AQ28" s="31"/>
      <c r="AR28" s="31"/>
      <c r="AS28" s="31"/>
      <c r="AT28" s="31"/>
      <c r="AU28" s="31"/>
      <c r="AV28" s="31"/>
      <c r="AW28" s="31"/>
      <c r="AX28" s="31"/>
      <c r="AY28" s="31"/>
      <c r="AZ28" s="31"/>
      <c r="BA28" s="31"/>
      <c r="BB28" s="31"/>
      <c r="BC28" s="31">
        <f>SUM(Tabla1[[#This Row],[Recursos propios 20242]:[Otros 202415]])</f>
        <v>0</v>
      </c>
      <c r="BD28" s="52" t="e">
        <f>+Tabla1[[#This Row],[Total Comprometido 2024]]/Tabla1[[#This Row],[Total 2024]]</f>
        <v>#DIV/0!</v>
      </c>
      <c r="BE28" s="31"/>
      <c r="BF28" s="31"/>
      <c r="BG28" s="31"/>
      <c r="BH28" s="6"/>
      <c r="BI28" s="6"/>
      <c r="BJ28" s="8"/>
    </row>
    <row r="29" spans="1:62" s="18" customFormat="1" x14ac:dyDescent="0.3">
      <c r="A29" s="8"/>
      <c r="B29" s="8"/>
      <c r="C29" s="7"/>
      <c r="D29" s="8"/>
      <c r="E29" s="6"/>
      <c r="F29" s="8"/>
      <c r="G29" s="6"/>
      <c r="H29" s="8"/>
      <c r="I29" s="6"/>
      <c r="J29" s="19"/>
      <c r="K29" s="8"/>
      <c r="L29" s="8"/>
      <c r="M29" s="8"/>
      <c r="N29" s="8"/>
      <c r="O29" s="26"/>
      <c r="P29" s="36" t="e">
        <f>+(Tabla1[[#This Row],[Meta Ejecutada Vigencia4]]/Tabla1[[#This Row],[Meta Programada Vigencia]])</f>
        <v>#DIV/0!</v>
      </c>
      <c r="Q29" s="36" t="e">
        <f>+Tabla1[[#This Row],[Meta Ejecutada Vigencia4]]/Tabla1[[#This Row],[Meta Programada Cuatrienio3]]/4</f>
        <v>#DIV/0!</v>
      </c>
      <c r="R29" s="26"/>
      <c r="S29" s="26"/>
      <c r="T29" s="26"/>
      <c r="U29" s="26"/>
      <c r="V29" s="26"/>
      <c r="W29" s="26"/>
      <c r="X29" s="26"/>
      <c r="Y29" s="26"/>
      <c r="Z29" s="30"/>
      <c r="AA29" s="29"/>
      <c r="AB29" s="29"/>
      <c r="AC29" s="29"/>
      <c r="AD29" s="29"/>
      <c r="AE29" s="29"/>
      <c r="AF29" s="29"/>
      <c r="AG29" s="29"/>
      <c r="AH29" s="29"/>
      <c r="AI29" s="29"/>
      <c r="AJ29" s="29"/>
      <c r="AK29" s="29"/>
      <c r="AL29" s="29"/>
      <c r="AM29" s="29"/>
      <c r="AN29" s="29">
        <f>SUM(Tabla1[[#This Row],[Recursos propios 2024]:[Otros 2024]])</f>
        <v>0</v>
      </c>
      <c r="AO29" s="29"/>
      <c r="AP29" s="29"/>
      <c r="AQ29" s="29"/>
      <c r="AR29" s="29"/>
      <c r="AS29" s="29"/>
      <c r="AT29" s="29"/>
      <c r="AU29" s="29"/>
      <c r="AV29" s="29"/>
      <c r="AW29" s="29"/>
      <c r="AX29" s="29"/>
      <c r="AY29" s="29"/>
      <c r="AZ29" s="29"/>
      <c r="BA29" s="29"/>
      <c r="BB29" s="29"/>
      <c r="BC29" s="29">
        <f>SUM(Tabla1[[#This Row],[Recursos propios 20242]:[Otros 202415]])</f>
        <v>0</v>
      </c>
      <c r="BD29" s="50" t="e">
        <f>+Tabla1[[#This Row],[Total Comprometido 2024]]/Tabla1[[#This Row],[Total 2024]]</f>
        <v>#DIV/0!</v>
      </c>
      <c r="BE29" s="29"/>
      <c r="BF29" s="29"/>
      <c r="BG29" s="29"/>
      <c r="BH29" s="6"/>
      <c r="BI29" s="6"/>
      <c r="BJ29" s="8"/>
    </row>
    <row r="30" spans="1:62" s="18" customFormat="1" x14ac:dyDescent="0.3">
      <c r="A30" s="8"/>
      <c r="B30" s="6"/>
      <c r="C30" s="7"/>
      <c r="D30" s="6"/>
      <c r="E30" s="6"/>
      <c r="F30" s="6"/>
      <c r="G30" s="6"/>
      <c r="H30" s="6"/>
      <c r="I30" s="6"/>
      <c r="J30" s="6"/>
      <c r="K30" s="6"/>
      <c r="L30" s="6"/>
      <c r="M30" s="6"/>
      <c r="N30" s="6"/>
      <c r="O30" s="27"/>
      <c r="P30" s="38" t="e">
        <f>+(Tabla1[[#This Row],[Meta Ejecutada Vigencia4]]/Tabla1[[#This Row],[Meta Programada Vigencia]])</f>
        <v>#DIV/0!</v>
      </c>
      <c r="Q30" s="38" t="e">
        <f>+Tabla1[[#This Row],[Meta Ejecutada Vigencia4]]/Tabla1[[#This Row],[Meta Programada Cuatrienio3]]/4</f>
        <v>#DIV/0!</v>
      </c>
      <c r="R30" s="27"/>
      <c r="S30" s="27"/>
      <c r="T30" s="27"/>
      <c r="U30" s="27"/>
      <c r="V30" s="27"/>
      <c r="W30" s="27"/>
      <c r="X30" s="27"/>
      <c r="Y30" s="27"/>
      <c r="Z30" s="31"/>
      <c r="AA30" s="31"/>
      <c r="AB30" s="31"/>
      <c r="AC30" s="31"/>
      <c r="AD30" s="31"/>
      <c r="AE30" s="31"/>
      <c r="AF30" s="31"/>
      <c r="AG30" s="31"/>
      <c r="AH30" s="31"/>
      <c r="AI30" s="31"/>
      <c r="AJ30" s="31"/>
      <c r="AK30" s="31"/>
      <c r="AL30" s="31"/>
      <c r="AM30" s="31"/>
      <c r="AN30" s="31">
        <f>SUM(Tabla1[[#This Row],[Recursos propios 2024]:[Otros 2024]])</f>
        <v>0</v>
      </c>
      <c r="AO30" s="31"/>
      <c r="AP30" s="31"/>
      <c r="AQ30" s="31"/>
      <c r="AR30" s="31"/>
      <c r="AS30" s="31"/>
      <c r="AT30" s="31"/>
      <c r="AU30" s="31"/>
      <c r="AV30" s="31"/>
      <c r="AW30" s="31"/>
      <c r="AX30" s="31"/>
      <c r="AY30" s="31"/>
      <c r="AZ30" s="31"/>
      <c r="BA30" s="31"/>
      <c r="BB30" s="31"/>
      <c r="BC30" s="31">
        <f>SUM(Tabla1[[#This Row],[Recursos propios 20242]:[Otros 202415]])</f>
        <v>0</v>
      </c>
      <c r="BD30" s="52" t="e">
        <f>+Tabla1[[#This Row],[Total Comprometido 2024]]/Tabla1[[#This Row],[Total 2024]]</f>
        <v>#DIV/0!</v>
      </c>
      <c r="BE30" s="31"/>
      <c r="BF30" s="31"/>
      <c r="BG30" s="31"/>
      <c r="BH30" s="6"/>
      <c r="BI30" s="6"/>
      <c r="BJ30" s="8"/>
    </row>
    <row r="31" spans="1:62" s="18" customFormat="1" x14ac:dyDescent="0.3">
      <c r="A31" s="8"/>
      <c r="B31" s="8"/>
      <c r="C31" s="6"/>
      <c r="D31" s="8"/>
      <c r="E31" s="6"/>
      <c r="F31" s="8"/>
      <c r="G31" s="6"/>
      <c r="H31" s="8"/>
      <c r="I31" s="6"/>
      <c r="J31" s="8"/>
      <c r="K31" s="8"/>
      <c r="L31" s="8"/>
      <c r="M31" s="8"/>
      <c r="N31" s="8"/>
      <c r="O31" s="26"/>
      <c r="P31" s="36" t="e">
        <f>+(Tabla1[[#This Row],[Meta Ejecutada Vigencia4]]/Tabla1[[#This Row],[Meta Programada Vigencia]])</f>
        <v>#DIV/0!</v>
      </c>
      <c r="Q31" s="36" t="e">
        <f>+Tabla1[[#This Row],[Meta Ejecutada Vigencia4]]/Tabla1[[#This Row],[Meta Programada Cuatrienio3]]/4</f>
        <v>#DIV/0!</v>
      </c>
      <c r="R31" s="26"/>
      <c r="S31" s="26"/>
      <c r="T31" s="26"/>
      <c r="U31" s="26"/>
      <c r="V31" s="26"/>
      <c r="W31" s="26"/>
      <c r="X31" s="26"/>
      <c r="Y31" s="26"/>
      <c r="Z31" s="32"/>
      <c r="AA31" s="29"/>
      <c r="AB31" s="29"/>
      <c r="AC31" s="29"/>
      <c r="AD31" s="29"/>
      <c r="AE31" s="29"/>
      <c r="AF31" s="29"/>
      <c r="AG31" s="29"/>
      <c r="AH31" s="29"/>
      <c r="AI31" s="29"/>
      <c r="AJ31" s="29"/>
      <c r="AK31" s="29"/>
      <c r="AL31" s="29"/>
      <c r="AM31" s="29"/>
      <c r="AN31" s="29">
        <f>SUM(Tabla1[[#This Row],[Recursos propios 2024]:[Otros 2024]])</f>
        <v>0</v>
      </c>
      <c r="AO31" s="29"/>
      <c r="AP31" s="29"/>
      <c r="AQ31" s="29"/>
      <c r="AR31" s="29"/>
      <c r="AS31" s="29"/>
      <c r="AT31" s="29"/>
      <c r="AU31" s="29"/>
      <c r="AV31" s="29"/>
      <c r="AW31" s="29"/>
      <c r="AX31" s="29"/>
      <c r="AY31" s="29"/>
      <c r="AZ31" s="29"/>
      <c r="BA31" s="29"/>
      <c r="BB31" s="29"/>
      <c r="BC31" s="29">
        <f>SUM(Tabla1[[#This Row],[Recursos propios 20242]:[Otros 202415]])</f>
        <v>0</v>
      </c>
      <c r="BD31" s="50" t="e">
        <f>+Tabla1[[#This Row],[Total Comprometido 2024]]/Tabla1[[#This Row],[Total 2024]]</f>
        <v>#DIV/0!</v>
      </c>
      <c r="BE31" s="29"/>
      <c r="BF31" s="29"/>
      <c r="BG31" s="29"/>
      <c r="BH31" s="6"/>
      <c r="BI31" s="6"/>
      <c r="BJ31" s="8"/>
    </row>
    <row r="32" spans="1:62" s="18" customFormat="1" x14ac:dyDescent="0.3">
      <c r="A32" s="8"/>
      <c r="B32" s="6"/>
      <c r="C32" s="6"/>
      <c r="D32" s="6"/>
      <c r="E32" s="6"/>
      <c r="F32" s="6"/>
      <c r="G32" s="6"/>
      <c r="H32" s="6"/>
      <c r="I32" s="6"/>
      <c r="J32" s="20"/>
      <c r="K32" s="6"/>
      <c r="L32" s="6"/>
      <c r="M32" s="6"/>
      <c r="N32" s="6"/>
      <c r="O32" s="27"/>
      <c r="P32" s="38" t="e">
        <f>+(Tabla1[[#This Row],[Meta Ejecutada Vigencia4]]/Tabla1[[#This Row],[Meta Programada Vigencia]])</f>
        <v>#DIV/0!</v>
      </c>
      <c r="Q32" s="38" t="e">
        <f>+Tabla1[[#This Row],[Meta Ejecutada Vigencia4]]/Tabla1[[#This Row],[Meta Programada Cuatrienio3]]/4</f>
        <v>#DIV/0!</v>
      </c>
      <c r="R32" s="27"/>
      <c r="S32" s="27"/>
      <c r="T32" s="27"/>
      <c r="U32" s="27"/>
      <c r="V32" s="27"/>
      <c r="W32" s="27"/>
      <c r="X32" s="27"/>
      <c r="Y32" s="27"/>
      <c r="Z32" s="33"/>
      <c r="AA32" s="31"/>
      <c r="AB32" s="31"/>
      <c r="AC32" s="31"/>
      <c r="AD32" s="31"/>
      <c r="AE32" s="31"/>
      <c r="AF32" s="31"/>
      <c r="AG32" s="31"/>
      <c r="AH32" s="31"/>
      <c r="AI32" s="31"/>
      <c r="AJ32" s="31"/>
      <c r="AK32" s="31"/>
      <c r="AL32" s="31"/>
      <c r="AM32" s="31"/>
      <c r="AN32" s="31">
        <f>SUM(Tabla1[[#This Row],[Recursos propios 2024]:[Otros 2024]])</f>
        <v>0</v>
      </c>
      <c r="AO32" s="31"/>
      <c r="AP32" s="31"/>
      <c r="AQ32" s="31"/>
      <c r="AR32" s="31"/>
      <c r="AS32" s="31"/>
      <c r="AT32" s="31"/>
      <c r="AU32" s="31"/>
      <c r="AV32" s="31"/>
      <c r="AW32" s="31"/>
      <c r="AX32" s="31"/>
      <c r="AY32" s="31"/>
      <c r="AZ32" s="31"/>
      <c r="BA32" s="31"/>
      <c r="BB32" s="31"/>
      <c r="BC32" s="31">
        <f>SUM(Tabla1[[#This Row],[Recursos propios 20242]:[Otros 202415]])</f>
        <v>0</v>
      </c>
      <c r="BD32" s="52" t="e">
        <f>+Tabla1[[#This Row],[Total Comprometido 2024]]/Tabla1[[#This Row],[Total 2024]]</f>
        <v>#DIV/0!</v>
      </c>
      <c r="BE32" s="31"/>
      <c r="BF32" s="31"/>
      <c r="BG32" s="31"/>
      <c r="BH32" s="6"/>
      <c r="BI32" s="6"/>
      <c r="BJ32" s="8"/>
    </row>
    <row r="33" spans="1:62" s="18" customFormat="1" x14ac:dyDescent="0.3">
      <c r="A33" s="8"/>
      <c r="B33" s="8"/>
      <c r="C33" s="6"/>
      <c r="D33" s="8"/>
      <c r="E33" s="6"/>
      <c r="F33" s="8"/>
      <c r="G33" s="6"/>
      <c r="H33" s="8"/>
      <c r="I33" s="6"/>
      <c r="J33" s="8"/>
      <c r="K33" s="8"/>
      <c r="L33" s="8"/>
      <c r="M33" s="8"/>
      <c r="N33" s="8"/>
      <c r="O33" s="26"/>
      <c r="P33" s="36" t="e">
        <f>+(Tabla1[[#This Row],[Meta Ejecutada Vigencia4]]/Tabla1[[#This Row],[Meta Programada Vigencia]])</f>
        <v>#DIV/0!</v>
      </c>
      <c r="Q33" s="36" t="e">
        <f>+Tabla1[[#This Row],[Meta Ejecutada Vigencia4]]/Tabla1[[#This Row],[Meta Programada Cuatrienio3]]/4</f>
        <v>#DIV/0!</v>
      </c>
      <c r="R33" s="26"/>
      <c r="S33" s="26"/>
      <c r="T33" s="26"/>
      <c r="U33" s="26"/>
      <c r="V33" s="26"/>
      <c r="W33" s="26"/>
      <c r="X33" s="26"/>
      <c r="Y33" s="26"/>
      <c r="Z33" s="32"/>
      <c r="AA33" s="29"/>
      <c r="AB33" s="29"/>
      <c r="AC33" s="29"/>
      <c r="AD33" s="29"/>
      <c r="AE33" s="29"/>
      <c r="AF33" s="29"/>
      <c r="AG33" s="29"/>
      <c r="AH33" s="29"/>
      <c r="AI33" s="29"/>
      <c r="AJ33" s="29"/>
      <c r="AK33" s="29"/>
      <c r="AL33" s="29"/>
      <c r="AM33" s="29"/>
      <c r="AN33" s="29">
        <f>SUM(Tabla1[[#This Row],[Recursos propios 2024]:[Otros 2024]])</f>
        <v>0</v>
      </c>
      <c r="AO33" s="29"/>
      <c r="AP33" s="29"/>
      <c r="AQ33" s="29"/>
      <c r="AR33" s="29"/>
      <c r="AS33" s="29"/>
      <c r="AT33" s="29"/>
      <c r="AU33" s="29"/>
      <c r="AV33" s="29"/>
      <c r="AW33" s="29"/>
      <c r="AX33" s="29"/>
      <c r="AY33" s="29"/>
      <c r="AZ33" s="29"/>
      <c r="BA33" s="29"/>
      <c r="BB33" s="29"/>
      <c r="BC33" s="29">
        <f>SUM(Tabla1[[#This Row],[Recursos propios 20242]:[Otros 202415]])</f>
        <v>0</v>
      </c>
      <c r="BD33" s="50" t="e">
        <f>+Tabla1[[#This Row],[Total Comprometido 2024]]/Tabla1[[#This Row],[Total 2024]]</f>
        <v>#DIV/0!</v>
      </c>
      <c r="BE33" s="29"/>
      <c r="BF33" s="29"/>
      <c r="BG33" s="29"/>
      <c r="BH33" s="6"/>
      <c r="BI33" s="6"/>
      <c r="BJ33" s="8"/>
    </row>
    <row r="34" spans="1:62" s="18" customFormat="1" x14ac:dyDescent="0.3">
      <c r="A34" s="8"/>
      <c r="B34" s="6"/>
      <c r="C34" s="6"/>
      <c r="D34" s="6"/>
      <c r="E34" s="6"/>
      <c r="F34" s="6"/>
      <c r="G34" s="6"/>
      <c r="H34" s="6"/>
      <c r="I34" s="6"/>
      <c r="J34" s="20"/>
      <c r="K34" s="6"/>
      <c r="L34" s="6"/>
      <c r="M34" s="6"/>
      <c r="N34" s="6"/>
      <c r="O34" s="27"/>
      <c r="P34" s="38" t="e">
        <f>+(Tabla1[[#This Row],[Meta Ejecutada Vigencia4]]/Tabla1[[#This Row],[Meta Programada Vigencia]])</f>
        <v>#DIV/0!</v>
      </c>
      <c r="Q34" s="38" t="e">
        <f>+Tabla1[[#This Row],[Meta Ejecutada Vigencia4]]/Tabla1[[#This Row],[Meta Programada Cuatrienio3]]/4</f>
        <v>#DIV/0!</v>
      </c>
      <c r="R34" s="27"/>
      <c r="S34" s="27"/>
      <c r="T34" s="27"/>
      <c r="U34" s="27"/>
      <c r="V34" s="27"/>
      <c r="W34" s="27"/>
      <c r="X34" s="27"/>
      <c r="Y34" s="27"/>
      <c r="Z34" s="31"/>
      <c r="AA34" s="31"/>
      <c r="AB34" s="31"/>
      <c r="AC34" s="31"/>
      <c r="AD34" s="31"/>
      <c r="AE34" s="31"/>
      <c r="AF34" s="31"/>
      <c r="AG34" s="31"/>
      <c r="AH34" s="31"/>
      <c r="AI34" s="31"/>
      <c r="AJ34" s="31"/>
      <c r="AK34" s="31"/>
      <c r="AL34" s="31"/>
      <c r="AM34" s="31"/>
      <c r="AN34" s="31">
        <f>SUM(Tabla1[[#This Row],[Recursos propios 2024]:[Otros 2024]])</f>
        <v>0</v>
      </c>
      <c r="AO34" s="31"/>
      <c r="AP34" s="31"/>
      <c r="AQ34" s="31"/>
      <c r="AR34" s="31"/>
      <c r="AS34" s="31"/>
      <c r="AT34" s="31"/>
      <c r="AU34" s="31"/>
      <c r="AV34" s="31"/>
      <c r="AW34" s="31"/>
      <c r="AX34" s="31"/>
      <c r="AY34" s="31"/>
      <c r="AZ34" s="31"/>
      <c r="BA34" s="31"/>
      <c r="BB34" s="31"/>
      <c r="BC34" s="31">
        <f>SUM(Tabla1[[#This Row],[Recursos propios 20242]:[Otros 202415]])</f>
        <v>0</v>
      </c>
      <c r="BD34" s="52" t="e">
        <f>+Tabla1[[#This Row],[Total Comprometido 2024]]/Tabla1[[#This Row],[Total 2024]]</f>
        <v>#DIV/0!</v>
      </c>
      <c r="BE34" s="31"/>
      <c r="BF34" s="31"/>
      <c r="BG34" s="31"/>
      <c r="BH34" s="6"/>
      <c r="BI34" s="6"/>
      <c r="BJ34" s="8"/>
    </row>
    <row r="35" spans="1:62" s="18" customFormat="1" x14ac:dyDescent="0.3">
      <c r="A35" s="8"/>
      <c r="B35" s="8"/>
      <c r="C35" s="6"/>
      <c r="D35" s="8"/>
      <c r="E35" s="6"/>
      <c r="F35" s="8"/>
      <c r="G35" s="6"/>
      <c r="H35" s="8"/>
      <c r="I35" s="6"/>
      <c r="J35" s="8"/>
      <c r="K35" s="8"/>
      <c r="L35" s="8"/>
      <c r="M35" s="8"/>
      <c r="N35" s="8"/>
      <c r="O35" s="26"/>
      <c r="P35" s="36" t="e">
        <f>+(Tabla1[[#This Row],[Meta Ejecutada Vigencia4]]/Tabla1[[#This Row],[Meta Programada Vigencia]])</f>
        <v>#DIV/0!</v>
      </c>
      <c r="Q35" s="36" t="e">
        <f>+Tabla1[[#This Row],[Meta Ejecutada Vigencia4]]/Tabla1[[#This Row],[Meta Programada Cuatrienio3]]/4</f>
        <v>#DIV/0!</v>
      </c>
      <c r="R35" s="26"/>
      <c r="S35" s="26"/>
      <c r="T35" s="26"/>
      <c r="U35" s="26"/>
      <c r="V35" s="26"/>
      <c r="W35" s="26"/>
      <c r="X35" s="26"/>
      <c r="Y35" s="26"/>
      <c r="Z35" s="30"/>
      <c r="AA35" s="29"/>
      <c r="AB35" s="29"/>
      <c r="AC35" s="29"/>
      <c r="AD35" s="29"/>
      <c r="AE35" s="29"/>
      <c r="AF35" s="29"/>
      <c r="AG35" s="29"/>
      <c r="AH35" s="29"/>
      <c r="AI35" s="29"/>
      <c r="AJ35" s="29"/>
      <c r="AK35" s="29"/>
      <c r="AL35" s="29"/>
      <c r="AM35" s="29"/>
      <c r="AN35" s="29">
        <f>SUM(Tabla1[[#This Row],[Recursos propios 2024]:[Otros 2024]])</f>
        <v>0</v>
      </c>
      <c r="AO35" s="29"/>
      <c r="AP35" s="29"/>
      <c r="AQ35" s="29"/>
      <c r="AR35" s="29"/>
      <c r="AS35" s="29"/>
      <c r="AT35" s="29"/>
      <c r="AU35" s="29"/>
      <c r="AV35" s="29"/>
      <c r="AW35" s="29"/>
      <c r="AX35" s="29"/>
      <c r="AY35" s="29"/>
      <c r="AZ35" s="29"/>
      <c r="BA35" s="29"/>
      <c r="BB35" s="29"/>
      <c r="BC35" s="29">
        <f>SUM(Tabla1[[#This Row],[Recursos propios 20242]:[Otros 202415]])</f>
        <v>0</v>
      </c>
      <c r="BD35" s="50" t="e">
        <f>+Tabla1[[#This Row],[Total Comprometido 2024]]/Tabla1[[#This Row],[Total 2024]]</f>
        <v>#DIV/0!</v>
      </c>
      <c r="BE35" s="29"/>
      <c r="BF35" s="29"/>
      <c r="BG35" s="29"/>
      <c r="BH35" s="6"/>
      <c r="BI35" s="6"/>
      <c r="BJ35" s="8"/>
    </row>
    <row r="36" spans="1:62" s="18" customFormat="1" x14ac:dyDescent="0.3">
      <c r="A36" s="8"/>
      <c r="B36" s="6"/>
      <c r="C36" s="6"/>
      <c r="D36" s="6"/>
      <c r="E36" s="6"/>
      <c r="F36" s="6"/>
      <c r="G36" s="6"/>
      <c r="H36" s="6"/>
      <c r="I36" s="6"/>
      <c r="J36" s="6"/>
      <c r="K36" s="6"/>
      <c r="L36" s="6"/>
      <c r="M36" s="6"/>
      <c r="N36" s="6"/>
      <c r="O36" s="27"/>
      <c r="P36" s="38" t="e">
        <f>+(Tabla1[[#This Row],[Meta Ejecutada Vigencia4]]/Tabla1[[#This Row],[Meta Programada Vigencia]])</f>
        <v>#DIV/0!</v>
      </c>
      <c r="Q36" s="38" t="e">
        <f>+Tabla1[[#This Row],[Meta Ejecutada Vigencia4]]/Tabla1[[#This Row],[Meta Programada Cuatrienio3]]/4</f>
        <v>#DIV/0!</v>
      </c>
      <c r="R36" s="27"/>
      <c r="S36" s="27"/>
      <c r="T36" s="27"/>
      <c r="U36" s="27"/>
      <c r="V36" s="27"/>
      <c r="W36" s="27"/>
      <c r="X36" s="27"/>
      <c r="Y36" s="27"/>
      <c r="Z36" s="31"/>
      <c r="AA36" s="31"/>
      <c r="AB36" s="31"/>
      <c r="AC36" s="31"/>
      <c r="AD36" s="31"/>
      <c r="AE36" s="31"/>
      <c r="AF36" s="31"/>
      <c r="AG36" s="31"/>
      <c r="AH36" s="31"/>
      <c r="AI36" s="31"/>
      <c r="AJ36" s="31"/>
      <c r="AK36" s="31"/>
      <c r="AL36" s="31"/>
      <c r="AM36" s="31"/>
      <c r="AN36" s="31">
        <f>SUM(Tabla1[[#This Row],[Recursos propios 2024]:[Otros 2024]])</f>
        <v>0</v>
      </c>
      <c r="AO36" s="31"/>
      <c r="AP36" s="31"/>
      <c r="AQ36" s="31"/>
      <c r="AR36" s="31"/>
      <c r="AS36" s="31"/>
      <c r="AT36" s="31"/>
      <c r="AU36" s="31"/>
      <c r="AV36" s="31"/>
      <c r="AW36" s="31"/>
      <c r="AX36" s="31"/>
      <c r="AY36" s="31"/>
      <c r="AZ36" s="31"/>
      <c r="BA36" s="31"/>
      <c r="BB36" s="31"/>
      <c r="BC36" s="31">
        <f>SUM(Tabla1[[#This Row],[Recursos propios 20242]:[Otros 202415]])</f>
        <v>0</v>
      </c>
      <c r="BD36" s="52" t="e">
        <f>+Tabla1[[#This Row],[Total Comprometido 2024]]/Tabla1[[#This Row],[Total 2024]]</f>
        <v>#DIV/0!</v>
      </c>
      <c r="BE36" s="31"/>
      <c r="BF36" s="31"/>
      <c r="BG36" s="31"/>
      <c r="BH36" s="6"/>
      <c r="BI36" s="6"/>
      <c r="BJ36" s="8"/>
    </row>
    <row r="37" spans="1:62" s="18" customFormat="1" x14ac:dyDescent="0.3">
      <c r="A37" s="8"/>
      <c r="B37" s="8"/>
      <c r="C37" s="6"/>
      <c r="D37" s="8"/>
      <c r="E37" s="6"/>
      <c r="F37" s="8"/>
      <c r="G37" s="6"/>
      <c r="H37" s="8"/>
      <c r="I37" s="6"/>
      <c r="J37" s="19"/>
      <c r="K37" s="8"/>
      <c r="L37" s="8"/>
      <c r="M37" s="8"/>
      <c r="N37" s="8"/>
      <c r="O37" s="26"/>
      <c r="P37" s="36" t="e">
        <f>+(Tabla1[[#This Row],[Meta Ejecutada Vigencia4]]/Tabla1[[#This Row],[Meta Programada Vigencia]])</f>
        <v>#DIV/0!</v>
      </c>
      <c r="Q37" s="38" t="e">
        <f>+Tabla1[[#This Row],[Meta Ejecutada Vigencia4]]/Tabla1[[#This Row],[Meta Programada Cuatrienio3]]/4</f>
        <v>#DIV/0!</v>
      </c>
      <c r="R37" s="26"/>
      <c r="S37" s="26"/>
      <c r="T37" s="26"/>
      <c r="U37" s="26"/>
      <c r="V37" s="26"/>
      <c r="W37" s="26"/>
      <c r="X37" s="26"/>
      <c r="Y37" s="26"/>
      <c r="Z37" s="30"/>
      <c r="AA37" s="29"/>
      <c r="AB37" s="29"/>
      <c r="AC37" s="29"/>
      <c r="AD37" s="29"/>
      <c r="AE37" s="29"/>
      <c r="AF37" s="29"/>
      <c r="AG37" s="29"/>
      <c r="AH37" s="29"/>
      <c r="AI37" s="29"/>
      <c r="AJ37" s="29"/>
      <c r="AK37" s="29"/>
      <c r="AL37" s="29"/>
      <c r="AM37" s="29"/>
      <c r="AN37" s="29">
        <f>SUM(Tabla1[[#This Row],[Recursos propios 2024]:[Otros 2024]])</f>
        <v>0</v>
      </c>
      <c r="AO37" s="29"/>
      <c r="AP37" s="29"/>
      <c r="AQ37" s="29"/>
      <c r="AR37" s="29"/>
      <c r="AS37" s="29"/>
      <c r="AT37" s="29"/>
      <c r="AU37" s="29"/>
      <c r="AV37" s="29"/>
      <c r="AW37" s="29"/>
      <c r="AX37" s="29"/>
      <c r="AY37" s="29"/>
      <c r="AZ37" s="29"/>
      <c r="BA37" s="29"/>
      <c r="BB37" s="29"/>
      <c r="BC37" s="29">
        <f>SUM(Tabla1[[#This Row],[Recursos propios 20242]:[Otros 202415]])</f>
        <v>0</v>
      </c>
      <c r="BD37" s="50" t="e">
        <f>+Tabla1[[#This Row],[Total Comprometido 2024]]/Tabla1[[#This Row],[Total 2024]]</f>
        <v>#DIV/0!</v>
      </c>
      <c r="BE37" s="29"/>
      <c r="BF37" s="29"/>
      <c r="BG37" s="29"/>
      <c r="BH37" s="6"/>
      <c r="BI37" s="6"/>
      <c r="BJ37" s="8"/>
    </row>
    <row r="38" spans="1:62" s="18" customFormat="1" x14ac:dyDescent="0.3">
      <c r="A38" s="8"/>
      <c r="B38" s="6"/>
      <c r="C38" s="6"/>
      <c r="D38" s="6"/>
      <c r="E38" s="6"/>
      <c r="F38" s="6"/>
      <c r="G38" s="6"/>
      <c r="H38" s="6"/>
      <c r="I38" s="6"/>
      <c r="J38" s="6"/>
      <c r="K38" s="6"/>
      <c r="L38" s="6"/>
      <c r="M38" s="6"/>
      <c r="N38" s="6"/>
      <c r="O38" s="27"/>
      <c r="P38" s="36" t="e">
        <f>+(Tabla1[[#This Row],[Meta Ejecutada Vigencia4]]/Tabla1[[#This Row],[Meta Programada Vigencia]])</f>
        <v>#DIV/0!</v>
      </c>
      <c r="Q38" s="38" t="e">
        <f>+Tabla1[[#This Row],[Meta Ejecutada Vigencia4]]/Tabla1[[#This Row],[Meta Programada Cuatrienio3]]/4</f>
        <v>#DIV/0!</v>
      </c>
      <c r="R38" s="27"/>
      <c r="S38" s="27"/>
      <c r="T38" s="27"/>
      <c r="U38" s="27"/>
      <c r="V38" s="27"/>
      <c r="W38" s="27"/>
      <c r="X38" s="27"/>
      <c r="Y38" s="27"/>
      <c r="Z38" s="31"/>
      <c r="AA38" s="31"/>
      <c r="AB38" s="31"/>
      <c r="AC38" s="31"/>
      <c r="AD38" s="31"/>
      <c r="AE38" s="31"/>
      <c r="AF38" s="31"/>
      <c r="AG38" s="31"/>
      <c r="AH38" s="31"/>
      <c r="AI38" s="31"/>
      <c r="AJ38" s="31"/>
      <c r="AK38" s="31"/>
      <c r="AL38" s="31"/>
      <c r="AM38" s="31"/>
      <c r="AN38" s="31">
        <f>SUM(Tabla1[[#This Row],[Recursos propios 2024]:[Otros 2024]])</f>
        <v>0</v>
      </c>
      <c r="AO38" s="31"/>
      <c r="AP38" s="31"/>
      <c r="AQ38" s="31"/>
      <c r="AR38" s="31"/>
      <c r="AS38" s="31"/>
      <c r="AT38" s="31"/>
      <c r="AU38" s="31"/>
      <c r="AV38" s="31"/>
      <c r="AW38" s="31"/>
      <c r="AX38" s="31"/>
      <c r="AY38" s="31"/>
      <c r="AZ38" s="31"/>
      <c r="BA38" s="31"/>
      <c r="BB38" s="31"/>
      <c r="BC38" s="31">
        <f>SUM(Tabla1[[#This Row],[Recursos propios 20242]:[Otros 202415]])</f>
        <v>0</v>
      </c>
      <c r="BD38" s="52" t="e">
        <f>+Tabla1[[#This Row],[Total Comprometido 2024]]/Tabla1[[#This Row],[Total 2024]]</f>
        <v>#DIV/0!</v>
      </c>
      <c r="BE38" s="31"/>
      <c r="BF38" s="31"/>
      <c r="BG38" s="31"/>
      <c r="BH38" s="6"/>
      <c r="BI38" s="6"/>
      <c r="BJ38" s="8"/>
    </row>
    <row r="39" spans="1:62" s="18" customFormat="1" x14ac:dyDescent="0.3">
      <c r="A39" s="8"/>
      <c r="B39" s="8"/>
      <c r="C39" s="7"/>
      <c r="D39" s="8"/>
      <c r="E39" s="6"/>
      <c r="F39" s="8"/>
      <c r="G39" s="6"/>
      <c r="H39" s="8"/>
      <c r="I39" s="6"/>
      <c r="J39" s="8"/>
      <c r="K39" s="8"/>
      <c r="L39" s="8"/>
      <c r="M39" s="8"/>
      <c r="N39" s="8"/>
      <c r="O39" s="26"/>
      <c r="P39" s="36" t="e">
        <f>+(Tabla1[[#This Row],[Meta Ejecutada Vigencia4]]/Tabla1[[#This Row],[Meta Programada Vigencia]])</f>
        <v>#DIV/0!</v>
      </c>
      <c r="Q39" s="38" t="e">
        <f>+Tabla1[[#This Row],[Meta Ejecutada Vigencia4]]/Tabla1[[#This Row],[Meta Programada Cuatrienio3]]/4</f>
        <v>#DIV/0!</v>
      </c>
      <c r="R39" s="26"/>
      <c r="S39" s="26"/>
      <c r="T39" s="26"/>
      <c r="U39" s="26"/>
      <c r="V39" s="26"/>
      <c r="W39" s="26"/>
      <c r="X39" s="26"/>
      <c r="Y39" s="26"/>
      <c r="Z39" s="30"/>
      <c r="AA39" s="29"/>
      <c r="AB39" s="29"/>
      <c r="AC39" s="29"/>
      <c r="AD39" s="29"/>
      <c r="AE39" s="29"/>
      <c r="AF39" s="29"/>
      <c r="AG39" s="29"/>
      <c r="AH39" s="29"/>
      <c r="AI39" s="29"/>
      <c r="AJ39" s="29"/>
      <c r="AK39" s="29"/>
      <c r="AL39" s="29"/>
      <c r="AM39" s="29"/>
      <c r="AN39" s="31">
        <f>SUM(Tabla1[[#This Row],[Recursos propios 2024]:[Otros 2024]])</f>
        <v>0</v>
      </c>
      <c r="AO39" s="29"/>
      <c r="AP39" s="29"/>
      <c r="AQ39" s="29"/>
      <c r="AR39" s="29"/>
      <c r="AS39" s="29"/>
      <c r="AT39" s="29"/>
      <c r="AU39" s="29"/>
      <c r="AV39" s="29"/>
      <c r="AW39" s="29"/>
      <c r="AX39" s="29"/>
      <c r="AY39" s="29"/>
      <c r="AZ39" s="29"/>
      <c r="BA39" s="29"/>
      <c r="BB39" s="29"/>
      <c r="BC39" s="29">
        <f>SUM(Tabla1[[#This Row],[Recursos propios 20242]:[Otros 202415]])</f>
        <v>0</v>
      </c>
      <c r="BD39" s="50" t="e">
        <f>+Tabla1[[#This Row],[Total Comprometido 2024]]/Tabla1[[#This Row],[Total 2024]]</f>
        <v>#DIV/0!</v>
      </c>
      <c r="BE39" s="29"/>
      <c r="BF39" s="29"/>
      <c r="BG39" s="29"/>
      <c r="BH39" s="6"/>
      <c r="BI39" s="6"/>
      <c r="BJ39" s="8"/>
    </row>
    <row r="40" spans="1:62" s="18" customFormat="1" x14ac:dyDescent="0.3">
      <c r="A40" s="8"/>
      <c r="B40" s="6"/>
      <c r="C40" s="6"/>
      <c r="D40" s="6"/>
      <c r="E40" s="6"/>
      <c r="F40" s="6"/>
      <c r="G40" s="6"/>
      <c r="H40" s="6"/>
      <c r="I40" s="6"/>
      <c r="J40" s="6"/>
      <c r="K40" s="6"/>
      <c r="L40" s="6"/>
      <c r="M40" s="6"/>
      <c r="N40" s="6"/>
      <c r="O40" s="27"/>
      <c r="P40" s="38" t="e">
        <f>+(Tabla1[[#This Row],[Meta Ejecutada Vigencia4]]/Tabla1[[#This Row],[Meta Programada Vigencia]])</f>
        <v>#DIV/0!</v>
      </c>
      <c r="Q40" s="38" t="e">
        <f>+Tabla1[[#This Row],[Meta Ejecutada Vigencia4]]/Tabla1[[#This Row],[Meta Programada Cuatrienio3]]/4</f>
        <v>#DIV/0!</v>
      </c>
      <c r="R40" s="27"/>
      <c r="S40" s="27"/>
      <c r="T40" s="27"/>
      <c r="U40" s="27"/>
      <c r="V40" s="27"/>
      <c r="W40" s="27"/>
      <c r="X40" s="27"/>
      <c r="Y40" s="27"/>
      <c r="Z40" s="27"/>
      <c r="AA40" s="27"/>
      <c r="AB40" s="27"/>
      <c r="AC40" s="27"/>
      <c r="AD40" s="27"/>
      <c r="AE40" s="27"/>
      <c r="AF40" s="27"/>
      <c r="AG40" s="27"/>
      <c r="AH40" s="27"/>
      <c r="AI40" s="27"/>
      <c r="AJ40" s="27"/>
      <c r="AK40" s="27"/>
      <c r="AL40" s="27"/>
      <c r="AM40" s="27"/>
      <c r="AN40" s="31">
        <f>SUM(Tabla1[[#This Row],[Recursos propios 2024]:[Otros 2024]])</f>
        <v>0</v>
      </c>
      <c r="AO40" s="27"/>
      <c r="AP40" s="27"/>
      <c r="AQ40" s="27"/>
      <c r="AR40" s="27"/>
      <c r="AS40" s="27"/>
      <c r="AT40" s="27"/>
      <c r="AU40" s="27"/>
      <c r="AV40" s="27"/>
      <c r="AW40" s="27"/>
      <c r="AX40" s="27"/>
      <c r="AY40" s="27"/>
      <c r="AZ40" s="27"/>
      <c r="BA40" s="27"/>
      <c r="BB40" s="27"/>
      <c r="BC40" s="31">
        <f>SUM(Tabla1[[#This Row],[Recursos propios 20242]:[Otros 202415]])</f>
        <v>0</v>
      </c>
      <c r="BD40" s="52" t="e">
        <f>+Tabla1[[#This Row],[Total Comprometido 2024]]/Tabla1[[#This Row],[Total 2024]]</f>
        <v>#DIV/0!</v>
      </c>
      <c r="BE40" s="27"/>
      <c r="BF40" s="27"/>
      <c r="BG40" s="27"/>
      <c r="BH40" s="6"/>
      <c r="BI40" s="6"/>
      <c r="BJ40" s="8"/>
    </row>
    <row r="41" spans="1:62" s="18" customFormat="1" x14ac:dyDescent="0.3">
      <c r="A41" s="8"/>
      <c r="B41" s="8"/>
      <c r="C41" s="8"/>
      <c r="D41" s="8"/>
      <c r="E41" s="8"/>
      <c r="F41" s="8"/>
      <c r="G41" s="8"/>
      <c r="H41" s="8"/>
      <c r="I41" s="8"/>
      <c r="J41" s="8"/>
      <c r="K41" s="8"/>
      <c r="L41" s="8"/>
      <c r="M41" s="8"/>
      <c r="N41" s="8"/>
      <c r="O41" s="26"/>
      <c r="P41" s="36" t="e">
        <f>+(Tabla1[[#This Row],[Meta Ejecutada Vigencia4]]/Tabla1[[#This Row],[Meta Programada Vigencia]])</f>
        <v>#DIV/0!</v>
      </c>
      <c r="Q41" s="36" t="e">
        <f>+Tabla1[[#This Row],[Meta Ejecutada Vigencia4]]/Tabla1[[#This Row],[Meta Programada Cuatrienio3]]/4</f>
        <v>#DIV/0!</v>
      </c>
      <c r="R41" s="26"/>
      <c r="S41" s="26"/>
      <c r="T41" s="26"/>
      <c r="U41" s="26"/>
      <c r="V41" s="26"/>
      <c r="W41" s="26"/>
      <c r="X41" s="26"/>
      <c r="Y41" s="26"/>
      <c r="Z41" s="26"/>
      <c r="AA41" s="26"/>
      <c r="AB41" s="26"/>
      <c r="AC41" s="26"/>
      <c r="AD41" s="26"/>
      <c r="AE41" s="26"/>
      <c r="AF41" s="26"/>
      <c r="AG41" s="26"/>
      <c r="AH41" s="26"/>
      <c r="AI41" s="26"/>
      <c r="AJ41" s="26"/>
      <c r="AK41" s="26"/>
      <c r="AL41" s="26"/>
      <c r="AM41" s="26"/>
      <c r="AN41" s="30">
        <f>SUM(Tabla1[[#This Row],[Recursos propios 2024]:[Otros 2024]])</f>
        <v>0</v>
      </c>
      <c r="AO41" s="26"/>
      <c r="AP41" s="26"/>
      <c r="AQ41" s="26"/>
      <c r="AR41" s="26"/>
      <c r="AS41" s="26"/>
      <c r="AT41" s="26"/>
      <c r="AU41" s="26"/>
      <c r="AV41" s="26"/>
      <c r="AW41" s="26"/>
      <c r="AX41" s="26"/>
      <c r="AY41" s="26"/>
      <c r="AZ41" s="26"/>
      <c r="BA41" s="26"/>
      <c r="BB41" s="26"/>
      <c r="BC41" s="30">
        <f>SUM(Tabla1[[#This Row],[Recursos propios 20242]:[Otros 202415]])</f>
        <v>0</v>
      </c>
      <c r="BD41" s="53" t="e">
        <f>+Tabla1[[#This Row],[Total Comprometido 2024]]/Tabla1[[#This Row],[Total 2024]]</f>
        <v>#DIV/0!</v>
      </c>
      <c r="BE41" s="26"/>
      <c r="BF41" s="26"/>
      <c r="BG41" s="26"/>
      <c r="BH41" s="8"/>
      <c r="BI41" s="8"/>
      <c r="BJ41" s="8"/>
    </row>
    <row r="42" spans="1:62" s="18" customFormat="1" x14ac:dyDescent="0.3">
      <c r="A42" s="8"/>
      <c r="B42" s="6"/>
      <c r="C42" s="6"/>
      <c r="D42" s="6"/>
      <c r="E42" s="6"/>
      <c r="F42" s="6"/>
      <c r="G42" s="6"/>
      <c r="H42" s="6"/>
      <c r="I42" s="6"/>
      <c r="J42" s="6"/>
      <c r="K42" s="6"/>
      <c r="L42" s="6"/>
      <c r="M42" s="6"/>
      <c r="N42" s="6"/>
      <c r="O42" s="27"/>
      <c r="P42" s="38" t="e">
        <f>+(Tabla1[[#This Row],[Meta Ejecutada Vigencia4]]/Tabla1[[#This Row],[Meta Programada Vigencia]])</f>
        <v>#DIV/0!</v>
      </c>
      <c r="Q42" s="38" t="e">
        <f>+Tabla1[[#This Row],[Meta Ejecutada Vigencia4]]/Tabla1[[#This Row],[Meta Programada Cuatrienio3]]/4</f>
        <v>#DIV/0!</v>
      </c>
      <c r="R42" s="27"/>
      <c r="S42" s="27"/>
      <c r="T42" s="27"/>
      <c r="U42" s="27"/>
      <c r="V42" s="27"/>
      <c r="W42" s="27"/>
      <c r="X42" s="27"/>
      <c r="Y42" s="27"/>
      <c r="Z42" s="27"/>
      <c r="AA42" s="27"/>
      <c r="AB42" s="27"/>
      <c r="AC42" s="27"/>
      <c r="AD42" s="27"/>
      <c r="AE42" s="27"/>
      <c r="AF42" s="27"/>
      <c r="AG42" s="27"/>
      <c r="AH42" s="27"/>
      <c r="AI42" s="27"/>
      <c r="AJ42" s="27"/>
      <c r="AK42" s="27"/>
      <c r="AL42" s="27"/>
      <c r="AM42" s="27"/>
      <c r="AN42" s="31">
        <f>SUM(Tabla1[[#This Row],[Recursos propios 2024]:[Otros 2024]])</f>
        <v>0</v>
      </c>
      <c r="AO42" s="27"/>
      <c r="AP42" s="27"/>
      <c r="AQ42" s="27"/>
      <c r="AR42" s="27"/>
      <c r="AS42" s="27"/>
      <c r="AT42" s="27"/>
      <c r="AU42" s="27"/>
      <c r="AV42" s="27"/>
      <c r="AW42" s="27"/>
      <c r="AX42" s="27"/>
      <c r="AY42" s="27"/>
      <c r="AZ42" s="27"/>
      <c r="BA42" s="27"/>
      <c r="BB42" s="27"/>
      <c r="BC42" s="31">
        <f>SUM(Tabla1[[#This Row],[Recursos propios 20242]:[Otros 202415]])</f>
        <v>0</v>
      </c>
      <c r="BD42" s="52" t="e">
        <f>+Tabla1[[#This Row],[Total Comprometido 2024]]/Tabla1[[#This Row],[Total 2024]]</f>
        <v>#DIV/0!</v>
      </c>
      <c r="BE42" s="27"/>
      <c r="BF42" s="27"/>
      <c r="BG42" s="27"/>
      <c r="BH42" s="6"/>
      <c r="BI42" s="6"/>
      <c r="BJ42" s="8"/>
    </row>
    <row r="43" spans="1:62" s="18" customFormat="1" x14ac:dyDescent="0.3">
      <c r="A43" s="8"/>
      <c r="B43" s="8"/>
      <c r="C43" s="8"/>
      <c r="D43" s="8"/>
      <c r="E43" s="8"/>
      <c r="F43" s="8"/>
      <c r="G43" s="8"/>
      <c r="H43" s="8"/>
      <c r="I43" s="8"/>
      <c r="J43" s="8"/>
      <c r="K43" s="8"/>
      <c r="L43" s="8"/>
      <c r="M43" s="8"/>
      <c r="N43" s="8"/>
      <c r="O43" s="26"/>
      <c r="P43" s="36" t="e">
        <f>+(Tabla1[[#This Row],[Meta Ejecutada Vigencia4]]/Tabla1[[#This Row],[Meta Programada Vigencia]])</f>
        <v>#DIV/0!</v>
      </c>
      <c r="Q43" s="36" t="e">
        <f>+Tabla1[[#This Row],[Meta Ejecutada Vigencia4]]/Tabla1[[#This Row],[Meta Programada Cuatrienio3]]/4</f>
        <v>#DIV/0!</v>
      </c>
      <c r="R43" s="26"/>
      <c r="S43" s="26"/>
      <c r="T43" s="26"/>
      <c r="U43" s="26"/>
      <c r="V43" s="26"/>
      <c r="W43" s="26"/>
      <c r="X43" s="26"/>
      <c r="Y43" s="26"/>
      <c r="Z43" s="26"/>
      <c r="AA43" s="26"/>
      <c r="AB43" s="26"/>
      <c r="AC43" s="26"/>
      <c r="AD43" s="26"/>
      <c r="AE43" s="26"/>
      <c r="AF43" s="26"/>
      <c r="AG43" s="26"/>
      <c r="AH43" s="26"/>
      <c r="AI43" s="26"/>
      <c r="AJ43" s="26"/>
      <c r="AK43" s="26"/>
      <c r="AL43" s="26"/>
      <c r="AM43" s="26"/>
      <c r="AN43" s="30">
        <f>SUM(Tabla1[[#This Row],[Recursos propios 2024]:[Otros 2024]])</f>
        <v>0</v>
      </c>
      <c r="AO43" s="26"/>
      <c r="AP43" s="26"/>
      <c r="AQ43" s="26"/>
      <c r="AR43" s="26"/>
      <c r="AS43" s="26"/>
      <c r="AT43" s="26"/>
      <c r="AU43" s="26"/>
      <c r="AV43" s="26"/>
      <c r="AW43" s="26"/>
      <c r="AX43" s="26"/>
      <c r="AY43" s="26"/>
      <c r="AZ43" s="26"/>
      <c r="BA43" s="26"/>
      <c r="BB43" s="26"/>
      <c r="BC43" s="30">
        <f>SUM(Tabla1[[#This Row],[Recursos propios 20242]:[Otros 202415]])</f>
        <v>0</v>
      </c>
      <c r="BD43" s="53" t="e">
        <f>+Tabla1[[#This Row],[Total Comprometido 2024]]/Tabla1[[#This Row],[Total 2024]]</f>
        <v>#DIV/0!</v>
      </c>
      <c r="BE43" s="26"/>
      <c r="BF43" s="26"/>
      <c r="BG43" s="26"/>
      <c r="BH43" s="8"/>
      <c r="BI43" s="8"/>
      <c r="BJ43" s="8"/>
    </row>
    <row r="44" spans="1:62" s="18" customFormat="1" x14ac:dyDescent="0.3">
      <c r="A44" s="8"/>
      <c r="B44" s="6"/>
      <c r="C44" s="6"/>
      <c r="D44" s="6"/>
      <c r="E44" s="6"/>
      <c r="F44" s="6"/>
      <c r="G44" s="6"/>
      <c r="H44" s="6"/>
      <c r="I44" s="6"/>
      <c r="J44" s="6"/>
      <c r="K44" s="6"/>
      <c r="L44" s="6"/>
      <c r="M44" s="6"/>
      <c r="N44" s="6"/>
      <c r="O44" s="27"/>
      <c r="P44" s="38" t="e">
        <f>+(Tabla1[[#This Row],[Meta Ejecutada Vigencia4]]/Tabla1[[#This Row],[Meta Programada Vigencia]])</f>
        <v>#DIV/0!</v>
      </c>
      <c r="Q44" s="38" t="e">
        <f>+Tabla1[[#This Row],[Meta Ejecutada Vigencia4]]/Tabla1[[#This Row],[Meta Programada Cuatrienio3]]/4</f>
        <v>#DIV/0!</v>
      </c>
      <c r="R44" s="27"/>
      <c r="S44" s="27"/>
      <c r="T44" s="27"/>
      <c r="U44" s="27"/>
      <c r="V44" s="27"/>
      <c r="W44" s="27"/>
      <c r="X44" s="27"/>
      <c r="Y44" s="27"/>
      <c r="Z44" s="27"/>
      <c r="AA44" s="27"/>
      <c r="AB44" s="27"/>
      <c r="AC44" s="27"/>
      <c r="AD44" s="27"/>
      <c r="AE44" s="27"/>
      <c r="AF44" s="27"/>
      <c r="AG44" s="27"/>
      <c r="AH44" s="27"/>
      <c r="AI44" s="27"/>
      <c r="AJ44" s="27"/>
      <c r="AK44" s="27"/>
      <c r="AL44" s="27"/>
      <c r="AM44" s="27"/>
      <c r="AN44" s="31">
        <f>SUM(Tabla1[[#This Row],[Recursos propios 2024]:[Otros 2024]])</f>
        <v>0</v>
      </c>
      <c r="AO44" s="27"/>
      <c r="AP44" s="27"/>
      <c r="AQ44" s="27"/>
      <c r="AR44" s="27"/>
      <c r="AS44" s="27"/>
      <c r="AT44" s="27"/>
      <c r="AU44" s="27"/>
      <c r="AV44" s="27"/>
      <c r="AW44" s="27"/>
      <c r="AX44" s="27"/>
      <c r="AY44" s="27"/>
      <c r="AZ44" s="27"/>
      <c r="BA44" s="27"/>
      <c r="BB44" s="27"/>
      <c r="BC44" s="31">
        <f>SUM(Tabla1[[#This Row],[Recursos propios 20242]:[Otros 202415]])</f>
        <v>0</v>
      </c>
      <c r="BD44" s="52" t="e">
        <f>+Tabla1[[#This Row],[Total Comprometido 2024]]/Tabla1[[#This Row],[Total 2024]]</f>
        <v>#DIV/0!</v>
      </c>
      <c r="BE44" s="27"/>
      <c r="BF44" s="27"/>
      <c r="BG44" s="27"/>
      <c r="BH44" s="6"/>
      <c r="BI44" s="6"/>
      <c r="BJ44" s="8"/>
    </row>
    <row r="45" spans="1:62" s="18" customFormat="1" x14ac:dyDescent="0.3">
      <c r="A45" s="8"/>
      <c r="B45" s="8"/>
      <c r="C45" s="8"/>
      <c r="D45" s="8"/>
      <c r="E45" s="8"/>
      <c r="F45" s="8"/>
      <c r="G45" s="8"/>
      <c r="H45" s="8"/>
      <c r="I45" s="8"/>
      <c r="J45" s="8"/>
      <c r="K45" s="8"/>
      <c r="L45" s="8"/>
      <c r="M45" s="8"/>
      <c r="N45" s="8"/>
      <c r="O45" s="26"/>
      <c r="P45" s="36" t="e">
        <f>+(Tabla1[[#This Row],[Meta Ejecutada Vigencia4]]/Tabla1[[#This Row],[Meta Programada Vigencia]])</f>
        <v>#DIV/0!</v>
      </c>
      <c r="Q45" s="36" t="e">
        <f>+Tabla1[[#This Row],[Meta Ejecutada Vigencia4]]/Tabla1[[#This Row],[Meta Programada Cuatrienio3]]/4</f>
        <v>#DIV/0!</v>
      </c>
      <c r="R45" s="26"/>
      <c r="S45" s="26"/>
      <c r="T45" s="26"/>
      <c r="U45" s="26"/>
      <c r="V45" s="26"/>
      <c r="W45" s="26"/>
      <c r="X45" s="26"/>
      <c r="Y45" s="26"/>
      <c r="Z45" s="26"/>
      <c r="AA45" s="26"/>
      <c r="AB45" s="26"/>
      <c r="AC45" s="26"/>
      <c r="AD45" s="26"/>
      <c r="AE45" s="26"/>
      <c r="AF45" s="26"/>
      <c r="AG45" s="26"/>
      <c r="AH45" s="26"/>
      <c r="AI45" s="26"/>
      <c r="AJ45" s="26"/>
      <c r="AK45" s="26"/>
      <c r="AL45" s="26"/>
      <c r="AM45" s="26"/>
      <c r="AN45" s="30">
        <f>SUM(Tabla1[[#This Row],[Recursos propios 2024]:[Otros 2024]])</f>
        <v>0</v>
      </c>
      <c r="AO45" s="26"/>
      <c r="AP45" s="26"/>
      <c r="AQ45" s="26"/>
      <c r="AR45" s="26"/>
      <c r="AS45" s="26"/>
      <c r="AT45" s="26"/>
      <c r="AU45" s="26"/>
      <c r="AV45" s="26"/>
      <c r="AW45" s="26"/>
      <c r="AX45" s="26"/>
      <c r="AY45" s="26"/>
      <c r="AZ45" s="26"/>
      <c r="BA45" s="26"/>
      <c r="BB45" s="26"/>
      <c r="BC45" s="30">
        <f>SUM(Tabla1[[#This Row],[Recursos propios 20242]:[Otros 202415]])</f>
        <v>0</v>
      </c>
      <c r="BD45" s="53" t="e">
        <f>+Tabla1[[#This Row],[Total Comprometido 2024]]/Tabla1[[#This Row],[Total 2024]]</f>
        <v>#DIV/0!</v>
      </c>
      <c r="BE45" s="26"/>
      <c r="BF45" s="26"/>
      <c r="BG45" s="26"/>
      <c r="BH45" s="8"/>
      <c r="BI45" s="8"/>
      <c r="BJ45" s="8"/>
    </row>
    <row r="46" spans="1:62" s="18" customFormat="1" x14ac:dyDescent="0.3">
      <c r="A46" s="8"/>
      <c r="B46" s="6"/>
      <c r="C46" s="6"/>
      <c r="D46" s="6"/>
      <c r="E46" s="6"/>
      <c r="F46" s="6"/>
      <c r="G46" s="6"/>
      <c r="H46" s="6"/>
      <c r="I46" s="6"/>
      <c r="J46" s="6"/>
      <c r="K46" s="6"/>
      <c r="L46" s="6"/>
      <c r="M46" s="6"/>
      <c r="N46" s="6"/>
      <c r="O46" s="27"/>
      <c r="P46" s="38" t="e">
        <f>+(Tabla1[[#This Row],[Meta Ejecutada Vigencia4]]/Tabla1[[#This Row],[Meta Programada Vigencia]])</f>
        <v>#DIV/0!</v>
      </c>
      <c r="Q46" s="38" t="e">
        <f>+Tabla1[[#This Row],[Meta Ejecutada Vigencia4]]/Tabla1[[#This Row],[Meta Programada Cuatrienio3]]/4</f>
        <v>#DIV/0!</v>
      </c>
      <c r="R46" s="27"/>
      <c r="S46" s="27"/>
      <c r="T46" s="27"/>
      <c r="U46" s="27"/>
      <c r="V46" s="27"/>
      <c r="W46" s="27"/>
      <c r="X46" s="27"/>
      <c r="Y46" s="27"/>
      <c r="Z46" s="27"/>
      <c r="AA46" s="27"/>
      <c r="AB46" s="27"/>
      <c r="AC46" s="27"/>
      <c r="AD46" s="27"/>
      <c r="AE46" s="27"/>
      <c r="AF46" s="27"/>
      <c r="AG46" s="27"/>
      <c r="AH46" s="27"/>
      <c r="AI46" s="27"/>
      <c r="AJ46" s="27"/>
      <c r="AK46" s="27"/>
      <c r="AL46" s="27"/>
      <c r="AM46" s="27"/>
      <c r="AN46" s="31">
        <f>SUM(Tabla1[[#This Row],[Recursos propios 2024]:[Otros 2024]])</f>
        <v>0</v>
      </c>
      <c r="AO46" s="27"/>
      <c r="AP46" s="27"/>
      <c r="AQ46" s="27"/>
      <c r="AR46" s="27"/>
      <c r="AS46" s="27"/>
      <c r="AT46" s="27"/>
      <c r="AU46" s="27"/>
      <c r="AV46" s="27"/>
      <c r="AW46" s="27"/>
      <c r="AX46" s="27"/>
      <c r="AY46" s="27"/>
      <c r="AZ46" s="27"/>
      <c r="BA46" s="27"/>
      <c r="BB46" s="27"/>
      <c r="BC46" s="31">
        <f>SUM(Tabla1[[#This Row],[Recursos propios 20242]:[Otros 202415]])</f>
        <v>0</v>
      </c>
      <c r="BD46" s="52" t="e">
        <f>+Tabla1[[#This Row],[Total Comprometido 2024]]/Tabla1[[#This Row],[Total 2024]]</f>
        <v>#DIV/0!</v>
      </c>
      <c r="BE46" s="27"/>
      <c r="BF46" s="27"/>
      <c r="BG46" s="27"/>
      <c r="BH46" s="6"/>
      <c r="BI46" s="6"/>
      <c r="BJ46" s="8"/>
    </row>
    <row r="47" spans="1:62" s="18" customFormat="1" x14ac:dyDescent="0.3">
      <c r="A47" s="8"/>
      <c r="B47" s="8"/>
      <c r="C47" s="8"/>
      <c r="D47" s="8"/>
      <c r="E47" s="8"/>
      <c r="F47" s="8"/>
      <c r="G47" s="8"/>
      <c r="H47" s="8"/>
      <c r="I47" s="8"/>
      <c r="J47" s="8"/>
      <c r="K47" s="8"/>
      <c r="L47" s="8"/>
      <c r="M47" s="8"/>
      <c r="N47" s="8"/>
      <c r="O47" s="26"/>
      <c r="P47" s="36" t="e">
        <f>+(Tabla1[[#This Row],[Meta Ejecutada Vigencia4]]/Tabla1[[#This Row],[Meta Programada Vigencia]])</f>
        <v>#DIV/0!</v>
      </c>
      <c r="Q47" s="36" t="e">
        <f>+Tabla1[[#This Row],[Meta Ejecutada Vigencia4]]/Tabla1[[#This Row],[Meta Programada Cuatrienio3]]/4</f>
        <v>#DIV/0!</v>
      </c>
      <c r="R47" s="26"/>
      <c r="S47" s="26"/>
      <c r="T47" s="26"/>
      <c r="U47" s="26"/>
      <c r="V47" s="26"/>
      <c r="W47" s="26"/>
      <c r="X47" s="26"/>
      <c r="Y47" s="26"/>
      <c r="Z47" s="26"/>
      <c r="AA47" s="26"/>
      <c r="AB47" s="26"/>
      <c r="AC47" s="26"/>
      <c r="AD47" s="26"/>
      <c r="AE47" s="26"/>
      <c r="AF47" s="26"/>
      <c r="AG47" s="26"/>
      <c r="AH47" s="26"/>
      <c r="AI47" s="26"/>
      <c r="AJ47" s="26"/>
      <c r="AK47" s="26"/>
      <c r="AL47" s="26"/>
      <c r="AM47" s="26"/>
      <c r="AN47" s="30">
        <f>SUM(Tabla1[[#This Row],[Recursos propios 2024]:[Otros 2024]])</f>
        <v>0</v>
      </c>
      <c r="AO47" s="26"/>
      <c r="AP47" s="26"/>
      <c r="AQ47" s="26"/>
      <c r="AR47" s="26"/>
      <c r="AS47" s="26"/>
      <c r="AT47" s="26"/>
      <c r="AU47" s="26"/>
      <c r="AV47" s="26"/>
      <c r="AW47" s="26"/>
      <c r="AX47" s="26"/>
      <c r="AY47" s="26"/>
      <c r="AZ47" s="26"/>
      <c r="BA47" s="26"/>
      <c r="BB47" s="26"/>
      <c r="BC47" s="30">
        <f>SUM(Tabla1[[#This Row],[Recursos propios 20242]:[Otros 202415]])</f>
        <v>0</v>
      </c>
      <c r="BD47" s="53" t="e">
        <f>+Tabla1[[#This Row],[Total Comprometido 2024]]/Tabla1[[#This Row],[Total 2024]]</f>
        <v>#DIV/0!</v>
      </c>
      <c r="BE47" s="26"/>
      <c r="BF47" s="26"/>
      <c r="BG47" s="26"/>
      <c r="BH47" s="8"/>
      <c r="BI47" s="8"/>
      <c r="BJ47" s="8"/>
    </row>
    <row r="48" spans="1:62" s="18" customFormat="1" x14ac:dyDescent="0.3">
      <c r="A48" s="8"/>
      <c r="B48" s="6"/>
      <c r="C48" s="6"/>
      <c r="D48" s="6"/>
      <c r="E48" s="6"/>
      <c r="F48" s="6"/>
      <c r="G48" s="6"/>
      <c r="H48" s="6"/>
      <c r="I48" s="6"/>
      <c r="J48" s="6"/>
      <c r="K48" s="6"/>
      <c r="L48" s="6"/>
      <c r="M48" s="6"/>
      <c r="N48" s="6"/>
      <c r="O48" s="27"/>
      <c r="P48" s="38" t="e">
        <f>+(Tabla1[[#This Row],[Meta Ejecutada Vigencia4]]/Tabla1[[#This Row],[Meta Programada Vigencia]])</f>
        <v>#DIV/0!</v>
      </c>
      <c r="Q48" s="38" t="e">
        <f>+Tabla1[[#This Row],[Meta Ejecutada Vigencia4]]/Tabla1[[#This Row],[Meta Programada Cuatrienio3]]/4</f>
        <v>#DIV/0!</v>
      </c>
      <c r="R48" s="27"/>
      <c r="S48" s="27"/>
      <c r="T48" s="27"/>
      <c r="U48" s="27"/>
      <c r="V48" s="27"/>
      <c r="W48" s="27"/>
      <c r="X48" s="27"/>
      <c r="Y48" s="27"/>
      <c r="Z48" s="27"/>
      <c r="AA48" s="27"/>
      <c r="AB48" s="27"/>
      <c r="AC48" s="27"/>
      <c r="AD48" s="27"/>
      <c r="AE48" s="27"/>
      <c r="AF48" s="27"/>
      <c r="AG48" s="27"/>
      <c r="AH48" s="27"/>
      <c r="AI48" s="27"/>
      <c r="AJ48" s="27"/>
      <c r="AK48" s="27"/>
      <c r="AL48" s="27"/>
      <c r="AM48" s="27"/>
      <c r="AN48" s="31">
        <f>SUM(Tabla1[[#This Row],[Recursos propios 2024]:[Otros 2024]])</f>
        <v>0</v>
      </c>
      <c r="AO48" s="27"/>
      <c r="AP48" s="27"/>
      <c r="AQ48" s="27"/>
      <c r="AR48" s="27"/>
      <c r="AS48" s="27"/>
      <c r="AT48" s="27"/>
      <c r="AU48" s="27"/>
      <c r="AV48" s="27"/>
      <c r="AW48" s="27"/>
      <c r="AX48" s="27"/>
      <c r="AY48" s="27"/>
      <c r="AZ48" s="27"/>
      <c r="BA48" s="27"/>
      <c r="BB48" s="27"/>
      <c r="BC48" s="31">
        <f>SUM(Tabla1[[#This Row],[Recursos propios 20242]:[Otros 202415]])</f>
        <v>0</v>
      </c>
      <c r="BD48" s="52" t="e">
        <f>+Tabla1[[#This Row],[Total Comprometido 2024]]/Tabla1[[#This Row],[Total 2024]]</f>
        <v>#DIV/0!</v>
      </c>
      <c r="BE48" s="27"/>
      <c r="BF48" s="27"/>
      <c r="BG48" s="27"/>
      <c r="BH48" s="6"/>
      <c r="BI48" s="6"/>
      <c r="BJ48" s="8"/>
    </row>
    <row r="49" spans="1:62" s="18" customFormat="1" x14ac:dyDescent="0.3">
      <c r="A49" s="8"/>
      <c r="B49" s="8"/>
      <c r="C49" s="8"/>
      <c r="D49" s="8"/>
      <c r="E49" s="8"/>
      <c r="F49" s="8"/>
      <c r="G49" s="8"/>
      <c r="H49" s="8"/>
      <c r="I49" s="8"/>
      <c r="J49" s="8"/>
      <c r="K49" s="8"/>
      <c r="L49" s="8"/>
      <c r="M49" s="8"/>
      <c r="N49" s="8"/>
      <c r="O49" s="26"/>
      <c r="P49" s="36" t="e">
        <f>+(Tabla1[[#This Row],[Meta Ejecutada Vigencia4]]/Tabla1[[#This Row],[Meta Programada Vigencia]])</f>
        <v>#DIV/0!</v>
      </c>
      <c r="Q49" s="36" t="e">
        <f>+Tabla1[[#This Row],[Meta Ejecutada Vigencia4]]/Tabla1[[#This Row],[Meta Programada Cuatrienio3]]/4</f>
        <v>#DIV/0!</v>
      </c>
      <c r="R49" s="26"/>
      <c r="S49" s="26"/>
      <c r="T49" s="26"/>
      <c r="U49" s="26"/>
      <c r="V49" s="26"/>
      <c r="W49" s="26"/>
      <c r="X49" s="26"/>
      <c r="Y49" s="26"/>
      <c r="Z49" s="26"/>
      <c r="AA49" s="26"/>
      <c r="AB49" s="26"/>
      <c r="AC49" s="26"/>
      <c r="AD49" s="26"/>
      <c r="AE49" s="26"/>
      <c r="AF49" s="26"/>
      <c r="AG49" s="26"/>
      <c r="AH49" s="26"/>
      <c r="AI49" s="26"/>
      <c r="AJ49" s="26"/>
      <c r="AK49" s="26"/>
      <c r="AL49" s="26"/>
      <c r="AM49" s="26"/>
      <c r="AN49" s="30">
        <f>SUM(Tabla1[[#This Row],[Recursos propios 2024]:[Otros 2024]])</f>
        <v>0</v>
      </c>
      <c r="AO49" s="26"/>
      <c r="AP49" s="26"/>
      <c r="AQ49" s="26"/>
      <c r="AR49" s="26"/>
      <c r="AS49" s="26"/>
      <c r="AT49" s="26"/>
      <c r="AU49" s="26"/>
      <c r="AV49" s="26"/>
      <c r="AW49" s="26"/>
      <c r="AX49" s="26"/>
      <c r="AY49" s="26"/>
      <c r="AZ49" s="26"/>
      <c r="BA49" s="26"/>
      <c r="BB49" s="26"/>
      <c r="BC49" s="30">
        <f>SUM(Tabla1[[#This Row],[Recursos propios 20242]:[Otros 202415]])</f>
        <v>0</v>
      </c>
      <c r="BD49" s="53" t="e">
        <f>+Tabla1[[#This Row],[Total Comprometido 2024]]/Tabla1[[#This Row],[Total 2024]]</f>
        <v>#DIV/0!</v>
      </c>
      <c r="BE49" s="26"/>
      <c r="BF49" s="26"/>
      <c r="BG49" s="26"/>
      <c r="BH49" s="8"/>
      <c r="BI49" s="8"/>
      <c r="BJ49" s="8"/>
    </row>
    <row r="50" spans="1:62" s="18" customFormat="1" x14ac:dyDescent="0.3">
      <c r="A50" s="8"/>
      <c r="B50" s="6"/>
      <c r="C50" s="6"/>
      <c r="D50" s="6"/>
      <c r="E50" s="6"/>
      <c r="F50" s="6"/>
      <c r="G50" s="6"/>
      <c r="H50" s="6"/>
      <c r="I50" s="6"/>
      <c r="J50" s="6"/>
      <c r="K50" s="6"/>
      <c r="L50" s="6"/>
      <c r="M50" s="6"/>
      <c r="N50" s="6"/>
      <c r="O50" s="27"/>
      <c r="P50" s="38" t="e">
        <f>+(Tabla1[[#This Row],[Meta Ejecutada Vigencia4]]/Tabla1[[#This Row],[Meta Programada Vigencia]])</f>
        <v>#DIV/0!</v>
      </c>
      <c r="Q50" s="38" t="e">
        <f>+Tabla1[[#This Row],[Meta Ejecutada Vigencia4]]/Tabla1[[#This Row],[Meta Programada Cuatrienio3]]/4</f>
        <v>#DIV/0!</v>
      </c>
      <c r="R50" s="27"/>
      <c r="S50" s="27"/>
      <c r="T50" s="27"/>
      <c r="U50" s="27"/>
      <c r="V50" s="27"/>
      <c r="W50" s="27"/>
      <c r="X50" s="27"/>
      <c r="Y50" s="27"/>
      <c r="Z50" s="27"/>
      <c r="AA50" s="27"/>
      <c r="AB50" s="27"/>
      <c r="AC50" s="27"/>
      <c r="AD50" s="27"/>
      <c r="AE50" s="27"/>
      <c r="AF50" s="27"/>
      <c r="AG50" s="27"/>
      <c r="AH50" s="27"/>
      <c r="AI50" s="27"/>
      <c r="AJ50" s="27"/>
      <c r="AK50" s="27"/>
      <c r="AL50" s="27"/>
      <c r="AM50" s="27"/>
      <c r="AN50" s="31">
        <f>SUM(Tabla1[[#This Row],[Recursos propios 2024]:[Otros 2024]])</f>
        <v>0</v>
      </c>
      <c r="AO50" s="27"/>
      <c r="AP50" s="27"/>
      <c r="AQ50" s="27"/>
      <c r="AR50" s="27"/>
      <c r="AS50" s="27"/>
      <c r="AT50" s="27"/>
      <c r="AU50" s="27"/>
      <c r="AV50" s="27"/>
      <c r="AW50" s="27"/>
      <c r="AX50" s="27"/>
      <c r="AY50" s="27"/>
      <c r="AZ50" s="27"/>
      <c r="BA50" s="27"/>
      <c r="BB50" s="27"/>
      <c r="BC50" s="31">
        <f>SUM(Tabla1[[#This Row],[Recursos propios 20242]:[Otros 202415]])</f>
        <v>0</v>
      </c>
      <c r="BD50" s="52" t="e">
        <f>+Tabla1[[#This Row],[Total Comprometido 2024]]/Tabla1[[#This Row],[Total 2024]]</f>
        <v>#DIV/0!</v>
      </c>
      <c r="BE50" s="27"/>
      <c r="BF50" s="27"/>
      <c r="BG50" s="27"/>
      <c r="BH50" s="6"/>
      <c r="BI50" s="6"/>
      <c r="BJ50" s="8"/>
    </row>
    <row r="51" spans="1:62" s="18" customFormat="1" x14ac:dyDescent="0.3">
      <c r="A51" s="8"/>
      <c r="B51" s="8"/>
      <c r="C51" s="8"/>
      <c r="D51" s="8"/>
      <c r="E51" s="8"/>
      <c r="F51" s="8"/>
      <c r="G51" s="8"/>
      <c r="H51" s="8"/>
      <c r="I51" s="8"/>
      <c r="J51" s="8"/>
      <c r="K51" s="8"/>
      <c r="L51" s="8"/>
      <c r="M51" s="8"/>
      <c r="N51" s="8"/>
      <c r="O51" s="26"/>
      <c r="P51" s="36" t="e">
        <f>+(Tabla1[[#This Row],[Meta Ejecutada Vigencia4]]/Tabla1[[#This Row],[Meta Programada Vigencia]])</f>
        <v>#DIV/0!</v>
      </c>
      <c r="Q51" s="36" t="e">
        <f>+Tabla1[[#This Row],[Meta Ejecutada Vigencia4]]/Tabla1[[#This Row],[Meta Programada Cuatrienio3]]/4</f>
        <v>#DIV/0!</v>
      </c>
      <c r="R51" s="26"/>
      <c r="S51" s="26"/>
      <c r="T51" s="26"/>
      <c r="U51" s="26"/>
      <c r="V51" s="26"/>
      <c r="W51" s="26"/>
      <c r="X51" s="26"/>
      <c r="Y51" s="26"/>
      <c r="Z51" s="26"/>
      <c r="AA51" s="26"/>
      <c r="AB51" s="26"/>
      <c r="AC51" s="26"/>
      <c r="AD51" s="26"/>
      <c r="AE51" s="26"/>
      <c r="AF51" s="26"/>
      <c r="AG51" s="26"/>
      <c r="AH51" s="26"/>
      <c r="AI51" s="26"/>
      <c r="AJ51" s="26"/>
      <c r="AK51" s="26"/>
      <c r="AL51" s="26"/>
      <c r="AM51" s="26"/>
      <c r="AN51" s="30">
        <f>SUM(Tabla1[[#This Row],[Recursos propios 2024]:[Otros 2024]])</f>
        <v>0</v>
      </c>
      <c r="AO51" s="26"/>
      <c r="AP51" s="26"/>
      <c r="AQ51" s="26"/>
      <c r="AR51" s="26"/>
      <c r="AS51" s="26"/>
      <c r="AT51" s="26"/>
      <c r="AU51" s="26"/>
      <c r="AV51" s="26"/>
      <c r="AW51" s="26"/>
      <c r="AX51" s="26"/>
      <c r="AY51" s="26"/>
      <c r="AZ51" s="26"/>
      <c r="BA51" s="26"/>
      <c r="BB51" s="26"/>
      <c r="BC51" s="30">
        <f>SUM(Tabla1[[#This Row],[Recursos propios 20242]:[Otros 202415]])</f>
        <v>0</v>
      </c>
      <c r="BD51" s="53" t="e">
        <f>+Tabla1[[#This Row],[Total Comprometido 2024]]/Tabla1[[#This Row],[Total 2024]]</f>
        <v>#DIV/0!</v>
      </c>
      <c r="BE51" s="26"/>
      <c r="BF51" s="26"/>
      <c r="BG51" s="26"/>
      <c r="BH51" s="8"/>
      <c r="BI51" s="8"/>
      <c r="BJ51" s="8"/>
    </row>
    <row r="52" spans="1:62" s="18" customFormat="1" x14ac:dyDescent="0.3">
      <c r="A52" s="8"/>
      <c r="B52" s="6"/>
      <c r="C52" s="6"/>
      <c r="D52" s="6"/>
      <c r="E52" s="6"/>
      <c r="F52" s="6"/>
      <c r="G52" s="6"/>
      <c r="H52" s="6"/>
      <c r="I52" s="6"/>
      <c r="J52" s="6"/>
      <c r="K52" s="6"/>
      <c r="L52" s="6"/>
      <c r="M52" s="6"/>
      <c r="N52" s="6"/>
      <c r="O52" s="27"/>
      <c r="P52" s="38" t="e">
        <f>+(Tabla1[[#This Row],[Meta Ejecutada Vigencia4]]/Tabla1[[#This Row],[Meta Programada Vigencia]])</f>
        <v>#DIV/0!</v>
      </c>
      <c r="Q52" s="38" t="e">
        <f>+Tabla1[[#This Row],[Meta Ejecutada Vigencia4]]/Tabla1[[#This Row],[Meta Programada Cuatrienio3]]/4</f>
        <v>#DIV/0!</v>
      </c>
      <c r="R52" s="27"/>
      <c r="S52" s="27"/>
      <c r="T52" s="27"/>
      <c r="U52" s="27"/>
      <c r="V52" s="27"/>
      <c r="W52" s="27"/>
      <c r="X52" s="27"/>
      <c r="Y52" s="27"/>
      <c r="Z52" s="27"/>
      <c r="AA52" s="27"/>
      <c r="AB52" s="27"/>
      <c r="AC52" s="27"/>
      <c r="AD52" s="27"/>
      <c r="AE52" s="27"/>
      <c r="AF52" s="27"/>
      <c r="AG52" s="27"/>
      <c r="AH52" s="27"/>
      <c r="AI52" s="27"/>
      <c r="AJ52" s="27"/>
      <c r="AK52" s="27"/>
      <c r="AL52" s="27"/>
      <c r="AM52" s="27"/>
      <c r="AN52" s="31">
        <f>SUM(Tabla1[[#This Row],[Recursos propios 2024]:[Otros 2024]])</f>
        <v>0</v>
      </c>
      <c r="AO52" s="27"/>
      <c r="AP52" s="27"/>
      <c r="AQ52" s="27"/>
      <c r="AR52" s="27"/>
      <c r="AS52" s="27"/>
      <c r="AT52" s="27"/>
      <c r="AU52" s="27"/>
      <c r="AV52" s="27"/>
      <c r="AW52" s="27"/>
      <c r="AX52" s="27"/>
      <c r="AY52" s="27"/>
      <c r="AZ52" s="27"/>
      <c r="BA52" s="27"/>
      <c r="BB52" s="27"/>
      <c r="BC52" s="31">
        <f>SUM(Tabla1[[#This Row],[Recursos propios 20242]:[Otros 202415]])</f>
        <v>0</v>
      </c>
      <c r="BD52" s="52" t="e">
        <f>+Tabla1[[#This Row],[Total Comprometido 2024]]/Tabla1[[#This Row],[Total 2024]]</f>
        <v>#DIV/0!</v>
      </c>
      <c r="BE52" s="27"/>
      <c r="BF52" s="27"/>
      <c r="BG52" s="27"/>
      <c r="BH52" s="6"/>
      <c r="BI52" s="6"/>
      <c r="BJ52" s="8"/>
    </row>
    <row r="53" spans="1:62" s="18" customFormat="1" x14ac:dyDescent="0.3">
      <c r="A53" s="8"/>
      <c r="B53" s="8"/>
      <c r="C53" s="8"/>
      <c r="D53" s="8"/>
      <c r="E53" s="8"/>
      <c r="F53" s="8"/>
      <c r="G53" s="8"/>
      <c r="H53" s="8"/>
      <c r="I53" s="8"/>
      <c r="J53" s="8"/>
      <c r="K53" s="8"/>
      <c r="L53" s="8"/>
      <c r="M53" s="8"/>
      <c r="N53" s="8"/>
      <c r="O53" s="26"/>
      <c r="P53" s="36" t="e">
        <f>+(Tabla1[[#This Row],[Meta Ejecutada Vigencia4]]/Tabla1[[#This Row],[Meta Programada Vigencia]])</f>
        <v>#DIV/0!</v>
      </c>
      <c r="Q53" s="36" t="e">
        <f>+Tabla1[[#This Row],[Meta Ejecutada Vigencia4]]/Tabla1[[#This Row],[Meta Programada Cuatrienio3]]/4</f>
        <v>#DIV/0!</v>
      </c>
      <c r="R53" s="26"/>
      <c r="S53" s="26"/>
      <c r="T53" s="26"/>
      <c r="U53" s="26"/>
      <c r="V53" s="26"/>
      <c r="W53" s="26"/>
      <c r="X53" s="26"/>
      <c r="Y53" s="26"/>
      <c r="Z53" s="26"/>
      <c r="AA53" s="26"/>
      <c r="AB53" s="26"/>
      <c r="AC53" s="26"/>
      <c r="AD53" s="26"/>
      <c r="AE53" s="26"/>
      <c r="AF53" s="26"/>
      <c r="AG53" s="26"/>
      <c r="AH53" s="26"/>
      <c r="AI53" s="26"/>
      <c r="AJ53" s="26"/>
      <c r="AK53" s="26"/>
      <c r="AL53" s="26"/>
      <c r="AM53" s="26"/>
      <c r="AN53" s="30">
        <f>SUM(Tabla1[[#This Row],[Recursos propios 2024]:[Otros 2024]])</f>
        <v>0</v>
      </c>
      <c r="AO53" s="26"/>
      <c r="AP53" s="26"/>
      <c r="AQ53" s="26"/>
      <c r="AR53" s="26"/>
      <c r="AS53" s="26"/>
      <c r="AT53" s="26"/>
      <c r="AU53" s="26"/>
      <c r="AV53" s="26"/>
      <c r="AW53" s="26"/>
      <c r="AX53" s="26"/>
      <c r="AY53" s="26"/>
      <c r="AZ53" s="26"/>
      <c r="BA53" s="26"/>
      <c r="BB53" s="26"/>
      <c r="BC53" s="30">
        <f>SUM(Tabla1[[#This Row],[Recursos propios 20242]:[Otros 202415]])</f>
        <v>0</v>
      </c>
      <c r="BD53" s="53" t="e">
        <f>+Tabla1[[#This Row],[Total Comprometido 2024]]/Tabla1[[#This Row],[Total 2024]]</f>
        <v>#DIV/0!</v>
      </c>
      <c r="BE53" s="26"/>
      <c r="BF53" s="26"/>
      <c r="BG53" s="26"/>
      <c r="BH53" s="8"/>
      <c r="BI53" s="8"/>
      <c r="BJ53" s="8"/>
    </row>
    <row r="54" spans="1:62" s="18" customFormat="1" x14ac:dyDescent="0.3">
      <c r="A54" s="8"/>
      <c r="B54" s="6"/>
      <c r="C54" s="6"/>
      <c r="D54" s="6"/>
      <c r="E54" s="6"/>
      <c r="F54" s="6"/>
      <c r="G54" s="6"/>
      <c r="H54" s="6"/>
      <c r="I54" s="6"/>
      <c r="J54" s="6"/>
      <c r="K54" s="6"/>
      <c r="L54" s="6"/>
      <c r="M54" s="6"/>
      <c r="N54" s="6"/>
      <c r="O54" s="27"/>
      <c r="P54" s="38" t="e">
        <f>+(Tabla1[[#This Row],[Meta Ejecutada Vigencia4]]/Tabla1[[#This Row],[Meta Programada Vigencia]])</f>
        <v>#DIV/0!</v>
      </c>
      <c r="Q54" s="38" t="e">
        <f>+Tabla1[[#This Row],[Meta Ejecutada Vigencia4]]/Tabla1[[#This Row],[Meta Programada Cuatrienio3]]/4</f>
        <v>#DIV/0!</v>
      </c>
      <c r="R54" s="27"/>
      <c r="S54" s="27"/>
      <c r="T54" s="27"/>
      <c r="U54" s="27"/>
      <c r="V54" s="27"/>
      <c r="W54" s="27"/>
      <c r="X54" s="27"/>
      <c r="Y54" s="27"/>
      <c r="Z54" s="27"/>
      <c r="AA54" s="27"/>
      <c r="AB54" s="27"/>
      <c r="AC54" s="27"/>
      <c r="AD54" s="27"/>
      <c r="AE54" s="27"/>
      <c r="AF54" s="27"/>
      <c r="AG54" s="27"/>
      <c r="AH54" s="27"/>
      <c r="AI54" s="27"/>
      <c r="AJ54" s="27"/>
      <c r="AK54" s="27"/>
      <c r="AL54" s="27"/>
      <c r="AM54" s="27"/>
      <c r="AN54" s="31">
        <f>SUM(Tabla1[[#This Row],[Recursos propios 2024]:[Otros 2024]])</f>
        <v>0</v>
      </c>
      <c r="AO54" s="27"/>
      <c r="AP54" s="27"/>
      <c r="AQ54" s="27"/>
      <c r="AR54" s="27"/>
      <c r="AS54" s="27"/>
      <c r="AT54" s="27"/>
      <c r="AU54" s="27"/>
      <c r="AV54" s="27"/>
      <c r="AW54" s="27"/>
      <c r="AX54" s="27"/>
      <c r="AY54" s="27"/>
      <c r="AZ54" s="27"/>
      <c r="BA54" s="27"/>
      <c r="BB54" s="27"/>
      <c r="BC54" s="31">
        <f>SUM(Tabla1[[#This Row],[Recursos propios 20242]:[Otros 202415]])</f>
        <v>0</v>
      </c>
      <c r="BD54" s="52" t="e">
        <f>+Tabla1[[#This Row],[Total Comprometido 2024]]/Tabla1[[#This Row],[Total 2024]]</f>
        <v>#DIV/0!</v>
      </c>
      <c r="BE54" s="27"/>
      <c r="BF54" s="27"/>
      <c r="BG54" s="27"/>
      <c r="BH54" s="6"/>
      <c r="BI54" s="6"/>
      <c r="BJ54" s="8"/>
    </row>
    <row r="55" spans="1:62" s="18" customFormat="1" x14ac:dyDescent="0.3">
      <c r="A55" s="8"/>
      <c r="B55" s="8"/>
      <c r="C55" s="8"/>
      <c r="D55" s="8"/>
      <c r="E55" s="8"/>
      <c r="F55" s="8"/>
      <c r="G55" s="8"/>
      <c r="H55" s="8"/>
      <c r="I55" s="8"/>
      <c r="J55" s="8"/>
      <c r="K55" s="8"/>
      <c r="L55" s="8"/>
      <c r="M55" s="8"/>
      <c r="N55" s="8"/>
      <c r="O55" s="26"/>
      <c r="P55" s="36" t="e">
        <f>+(Tabla1[[#This Row],[Meta Ejecutada Vigencia4]]/Tabla1[[#This Row],[Meta Programada Vigencia]])</f>
        <v>#DIV/0!</v>
      </c>
      <c r="Q55" s="36" t="e">
        <f>+Tabla1[[#This Row],[Meta Ejecutada Vigencia4]]/Tabla1[[#This Row],[Meta Programada Cuatrienio3]]/4</f>
        <v>#DIV/0!</v>
      </c>
      <c r="R55" s="26"/>
      <c r="S55" s="26"/>
      <c r="T55" s="26"/>
      <c r="U55" s="26"/>
      <c r="V55" s="26"/>
      <c r="W55" s="26"/>
      <c r="X55" s="26"/>
      <c r="Y55" s="26"/>
      <c r="Z55" s="26"/>
      <c r="AA55" s="26"/>
      <c r="AB55" s="26"/>
      <c r="AC55" s="26"/>
      <c r="AD55" s="26"/>
      <c r="AE55" s="26"/>
      <c r="AF55" s="26"/>
      <c r="AG55" s="26"/>
      <c r="AH55" s="26"/>
      <c r="AI55" s="26"/>
      <c r="AJ55" s="26"/>
      <c r="AK55" s="26"/>
      <c r="AL55" s="26"/>
      <c r="AM55" s="26"/>
      <c r="AN55" s="30">
        <f>SUM(Tabla1[[#This Row],[Recursos propios 2024]:[Otros 2024]])</f>
        <v>0</v>
      </c>
      <c r="AO55" s="26"/>
      <c r="AP55" s="26"/>
      <c r="AQ55" s="26"/>
      <c r="AR55" s="26"/>
      <c r="AS55" s="26"/>
      <c r="AT55" s="26"/>
      <c r="AU55" s="26"/>
      <c r="AV55" s="26"/>
      <c r="AW55" s="26"/>
      <c r="AX55" s="26"/>
      <c r="AY55" s="26"/>
      <c r="AZ55" s="26"/>
      <c r="BA55" s="26"/>
      <c r="BB55" s="26"/>
      <c r="BC55" s="30">
        <f>SUM(Tabla1[[#This Row],[Recursos propios 20242]:[Otros 202415]])</f>
        <v>0</v>
      </c>
      <c r="BD55" s="53" t="e">
        <f>+Tabla1[[#This Row],[Total Comprometido 2024]]/Tabla1[[#This Row],[Total 2024]]</f>
        <v>#DIV/0!</v>
      </c>
      <c r="BE55" s="26"/>
      <c r="BF55" s="26"/>
      <c r="BG55" s="26"/>
      <c r="BH55" s="8"/>
      <c r="BI55" s="8"/>
      <c r="BJ55" s="8"/>
    </row>
    <row r="56" spans="1:62" s="18" customFormat="1" x14ac:dyDescent="0.3">
      <c r="A56" s="8"/>
      <c r="B56" s="6"/>
      <c r="C56" s="6"/>
      <c r="D56" s="6"/>
      <c r="E56" s="6"/>
      <c r="F56" s="6"/>
      <c r="G56" s="6"/>
      <c r="H56" s="6"/>
      <c r="I56" s="6"/>
      <c r="J56" s="6"/>
      <c r="K56" s="6"/>
      <c r="L56" s="6"/>
      <c r="M56" s="6"/>
      <c r="N56" s="6"/>
      <c r="O56" s="27"/>
      <c r="P56" s="38" t="e">
        <f>+(Tabla1[[#This Row],[Meta Ejecutada Vigencia4]]/Tabla1[[#This Row],[Meta Programada Vigencia]])</f>
        <v>#DIV/0!</v>
      </c>
      <c r="Q56" s="38" t="e">
        <f>+Tabla1[[#This Row],[Meta Ejecutada Vigencia4]]/Tabla1[[#This Row],[Meta Programada Cuatrienio3]]/4</f>
        <v>#DIV/0!</v>
      </c>
      <c r="R56" s="27"/>
      <c r="S56" s="27"/>
      <c r="T56" s="27"/>
      <c r="U56" s="27"/>
      <c r="V56" s="27"/>
      <c r="W56" s="27"/>
      <c r="X56" s="27"/>
      <c r="Y56" s="27"/>
      <c r="Z56" s="27"/>
      <c r="AA56" s="27"/>
      <c r="AB56" s="27"/>
      <c r="AC56" s="27"/>
      <c r="AD56" s="27"/>
      <c r="AE56" s="27"/>
      <c r="AF56" s="27"/>
      <c r="AG56" s="27"/>
      <c r="AH56" s="27"/>
      <c r="AI56" s="27"/>
      <c r="AJ56" s="27"/>
      <c r="AK56" s="27"/>
      <c r="AL56" s="27"/>
      <c r="AM56" s="27"/>
      <c r="AN56" s="31">
        <f>SUM(Tabla1[[#This Row],[Recursos propios 2024]:[Otros 2024]])</f>
        <v>0</v>
      </c>
      <c r="AO56" s="27"/>
      <c r="AP56" s="27"/>
      <c r="AQ56" s="27"/>
      <c r="AR56" s="27"/>
      <c r="AS56" s="27"/>
      <c r="AT56" s="27"/>
      <c r="AU56" s="27"/>
      <c r="AV56" s="27"/>
      <c r="AW56" s="27"/>
      <c r="AX56" s="27"/>
      <c r="AY56" s="27"/>
      <c r="AZ56" s="27"/>
      <c r="BA56" s="27"/>
      <c r="BB56" s="27"/>
      <c r="BC56" s="31">
        <f>SUM(Tabla1[[#This Row],[Recursos propios 20242]:[Otros 202415]])</f>
        <v>0</v>
      </c>
      <c r="BD56" s="52" t="e">
        <f>+Tabla1[[#This Row],[Total Comprometido 2024]]/Tabla1[[#This Row],[Total 2024]]</f>
        <v>#DIV/0!</v>
      </c>
      <c r="BE56" s="27"/>
      <c r="BF56" s="27"/>
      <c r="BG56" s="27"/>
      <c r="BH56" s="6"/>
      <c r="BI56" s="6"/>
      <c r="BJ56" s="8"/>
    </row>
    <row r="57" spans="1:62" s="18" customFormat="1" x14ac:dyDescent="0.3">
      <c r="A57" s="8"/>
      <c r="B57" s="8"/>
      <c r="C57" s="8"/>
      <c r="D57" s="8"/>
      <c r="E57" s="8"/>
      <c r="F57" s="8"/>
      <c r="G57" s="8"/>
      <c r="H57" s="8"/>
      <c r="I57" s="8"/>
      <c r="J57" s="8"/>
      <c r="K57" s="8"/>
      <c r="L57" s="8"/>
      <c r="M57" s="8"/>
      <c r="N57" s="8"/>
      <c r="O57" s="26"/>
      <c r="P57" s="36" t="e">
        <f>+(Tabla1[[#This Row],[Meta Ejecutada Vigencia4]]/Tabla1[[#This Row],[Meta Programada Vigencia]])</f>
        <v>#DIV/0!</v>
      </c>
      <c r="Q57" s="36" t="e">
        <f>+Tabla1[[#This Row],[Meta Ejecutada Vigencia4]]/Tabla1[[#This Row],[Meta Programada Cuatrienio3]]/4</f>
        <v>#DIV/0!</v>
      </c>
      <c r="R57" s="26"/>
      <c r="S57" s="26"/>
      <c r="T57" s="26"/>
      <c r="U57" s="26"/>
      <c r="V57" s="26"/>
      <c r="W57" s="26"/>
      <c r="X57" s="26"/>
      <c r="Y57" s="26"/>
      <c r="Z57" s="26"/>
      <c r="AA57" s="26"/>
      <c r="AB57" s="26"/>
      <c r="AC57" s="26"/>
      <c r="AD57" s="26"/>
      <c r="AE57" s="26"/>
      <c r="AF57" s="26"/>
      <c r="AG57" s="26"/>
      <c r="AH57" s="26"/>
      <c r="AI57" s="26"/>
      <c r="AJ57" s="26"/>
      <c r="AK57" s="26"/>
      <c r="AL57" s="26"/>
      <c r="AM57" s="26"/>
      <c r="AN57" s="30">
        <f>SUM(Tabla1[[#This Row],[Recursos propios 2024]:[Otros 2024]])</f>
        <v>0</v>
      </c>
      <c r="AO57" s="26"/>
      <c r="AP57" s="26"/>
      <c r="AQ57" s="26"/>
      <c r="AR57" s="26"/>
      <c r="AS57" s="26"/>
      <c r="AT57" s="26"/>
      <c r="AU57" s="26"/>
      <c r="AV57" s="26"/>
      <c r="AW57" s="26"/>
      <c r="AX57" s="26"/>
      <c r="AY57" s="26"/>
      <c r="AZ57" s="26"/>
      <c r="BA57" s="26"/>
      <c r="BB57" s="26"/>
      <c r="BC57" s="30">
        <f>SUM(Tabla1[[#This Row],[Recursos propios 20242]:[Otros 202415]])</f>
        <v>0</v>
      </c>
      <c r="BD57" s="53" t="e">
        <f>+Tabla1[[#This Row],[Total Comprometido 2024]]/Tabla1[[#This Row],[Total 2024]]</f>
        <v>#DIV/0!</v>
      </c>
      <c r="BE57" s="26"/>
      <c r="BF57" s="26"/>
      <c r="BG57" s="26"/>
      <c r="BH57" s="8"/>
      <c r="BI57" s="8"/>
      <c r="BJ57" s="8"/>
    </row>
    <row r="58" spans="1:62" s="18" customFormat="1" x14ac:dyDescent="0.3">
      <c r="A58" s="8"/>
      <c r="B58" s="6"/>
      <c r="C58" s="6"/>
      <c r="D58" s="6"/>
      <c r="E58" s="6"/>
      <c r="F58" s="6"/>
      <c r="G58" s="6"/>
      <c r="H58" s="6"/>
      <c r="I58" s="6"/>
      <c r="J58" s="6"/>
      <c r="K58" s="6"/>
      <c r="L58" s="6"/>
      <c r="M58" s="6"/>
      <c r="N58" s="6"/>
      <c r="O58" s="27"/>
      <c r="P58" s="38" t="e">
        <f>+(Tabla1[[#This Row],[Meta Ejecutada Vigencia4]]/Tabla1[[#This Row],[Meta Programada Vigencia]])</f>
        <v>#DIV/0!</v>
      </c>
      <c r="Q58" s="38" t="e">
        <f>+Tabla1[[#This Row],[Meta Ejecutada Vigencia4]]/Tabla1[[#This Row],[Meta Programada Cuatrienio3]]/4</f>
        <v>#DIV/0!</v>
      </c>
      <c r="R58" s="27"/>
      <c r="S58" s="27"/>
      <c r="T58" s="27"/>
      <c r="U58" s="27"/>
      <c r="V58" s="27"/>
      <c r="W58" s="27"/>
      <c r="X58" s="27"/>
      <c r="Y58" s="27"/>
      <c r="Z58" s="27"/>
      <c r="AA58" s="27"/>
      <c r="AB58" s="27"/>
      <c r="AC58" s="27"/>
      <c r="AD58" s="27"/>
      <c r="AE58" s="27"/>
      <c r="AF58" s="27"/>
      <c r="AG58" s="27"/>
      <c r="AH58" s="27"/>
      <c r="AI58" s="27"/>
      <c r="AJ58" s="27"/>
      <c r="AK58" s="27"/>
      <c r="AL58" s="27"/>
      <c r="AM58" s="27"/>
      <c r="AN58" s="31">
        <f>SUM(Tabla1[[#This Row],[Recursos propios 2024]:[Otros 2024]])</f>
        <v>0</v>
      </c>
      <c r="AO58" s="27"/>
      <c r="AP58" s="27"/>
      <c r="AQ58" s="27"/>
      <c r="AR58" s="27"/>
      <c r="AS58" s="27"/>
      <c r="AT58" s="27"/>
      <c r="AU58" s="27"/>
      <c r="AV58" s="27"/>
      <c r="AW58" s="27"/>
      <c r="AX58" s="27"/>
      <c r="AY58" s="27"/>
      <c r="AZ58" s="27"/>
      <c r="BA58" s="27"/>
      <c r="BB58" s="27"/>
      <c r="BC58" s="31">
        <f>SUM(Tabla1[[#This Row],[Recursos propios 20242]:[Otros 202415]])</f>
        <v>0</v>
      </c>
      <c r="BD58" s="52" t="e">
        <f>+Tabla1[[#This Row],[Total Comprometido 2024]]/Tabla1[[#This Row],[Total 2024]]</f>
        <v>#DIV/0!</v>
      </c>
      <c r="BE58" s="27"/>
      <c r="BF58" s="27"/>
      <c r="BG58" s="27"/>
      <c r="BH58" s="6"/>
      <c r="BI58" s="6"/>
      <c r="BJ58" s="8"/>
    </row>
    <row r="59" spans="1:62" s="18" customFormat="1" x14ac:dyDescent="0.3">
      <c r="A59" s="8"/>
      <c r="B59" s="8"/>
      <c r="C59" s="8"/>
      <c r="D59" s="8"/>
      <c r="E59" s="8"/>
      <c r="F59" s="8"/>
      <c r="G59" s="8"/>
      <c r="H59" s="8"/>
      <c r="I59" s="8"/>
      <c r="J59" s="8"/>
      <c r="K59" s="8"/>
      <c r="L59" s="8"/>
      <c r="M59" s="8"/>
      <c r="N59" s="8"/>
      <c r="O59" s="26"/>
      <c r="P59" s="36" t="e">
        <f>+(Tabla1[[#This Row],[Meta Ejecutada Vigencia4]]/Tabla1[[#This Row],[Meta Programada Vigencia]])</f>
        <v>#DIV/0!</v>
      </c>
      <c r="Q59" s="36" t="e">
        <f>+Tabla1[[#This Row],[Meta Ejecutada Vigencia4]]/Tabla1[[#This Row],[Meta Programada Cuatrienio3]]/4</f>
        <v>#DIV/0!</v>
      </c>
      <c r="R59" s="26"/>
      <c r="S59" s="26"/>
      <c r="T59" s="26"/>
      <c r="U59" s="26"/>
      <c r="V59" s="26"/>
      <c r="W59" s="26"/>
      <c r="X59" s="26"/>
      <c r="Y59" s="26"/>
      <c r="Z59" s="26"/>
      <c r="AA59" s="26"/>
      <c r="AB59" s="26"/>
      <c r="AC59" s="26"/>
      <c r="AD59" s="26"/>
      <c r="AE59" s="26"/>
      <c r="AF59" s="26"/>
      <c r="AG59" s="26"/>
      <c r="AH59" s="26"/>
      <c r="AI59" s="26"/>
      <c r="AJ59" s="26"/>
      <c r="AK59" s="26"/>
      <c r="AL59" s="26"/>
      <c r="AM59" s="26"/>
      <c r="AN59" s="30">
        <f>SUM(Tabla1[[#This Row],[Recursos propios 2024]:[Otros 2024]])</f>
        <v>0</v>
      </c>
      <c r="AO59" s="26"/>
      <c r="AP59" s="26"/>
      <c r="AQ59" s="26"/>
      <c r="AR59" s="26"/>
      <c r="AS59" s="26"/>
      <c r="AT59" s="26"/>
      <c r="AU59" s="26"/>
      <c r="AV59" s="26"/>
      <c r="AW59" s="26"/>
      <c r="AX59" s="26"/>
      <c r="AY59" s="26"/>
      <c r="AZ59" s="26"/>
      <c r="BA59" s="26"/>
      <c r="BB59" s="26"/>
      <c r="BC59" s="30">
        <f>SUM(Tabla1[[#This Row],[Recursos propios 20242]:[Otros 202415]])</f>
        <v>0</v>
      </c>
      <c r="BD59" s="53" t="e">
        <f>+Tabla1[[#This Row],[Total Comprometido 2024]]/Tabla1[[#This Row],[Total 2024]]</f>
        <v>#DIV/0!</v>
      </c>
      <c r="BE59" s="26"/>
      <c r="BF59" s="26"/>
      <c r="BG59" s="26"/>
      <c r="BH59" s="8"/>
      <c r="BI59" s="8"/>
      <c r="BJ59" s="8"/>
    </row>
    <row r="60" spans="1:62" s="18" customFormat="1" x14ac:dyDescent="0.3">
      <c r="A60" s="8"/>
      <c r="B60" s="6"/>
      <c r="C60" s="6"/>
      <c r="D60" s="6"/>
      <c r="E60" s="6"/>
      <c r="F60" s="6"/>
      <c r="G60" s="6"/>
      <c r="H60" s="6"/>
      <c r="I60" s="6"/>
      <c r="J60" s="6"/>
      <c r="K60" s="6"/>
      <c r="L60" s="6"/>
      <c r="M60" s="6"/>
      <c r="N60" s="6"/>
      <c r="O60" s="27"/>
      <c r="P60" s="38" t="e">
        <f>+(Tabla1[[#This Row],[Meta Ejecutada Vigencia4]]/Tabla1[[#This Row],[Meta Programada Vigencia]])</f>
        <v>#DIV/0!</v>
      </c>
      <c r="Q60" s="38" t="e">
        <f>+Tabla1[[#This Row],[Meta Ejecutada Vigencia4]]/Tabla1[[#This Row],[Meta Programada Cuatrienio3]]/4</f>
        <v>#DIV/0!</v>
      </c>
      <c r="R60" s="27"/>
      <c r="S60" s="27"/>
      <c r="T60" s="27"/>
      <c r="U60" s="27"/>
      <c r="V60" s="27"/>
      <c r="W60" s="27"/>
      <c r="X60" s="27"/>
      <c r="Y60" s="27"/>
      <c r="Z60" s="27"/>
      <c r="AA60" s="27"/>
      <c r="AB60" s="27"/>
      <c r="AC60" s="27"/>
      <c r="AD60" s="27"/>
      <c r="AE60" s="27"/>
      <c r="AF60" s="27"/>
      <c r="AG60" s="27"/>
      <c r="AH60" s="27"/>
      <c r="AI60" s="27"/>
      <c r="AJ60" s="27"/>
      <c r="AK60" s="27"/>
      <c r="AL60" s="27"/>
      <c r="AM60" s="27"/>
      <c r="AN60" s="31">
        <f>SUM(Tabla1[[#This Row],[Recursos propios 2024]:[Otros 2024]])</f>
        <v>0</v>
      </c>
      <c r="AO60" s="27"/>
      <c r="AP60" s="27"/>
      <c r="AQ60" s="27"/>
      <c r="AR60" s="27"/>
      <c r="AS60" s="27"/>
      <c r="AT60" s="27"/>
      <c r="AU60" s="27"/>
      <c r="AV60" s="27"/>
      <c r="AW60" s="27"/>
      <c r="AX60" s="27"/>
      <c r="AY60" s="27"/>
      <c r="AZ60" s="27"/>
      <c r="BA60" s="27"/>
      <c r="BB60" s="27"/>
      <c r="BC60" s="31">
        <f>SUM(Tabla1[[#This Row],[Recursos propios 20242]:[Otros 202415]])</f>
        <v>0</v>
      </c>
      <c r="BD60" s="52" t="e">
        <f>+Tabla1[[#This Row],[Total Comprometido 2024]]/Tabla1[[#This Row],[Total 2024]]</f>
        <v>#DIV/0!</v>
      </c>
      <c r="BE60" s="27"/>
      <c r="BF60" s="27"/>
      <c r="BG60" s="27"/>
      <c r="BH60" s="6"/>
      <c r="BI60" s="6"/>
      <c r="BJ60" s="8"/>
    </row>
    <row r="61" spans="1:62" s="18" customFormat="1" x14ac:dyDescent="0.3">
      <c r="A61" s="8"/>
      <c r="B61" s="8"/>
      <c r="C61" s="8"/>
      <c r="D61" s="8"/>
      <c r="E61" s="8"/>
      <c r="F61" s="8"/>
      <c r="G61" s="8"/>
      <c r="H61" s="8"/>
      <c r="I61" s="8"/>
      <c r="J61" s="8"/>
      <c r="K61" s="8"/>
      <c r="L61" s="8"/>
      <c r="M61" s="8"/>
      <c r="N61" s="8"/>
      <c r="O61" s="26"/>
      <c r="P61" s="36" t="e">
        <f>+(Tabla1[[#This Row],[Meta Ejecutada Vigencia4]]/Tabla1[[#This Row],[Meta Programada Vigencia]])</f>
        <v>#DIV/0!</v>
      </c>
      <c r="Q61" s="36" t="e">
        <f>+Tabla1[[#This Row],[Meta Ejecutada Vigencia4]]/Tabla1[[#This Row],[Meta Programada Cuatrienio3]]/4</f>
        <v>#DIV/0!</v>
      </c>
      <c r="R61" s="26"/>
      <c r="S61" s="26"/>
      <c r="T61" s="26"/>
      <c r="U61" s="26"/>
      <c r="V61" s="26"/>
      <c r="W61" s="26"/>
      <c r="X61" s="26"/>
      <c r="Y61" s="26"/>
      <c r="Z61" s="26"/>
      <c r="AA61" s="26"/>
      <c r="AB61" s="26"/>
      <c r="AC61" s="26"/>
      <c r="AD61" s="26"/>
      <c r="AE61" s="26"/>
      <c r="AF61" s="26"/>
      <c r="AG61" s="26"/>
      <c r="AH61" s="26"/>
      <c r="AI61" s="26"/>
      <c r="AJ61" s="26"/>
      <c r="AK61" s="26"/>
      <c r="AL61" s="26"/>
      <c r="AM61" s="26"/>
      <c r="AN61" s="30">
        <f>SUM(Tabla1[[#This Row],[Recursos propios 2024]:[Otros 2024]])</f>
        <v>0</v>
      </c>
      <c r="AO61" s="26"/>
      <c r="AP61" s="26"/>
      <c r="AQ61" s="26"/>
      <c r="AR61" s="26"/>
      <c r="AS61" s="26"/>
      <c r="AT61" s="26"/>
      <c r="AU61" s="26"/>
      <c r="AV61" s="26"/>
      <c r="AW61" s="26"/>
      <c r="AX61" s="26"/>
      <c r="AY61" s="26"/>
      <c r="AZ61" s="26"/>
      <c r="BA61" s="26"/>
      <c r="BB61" s="26"/>
      <c r="BC61" s="30">
        <f>SUM(Tabla1[[#This Row],[Recursos propios 20242]:[Otros 202415]])</f>
        <v>0</v>
      </c>
      <c r="BD61" s="53" t="e">
        <f>+Tabla1[[#This Row],[Total Comprometido 2024]]/Tabla1[[#This Row],[Total 2024]]</f>
        <v>#DIV/0!</v>
      </c>
      <c r="BE61" s="26"/>
      <c r="BF61" s="26"/>
      <c r="BG61" s="26"/>
      <c r="BH61" s="8"/>
      <c r="BI61" s="8"/>
      <c r="BJ61" s="8"/>
    </row>
    <row r="62" spans="1:62" s="18" customFormat="1" x14ac:dyDescent="0.3">
      <c r="A62" s="8"/>
      <c r="B62" s="6"/>
      <c r="C62" s="6"/>
      <c r="D62" s="6"/>
      <c r="E62" s="6"/>
      <c r="F62" s="6"/>
      <c r="G62" s="6"/>
      <c r="H62" s="6"/>
      <c r="I62" s="6"/>
      <c r="J62" s="6"/>
      <c r="K62" s="6"/>
      <c r="L62" s="6"/>
      <c r="M62" s="6"/>
      <c r="N62" s="6"/>
      <c r="O62" s="27"/>
      <c r="P62" s="38" t="e">
        <f>+(Tabla1[[#This Row],[Meta Ejecutada Vigencia4]]/Tabla1[[#This Row],[Meta Programada Vigencia]])</f>
        <v>#DIV/0!</v>
      </c>
      <c r="Q62" s="38" t="e">
        <f>+Tabla1[[#This Row],[Meta Ejecutada Vigencia4]]/Tabla1[[#This Row],[Meta Programada Cuatrienio3]]/4</f>
        <v>#DIV/0!</v>
      </c>
      <c r="R62" s="27"/>
      <c r="S62" s="27"/>
      <c r="T62" s="27"/>
      <c r="U62" s="27"/>
      <c r="V62" s="27"/>
      <c r="W62" s="27"/>
      <c r="X62" s="27"/>
      <c r="Y62" s="27"/>
      <c r="Z62" s="27"/>
      <c r="AA62" s="27"/>
      <c r="AB62" s="27"/>
      <c r="AC62" s="27"/>
      <c r="AD62" s="27"/>
      <c r="AE62" s="27"/>
      <c r="AF62" s="27"/>
      <c r="AG62" s="27"/>
      <c r="AH62" s="27"/>
      <c r="AI62" s="27"/>
      <c r="AJ62" s="27"/>
      <c r="AK62" s="27"/>
      <c r="AL62" s="27"/>
      <c r="AM62" s="27"/>
      <c r="AN62" s="31">
        <f>SUM(Tabla1[[#This Row],[Recursos propios 2024]:[Otros 2024]])</f>
        <v>0</v>
      </c>
      <c r="AO62" s="27"/>
      <c r="AP62" s="27"/>
      <c r="AQ62" s="27"/>
      <c r="AR62" s="27"/>
      <c r="AS62" s="27"/>
      <c r="AT62" s="27"/>
      <c r="AU62" s="27"/>
      <c r="AV62" s="27"/>
      <c r="AW62" s="27"/>
      <c r="AX62" s="27"/>
      <c r="AY62" s="27"/>
      <c r="AZ62" s="27"/>
      <c r="BA62" s="27"/>
      <c r="BB62" s="27"/>
      <c r="BC62" s="31">
        <f>SUM(Tabla1[[#This Row],[Recursos propios 20242]:[Otros 202415]])</f>
        <v>0</v>
      </c>
      <c r="BD62" s="52" t="e">
        <f>+Tabla1[[#This Row],[Total Comprometido 2024]]/Tabla1[[#This Row],[Total 2024]]</f>
        <v>#DIV/0!</v>
      </c>
      <c r="BE62" s="27"/>
      <c r="BF62" s="27"/>
      <c r="BG62" s="27"/>
      <c r="BH62" s="6"/>
      <c r="BI62" s="6"/>
      <c r="BJ62" s="8"/>
    </row>
    <row r="63" spans="1:62" s="18" customFormat="1" x14ac:dyDescent="0.3">
      <c r="A63" s="8"/>
      <c r="B63" s="8"/>
      <c r="C63" s="8"/>
      <c r="D63" s="8"/>
      <c r="E63" s="8"/>
      <c r="F63" s="8"/>
      <c r="G63" s="8"/>
      <c r="H63" s="8"/>
      <c r="I63" s="8"/>
      <c r="J63" s="8"/>
      <c r="K63" s="8"/>
      <c r="L63" s="8"/>
      <c r="M63" s="8"/>
      <c r="N63" s="8"/>
      <c r="O63" s="26"/>
      <c r="P63" s="36" t="e">
        <f>+(Tabla1[[#This Row],[Meta Ejecutada Vigencia4]]/Tabla1[[#This Row],[Meta Programada Vigencia]])</f>
        <v>#DIV/0!</v>
      </c>
      <c r="Q63" s="36" t="e">
        <f>+Tabla1[[#This Row],[Meta Ejecutada Vigencia4]]/Tabla1[[#This Row],[Meta Programada Cuatrienio3]]/4</f>
        <v>#DIV/0!</v>
      </c>
      <c r="R63" s="26"/>
      <c r="S63" s="26"/>
      <c r="T63" s="26"/>
      <c r="U63" s="26"/>
      <c r="V63" s="26"/>
      <c r="W63" s="26"/>
      <c r="X63" s="26"/>
      <c r="Y63" s="26"/>
      <c r="Z63" s="26"/>
      <c r="AA63" s="26"/>
      <c r="AB63" s="26"/>
      <c r="AC63" s="26"/>
      <c r="AD63" s="26"/>
      <c r="AE63" s="26"/>
      <c r="AF63" s="26"/>
      <c r="AG63" s="26"/>
      <c r="AH63" s="26"/>
      <c r="AI63" s="26"/>
      <c r="AJ63" s="26"/>
      <c r="AK63" s="26"/>
      <c r="AL63" s="26"/>
      <c r="AM63" s="26"/>
      <c r="AN63" s="30">
        <f>SUM(Tabla1[[#This Row],[Recursos propios 2024]:[Otros 2024]])</f>
        <v>0</v>
      </c>
      <c r="AO63" s="26"/>
      <c r="AP63" s="26"/>
      <c r="AQ63" s="26"/>
      <c r="AR63" s="26"/>
      <c r="AS63" s="26"/>
      <c r="AT63" s="26"/>
      <c r="AU63" s="26"/>
      <c r="AV63" s="26"/>
      <c r="AW63" s="26"/>
      <c r="AX63" s="26"/>
      <c r="AY63" s="26"/>
      <c r="AZ63" s="26"/>
      <c r="BA63" s="26"/>
      <c r="BB63" s="26"/>
      <c r="BC63" s="30">
        <f>SUM(Tabla1[[#This Row],[Recursos propios 20242]:[Otros 202415]])</f>
        <v>0</v>
      </c>
      <c r="BD63" s="53" t="e">
        <f>+Tabla1[[#This Row],[Total Comprometido 2024]]/Tabla1[[#This Row],[Total 2024]]</f>
        <v>#DIV/0!</v>
      </c>
      <c r="BE63" s="26"/>
      <c r="BF63" s="26"/>
      <c r="BG63" s="26"/>
      <c r="BH63" s="8"/>
      <c r="BI63" s="8"/>
      <c r="BJ63" s="8"/>
    </row>
    <row r="64" spans="1:62" s="18" customFormat="1" x14ac:dyDescent="0.3">
      <c r="A64" s="8"/>
      <c r="B64" s="6"/>
      <c r="C64" s="6"/>
      <c r="D64" s="6"/>
      <c r="E64" s="6"/>
      <c r="F64" s="6"/>
      <c r="G64" s="6"/>
      <c r="H64" s="6"/>
      <c r="I64" s="6"/>
      <c r="J64" s="6"/>
      <c r="K64" s="6"/>
      <c r="L64" s="6"/>
      <c r="M64" s="6"/>
      <c r="N64" s="6"/>
      <c r="O64" s="27"/>
      <c r="P64" s="38" t="e">
        <f>+(Tabla1[[#This Row],[Meta Ejecutada Vigencia4]]/Tabla1[[#This Row],[Meta Programada Vigencia]])</f>
        <v>#DIV/0!</v>
      </c>
      <c r="Q64" s="38" t="e">
        <f>+Tabla1[[#This Row],[Meta Ejecutada Vigencia4]]/Tabla1[[#This Row],[Meta Programada Cuatrienio3]]/4</f>
        <v>#DIV/0!</v>
      </c>
      <c r="R64" s="27"/>
      <c r="S64" s="27"/>
      <c r="T64" s="27"/>
      <c r="U64" s="27"/>
      <c r="V64" s="27"/>
      <c r="W64" s="27"/>
      <c r="X64" s="27"/>
      <c r="Y64" s="27"/>
      <c r="Z64" s="27"/>
      <c r="AA64" s="27"/>
      <c r="AB64" s="27"/>
      <c r="AC64" s="27"/>
      <c r="AD64" s="27"/>
      <c r="AE64" s="27"/>
      <c r="AF64" s="27"/>
      <c r="AG64" s="27"/>
      <c r="AH64" s="27"/>
      <c r="AI64" s="27"/>
      <c r="AJ64" s="27"/>
      <c r="AK64" s="27"/>
      <c r="AL64" s="27"/>
      <c r="AM64" s="27"/>
      <c r="AN64" s="31">
        <f>SUM(Tabla1[[#This Row],[Recursos propios 2024]:[Otros 2024]])</f>
        <v>0</v>
      </c>
      <c r="AO64" s="27"/>
      <c r="AP64" s="27"/>
      <c r="AQ64" s="27"/>
      <c r="AR64" s="27"/>
      <c r="AS64" s="27"/>
      <c r="AT64" s="27"/>
      <c r="AU64" s="27"/>
      <c r="AV64" s="27"/>
      <c r="AW64" s="27"/>
      <c r="AX64" s="27"/>
      <c r="AY64" s="27"/>
      <c r="AZ64" s="27"/>
      <c r="BA64" s="27"/>
      <c r="BB64" s="27"/>
      <c r="BC64" s="31">
        <f>SUM(Tabla1[[#This Row],[Recursos propios 20242]:[Otros 202415]])</f>
        <v>0</v>
      </c>
      <c r="BD64" s="52" t="e">
        <f>+Tabla1[[#This Row],[Total Comprometido 2024]]/Tabla1[[#This Row],[Total 2024]]</f>
        <v>#DIV/0!</v>
      </c>
      <c r="BE64" s="27"/>
      <c r="BF64" s="27"/>
      <c r="BG64" s="27"/>
      <c r="BH64" s="6"/>
      <c r="BI64" s="6"/>
      <c r="BJ64" s="8"/>
    </row>
    <row r="65" spans="1:62" s="18" customFormat="1" x14ac:dyDescent="0.3">
      <c r="A65" s="8"/>
      <c r="B65" s="8"/>
      <c r="C65" s="8"/>
      <c r="D65" s="8"/>
      <c r="E65" s="8"/>
      <c r="F65" s="8"/>
      <c r="G65" s="8"/>
      <c r="H65" s="8"/>
      <c r="I65" s="8"/>
      <c r="J65" s="8"/>
      <c r="K65" s="8"/>
      <c r="L65" s="8"/>
      <c r="M65" s="8"/>
      <c r="N65" s="8"/>
      <c r="O65" s="26"/>
      <c r="P65" s="36" t="e">
        <f>+(Tabla1[[#This Row],[Meta Ejecutada Vigencia4]]/Tabla1[[#This Row],[Meta Programada Vigencia]])</f>
        <v>#DIV/0!</v>
      </c>
      <c r="Q65" s="36" t="e">
        <f>+Tabla1[[#This Row],[Meta Ejecutada Vigencia4]]/Tabla1[[#This Row],[Meta Programada Cuatrienio3]]/4</f>
        <v>#DIV/0!</v>
      </c>
      <c r="R65" s="26"/>
      <c r="S65" s="26"/>
      <c r="T65" s="26"/>
      <c r="U65" s="26"/>
      <c r="V65" s="26"/>
      <c r="W65" s="26"/>
      <c r="X65" s="26"/>
      <c r="Y65" s="26"/>
      <c r="Z65" s="26"/>
      <c r="AA65" s="26"/>
      <c r="AB65" s="26"/>
      <c r="AC65" s="26"/>
      <c r="AD65" s="26"/>
      <c r="AE65" s="26"/>
      <c r="AF65" s="26"/>
      <c r="AG65" s="26"/>
      <c r="AH65" s="26"/>
      <c r="AI65" s="26"/>
      <c r="AJ65" s="26"/>
      <c r="AK65" s="26"/>
      <c r="AL65" s="26"/>
      <c r="AM65" s="26"/>
      <c r="AN65" s="30">
        <f>SUM(Tabla1[[#This Row],[Recursos propios 2024]:[Otros 2024]])</f>
        <v>0</v>
      </c>
      <c r="AO65" s="26"/>
      <c r="AP65" s="26"/>
      <c r="AQ65" s="26"/>
      <c r="AR65" s="26"/>
      <c r="AS65" s="26"/>
      <c r="AT65" s="26"/>
      <c r="AU65" s="26"/>
      <c r="AV65" s="26"/>
      <c r="AW65" s="26"/>
      <c r="AX65" s="26"/>
      <c r="AY65" s="26"/>
      <c r="AZ65" s="26"/>
      <c r="BA65" s="26"/>
      <c r="BB65" s="26"/>
      <c r="BC65" s="30">
        <f>SUM(Tabla1[[#This Row],[Recursos propios 20242]:[Otros 202415]])</f>
        <v>0</v>
      </c>
      <c r="BD65" s="53" t="e">
        <f>+Tabla1[[#This Row],[Total Comprometido 2024]]/Tabla1[[#This Row],[Total 2024]]</f>
        <v>#DIV/0!</v>
      </c>
      <c r="BE65" s="26"/>
      <c r="BF65" s="26"/>
      <c r="BG65" s="26"/>
      <c r="BH65" s="8"/>
      <c r="BI65" s="8"/>
      <c r="BJ65" s="8"/>
    </row>
    <row r="66" spans="1:62" s="18" customFormat="1" x14ac:dyDescent="0.3">
      <c r="A66" s="8"/>
      <c r="B66" s="6"/>
      <c r="C66" s="6"/>
      <c r="D66" s="6"/>
      <c r="E66" s="6"/>
      <c r="F66" s="6"/>
      <c r="G66" s="6"/>
      <c r="H66" s="6"/>
      <c r="I66" s="6"/>
      <c r="J66" s="6"/>
      <c r="K66" s="6"/>
      <c r="L66" s="6"/>
      <c r="M66" s="6"/>
      <c r="N66" s="6"/>
      <c r="O66" s="27"/>
      <c r="P66" s="38" t="e">
        <f>+(Tabla1[[#This Row],[Meta Ejecutada Vigencia4]]/Tabla1[[#This Row],[Meta Programada Vigencia]])</f>
        <v>#DIV/0!</v>
      </c>
      <c r="Q66" s="38" t="e">
        <f>+Tabla1[[#This Row],[Meta Ejecutada Vigencia4]]/Tabla1[[#This Row],[Meta Programada Cuatrienio3]]/4</f>
        <v>#DIV/0!</v>
      </c>
      <c r="R66" s="27"/>
      <c r="S66" s="27"/>
      <c r="T66" s="27"/>
      <c r="U66" s="27"/>
      <c r="V66" s="27"/>
      <c r="W66" s="27"/>
      <c r="X66" s="27"/>
      <c r="Y66" s="27"/>
      <c r="Z66" s="27"/>
      <c r="AA66" s="27"/>
      <c r="AB66" s="27"/>
      <c r="AC66" s="27"/>
      <c r="AD66" s="27"/>
      <c r="AE66" s="27"/>
      <c r="AF66" s="27"/>
      <c r="AG66" s="27"/>
      <c r="AH66" s="27"/>
      <c r="AI66" s="27"/>
      <c r="AJ66" s="27"/>
      <c r="AK66" s="27"/>
      <c r="AL66" s="27"/>
      <c r="AM66" s="27"/>
      <c r="AN66" s="31">
        <f>SUM(Tabla1[[#This Row],[Recursos propios 2024]:[Otros 2024]])</f>
        <v>0</v>
      </c>
      <c r="AO66" s="27"/>
      <c r="AP66" s="27"/>
      <c r="AQ66" s="27"/>
      <c r="AR66" s="27"/>
      <c r="AS66" s="27"/>
      <c r="AT66" s="27"/>
      <c r="AU66" s="27"/>
      <c r="AV66" s="27"/>
      <c r="AW66" s="27"/>
      <c r="AX66" s="27"/>
      <c r="AY66" s="27"/>
      <c r="AZ66" s="27"/>
      <c r="BA66" s="27"/>
      <c r="BB66" s="27"/>
      <c r="BC66" s="31">
        <f>SUM(Tabla1[[#This Row],[Recursos propios 20242]:[Otros 202415]])</f>
        <v>0</v>
      </c>
      <c r="BD66" s="52" t="e">
        <f>+Tabla1[[#This Row],[Total Comprometido 2024]]/Tabla1[[#This Row],[Total 2024]]</f>
        <v>#DIV/0!</v>
      </c>
      <c r="BE66" s="27"/>
      <c r="BF66" s="27"/>
      <c r="BG66" s="27"/>
      <c r="BH66" s="6"/>
      <c r="BI66" s="6"/>
      <c r="BJ66" s="8"/>
    </row>
    <row r="67" spans="1:62" s="18" customFormat="1" x14ac:dyDescent="0.3">
      <c r="A67" s="8"/>
      <c r="B67" s="8"/>
      <c r="C67" s="8"/>
      <c r="D67" s="8"/>
      <c r="E67" s="8"/>
      <c r="F67" s="8"/>
      <c r="G67" s="8"/>
      <c r="H67" s="8"/>
      <c r="I67" s="8"/>
      <c r="J67" s="8"/>
      <c r="K67" s="8"/>
      <c r="L67" s="8"/>
      <c r="M67" s="8"/>
      <c r="N67" s="8"/>
      <c r="O67" s="26"/>
      <c r="P67" s="36" t="e">
        <f>+(Tabla1[[#This Row],[Meta Ejecutada Vigencia4]]/Tabla1[[#This Row],[Meta Programada Vigencia]])</f>
        <v>#DIV/0!</v>
      </c>
      <c r="Q67" s="36" t="e">
        <f>+Tabla1[[#This Row],[Meta Ejecutada Vigencia4]]/Tabla1[[#This Row],[Meta Programada Cuatrienio3]]/4</f>
        <v>#DIV/0!</v>
      </c>
      <c r="R67" s="26"/>
      <c r="S67" s="26"/>
      <c r="T67" s="26"/>
      <c r="U67" s="26"/>
      <c r="V67" s="26"/>
      <c r="W67" s="26"/>
      <c r="X67" s="26"/>
      <c r="Y67" s="26"/>
      <c r="Z67" s="26"/>
      <c r="AA67" s="26"/>
      <c r="AB67" s="26"/>
      <c r="AC67" s="26"/>
      <c r="AD67" s="26"/>
      <c r="AE67" s="26"/>
      <c r="AF67" s="26"/>
      <c r="AG67" s="26"/>
      <c r="AH67" s="26"/>
      <c r="AI67" s="26"/>
      <c r="AJ67" s="26"/>
      <c r="AK67" s="26"/>
      <c r="AL67" s="26"/>
      <c r="AM67" s="26"/>
      <c r="AN67" s="30">
        <f>SUM(Tabla1[[#This Row],[Recursos propios 2024]:[Otros 2024]])</f>
        <v>0</v>
      </c>
      <c r="AO67" s="26"/>
      <c r="AP67" s="26"/>
      <c r="AQ67" s="26"/>
      <c r="AR67" s="26"/>
      <c r="AS67" s="26"/>
      <c r="AT67" s="26"/>
      <c r="AU67" s="26"/>
      <c r="AV67" s="26"/>
      <c r="AW67" s="26"/>
      <c r="AX67" s="26"/>
      <c r="AY67" s="26"/>
      <c r="AZ67" s="26"/>
      <c r="BA67" s="26"/>
      <c r="BB67" s="26"/>
      <c r="BC67" s="30">
        <f>SUM(Tabla1[[#This Row],[Recursos propios 20242]:[Otros 202415]])</f>
        <v>0</v>
      </c>
      <c r="BD67" s="53" t="e">
        <f>+Tabla1[[#This Row],[Total Comprometido 2024]]/Tabla1[[#This Row],[Total 2024]]</f>
        <v>#DIV/0!</v>
      </c>
      <c r="BE67" s="26"/>
      <c r="BF67" s="26"/>
      <c r="BG67" s="26"/>
      <c r="BH67" s="8"/>
      <c r="BI67" s="8"/>
      <c r="BJ67" s="8"/>
    </row>
    <row r="68" spans="1:62" s="18" customFormat="1" x14ac:dyDescent="0.3">
      <c r="A68" s="8"/>
      <c r="B68" s="6"/>
      <c r="C68" s="6"/>
      <c r="D68" s="6"/>
      <c r="E68" s="6"/>
      <c r="F68" s="6"/>
      <c r="G68" s="6"/>
      <c r="H68" s="6"/>
      <c r="I68" s="6"/>
      <c r="J68" s="6"/>
      <c r="K68" s="6"/>
      <c r="L68" s="6"/>
      <c r="M68" s="6"/>
      <c r="N68" s="6"/>
      <c r="O68" s="27"/>
      <c r="P68" s="38" t="e">
        <f>+(Tabla1[[#This Row],[Meta Ejecutada Vigencia4]]/Tabla1[[#This Row],[Meta Programada Vigencia]])</f>
        <v>#DIV/0!</v>
      </c>
      <c r="Q68" s="38" t="e">
        <f>+Tabla1[[#This Row],[Meta Ejecutada Vigencia4]]/Tabla1[[#This Row],[Meta Programada Cuatrienio3]]/4</f>
        <v>#DIV/0!</v>
      </c>
      <c r="R68" s="27"/>
      <c r="S68" s="27"/>
      <c r="T68" s="27"/>
      <c r="U68" s="27"/>
      <c r="V68" s="27"/>
      <c r="W68" s="27"/>
      <c r="X68" s="27"/>
      <c r="Y68" s="27"/>
      <c r="Z68" s="27"/>
      <c r="AA68" s="27"/>
      <c r="AB68" s="27"/>
      <c r="AC68" s="27"/>
      <c r="AD68" s="27"/>
      <c r="AE68" s="27"/>
      <c r="AF68" s="27"/>
      <c r="AG68" s="27"/>
      <c r="AH68" s="27"/>
      <c r="AI68" s="27"/>
      <c r="AJ68" s="27"/>
      <c r="AK68" s="27"/>
      <c r="AL68" s="27"/>
      <c r="AM68" s="27"/>
      <c r="AN68" s="31">
        <f>SUM(Tabla1[[#This Row],[Recursos propios 2024]:[Otros 2024]])</f>
        <v>0</v>
      </c>
      <c r="AO68" s="27"/>
      <c r="AP68" s="27"/>
      <c r="AQ68" s="27"/>
      <c r="AR68" s="27"/>
      <c r="AS68" s="27"/>
      <c r="AT68" s="27"/>
      <c r="AU68" s="27"/>
      <c r="AV68" s="27"/>
      <c r="AW68" s="27"/>
      <c r="AX68" s="27"/>
      <c r="AY68" s="27"/>
      <c r="AZ68" s="27"/>
      <c r="BA68" s="27"/>
      <c r="BB68" s="27"/>
      <c r="BC68" s="31">
        <f>SUM(Tabla1[[#This Row],[Recursos propios 20242]:[Otros 202415]])</f>
        <v>0</v>
      </c>
      <c r="BD68" s="52" t="e">
        <f>+Tabla1[[#This Row],[Total Comprometido 2024]]/Tabla1[[#This Row],[Total 2024]]</f>
        <v>#DIV/0!</v>
      </c>
      <c r="BE68" s="27"/>
      <c r="BF68" s="27"/>
      <c r="BG68" s="27"/>
      <c r="BH68" s="6"/>
      <c r="BI68" s="6"/>
      <c r="BJ68" s="8"/>
    </row>
    <row r="69" spans="1:62" s="18" customFormat="1" x14ac:dyDescent="0.3">
      <c r="A69" s="8"/>
      <c r="B69" s="8"/>
      <c r="C69" s="8"/>
      <c r="D69" s="8"/>
      <c r="E69" s="8"/>
      <c r="F69" s="8"/>
      <c r="G69" s="8"/>
      <c r="H69" s="8"/>
      <c r="I69" s="8"/>
      <c r="J69" s="8"/>
      <c r="K69" s="8"/>
      <c r="L69" s="8"/>
      <c r="M69" s="8"/>
      <c r="N69" s="8"/>
      <c r="O69" s="26"/>
      <c r="P69" s="36" t="e">
        <f>+(Tabla1[[#This Row],[Meta Ejecutada Vigencia4]]/Tabla1[[#This Row],[Meta Programada Vigencia]])</f>
        <v>#DIV/0!</v>
      </c>
      <c r="Q69" s="36" t="e">
        <f>+Tabla1[[#This Row],[Meta Ejecutada Vigencia4]]/Tabla1[[#This Row],[Meta Programada Cuatrienio3]]/4</f>
        <v>#DIV/0!</v>
      </c>
      <c r="R69" s="26"/>
      <c r="S69" s="26"/>
      <c r="T69" s="26"/>
      <c r="U69" s="26"/>
      <c r="V69" s="26"/>
      <c r="W69" s="26"/>
      <c r="X69" s="26"/>
      <c r="Y69" s="26"/>
      <c r="Z69" s="26"/>
      <c r="AA69" s="26"/>
      <c r="AB69" s="26"/>
      <c r="AC69" s="26"/>
      <c r="AD69" s="26"/>
      <c r="AE69" s="26"/>
      <c r="AF69" s="26"/>
      <c r="AG69" s="26"/>
      <c r="AH69" s="26"/>
      <c r="AI69" s="26"/>
      <c r="AJ69" s="26"/>
      <c r="AK69" s="26"/>
      <c r="AL69" s="26"/>
      <c r="AM69" s="26"/>
      <c r="AN69" s="30">
        <f>SUM(Tabla1[[#This Row],[Recursos propios 2024]:[Otros 2024]])</f>
        <v>0</v>
      </c>
      <c r="AO69" s="26"/>
      <c r="AP69" s="26"/>
      <c r="AQ69" s="26"/>
      <c r="AR69" s="26"/>
      <c r="AS69" s="26"/>
      <c r="AT69" s="26"/>
      <c r="AU69" s="26"/>
      <c r="AV69" s="26"/>
      <c r="AW69" s="26"/>
      <c r="AX69" s="26"/>
      <c r="AY69" s="26"/>
      <c r="AZ69" s="26"/>
      <c r="BA69" s="26"/>
      <c r="BB69" s="26"/>
      <c r="BC69" s="30">
        <f>SUM(Tabla1[[#This Row],[Recursos propios 20242]:[Otros 202415]])</f>
        <v>0</v>
      </c>
      <c r="BD69" s="53" t="e">
        <f>+Tabla1[[#This Row],[Total Comprometido 2024]]/Tabla1[[#This Row],[Total 2024]]</f>
        <v>#DIV/0!</v>
      </c>
      <c r="BE69" s="26"/>
      <c r="BF69" s="26"/>
      <c r="BG69" s="26"/>
      <c r="BH69" s="8"/>
      <c r="BI69" s="8"/>
      <c r="BJ69" s="8"/>
    </row>
    <row r="70" spans="1:62" s="18" customFormat="1" x14ac:dyDescent="0.3">
      <c r="A70" s="8"/>
      <c r="B70" s="6"/>
      <c r="C70" s="6"/>
      <c r="D70" s="6"/>
      <c r="E70" s="6"/>
      <c r="F70" s="6"/>
      <c r="G70" s="6"/>
      <c r="H70" s="6"/>
      <c r="I70" s="6"/>
      <c r="J70" s="6"/>
      <c r="K70" s="6"/>
      <c r="L70" s="6"/>
      <c r="M70" s="6"/>
      <c r="N70" s="6"/>
      <c r="O70" s="27"/>
      <c r="P70" s="38" t="e">
        <f>+(Tabla1[[#This Row],[Meta Ejecutada Vigencia4]]/Tabla1[[#This Row],[Meta Programada Vigencia]])</f>
        <v>#DIV/0!</v>
      </c>
      <c r="Q70" s="38" t="e">
        <f>+Tabla1[[#This Row],[Meta Ejecutada Vigencia4]]/Tabla1[[#This Row],[Meta Programada Cuatrienio3]]/4</f>
        <v>#DIV/0!</v>
      </c>
      <c r="R70" s="27"/>
      <c r="S70" s="27"/>
      <c r="T70" s="27"/>
      <c r="U70" s="27"/>
      <c r="V70" s="27"/>
      <c r="W70" s="27"/>
      <c r="X70" s="27"/>
      <c r="Y70" s="27"/>
      <c r="Z70" s="27"/>
      <c r="AA70" s="27"/>
      <c r="AB70" s="27"/>
      <c r="AC70" s="27"/>
      <c r="AD70" s="27"/>
      <c r="AE70" s="27"/>
      <c r="AF70" s="27"/>
      <c r="AG70" s="27"/>
      <c r="AH70" s="27"/>
      <c r="AI70" s="27"/>
      <c r="AJ70" s="27"/>
      <c r="AK70" s="27"/>
      <c r="AL70" s="27"/>
      <c r="AM70" s="27"/>
      <c r="AN70" s="31">
        <f>SUM(Tabla1[[#This Row],[Recursos propios 2024]:[Otros 2024]])</f>
        <v>0</v>
      </c>
      <c r="AO70" s="27"/>
      <c r="AP70" s="27"/>
      <c r="AQ70" s="27"/>
      <c r="AR70" s="27"/>
      <c r="AS70" s="27"/>
      <c r="AT70" s="27"/>
      <c r="AU70" s="27"/>
      <c r="AV70" s="27"/>
      <c r="AW70" s="27"/>
      <c r="AX70" s="27"/>
      <c r="AY70" s="27"/>
      <c r="AZ70" s="27"/>
      <c r="BA70" s="27"/>
      <c r="BB70" s="27"/>
      <c r="BC70" s="31">
        <f>SUM(Tabla1[[#This Row],[Recursos propios 20242]:[Otros 202415]])</f>
        <v>0</v>
      </c>
      <c r="BD70" s="52" t="e">
        <f>+Tabla1[[#This Row],[Total Comprometido 2024]]/Tabla1[[#This Row],[Total 2024]]</f>
        <v>#DIV/0!</v>
      </c>
      <c r="BE70" s="27"/>
      <c r="BF70" s="27"/>
      <c r="BG70" s="27"/>
      <c r="BH70" s="6"/>
      <c r="BI70" s="6"/>
      <c r="BJ70" s="8"/>
    </row>
    <row r="71" spans="1:62" s="18" customFormat="1" x14ac:dyDescent="0.3">
      <c r="A71" s="8"/>
      <c r="B71" s="8"/>
      <c r="C71" s="8"/>
      <c r="D71" s="8"/>
      <c r="E71" s="8"/>
      <c r="F71" s="8"/>
      <c r="G71" s="8"/>
      <c r="H71" s="8"/>
      <c r="I71" s="8"/>
      <c r="J71" s="8"/>
      <c r="K71" s="8"/>
      <c r="L71" s="8"/>
      <c r="M71" s="8"/>
      <c r="N71" s="8"/>
      <c r="O71" s="26"/>
      <c r="P71" s="36" t="e">
        <f>+(Tabla1[[#This Row],[Meta Ejecutada Vigencia4]]/Tabla1[[#This Row],[Meta Programada Vigencia]])</f>
        <v>#DIV/0!</v>
      </c>
      <c r="Q71" s="36" t="e">
        <f>+Tabla1[[#This Row],[Meta Ejecutada Vigencia4]]/Tabla1[[#This Row],[Meta Programada Cuatrienio3]]/4</f>
        <v>#DIV/0!</v>
      </c>
      <c r="R71" s="26"/>
      <c r="S71" s="26"/>
      <c r="T71" s="26"/>
      <c r="U71" s="26"/>
      <c r="V71" s="26"/>
      <c r="W71" s="26"/>
      <c r="X71" s="26"/>
      <c r="Y71" s="26"/>
      <c r="Z71" s="26"/>
      <c r="AA71" s="26"/>
      <c r="AB71" s="26"/>
      <c r="AC71" s="26"/>
      <c r="AD71" s="26"/>
      <c r="AE71" s="26"/>
      <c r="AF71" s="26"/>
      <c r="AG71" s="26"/>
      <c r="AH71" s="26"/>
      <c r="AI71" s="26"/>
      <c r="AJ71" s="26"/>
      <c r="AK71" s="26"/>
      <c r="AL71" s="26"/>
      <c r="AM71" s="26"/>
      <c r="AN71" s="30">
        <f>SUM(Tabla1[[#This Row],[Recursos propios 2024]:[Otros 2024]])</f>
        <v>0</v>
      </c>
      <c r="AO71" s="26"/>
      <c r="AP71" s="26"/>
      <c r="AQ71" s="26"/>
      <c r="AR71" s="26"/>
      <c r="AS71" s="26"/>
      <c r="AT71" s="26"/>
      <c r="AU71" s="26"/>
      <c r="AV71" s="26"/>
      <c r="AW71" s="26"/>
      <c r="AX71" s="26"/>
      <c r="AY71" s="26"/>
      <c r="AZ71" s="26"/>
      <c r="BA71" s="26"/>
      <c r="BB71" s="26"/>
      <c r="BC71" s="30">
        <f>SUM(Tabla1[[#This Row],[Recursos propios 20242]:[Otros 202415]])</f>
        <v>0</v>
      </c>
      <c r="BD71" s="53" t="e">
        <f>+Tabla1[[#This Row],[Total Comprometido 2024]]/Tabla1[[#This Row],[Total 2024]]</f>
        <v>#DIV/0!</v>
      </c>
      <c r="BE71" s="26"/>
      <c r="BF71" s="26"/>
      <c r="BG71" s="26"/>
      <c r="BH71" s="8"/>
      <c r="BI71" s="8"/>
      <c r="BJ71" s="8"/>
    </row>
    <row r="72" spans="1:62" s="18" customFormat="1" x14ac:dyDescent="0.3">
      <c r="A72" s="8"/>
      <c r="B72" s="6"/>
      <c r="C72" s="6"/>
      <c r="D72" s="6"/>
      <c r="E72" s="6"/>
      <c r="F72" s="6"/>
      <c r="G72" s="6"/>
      <c r="H72" s="6"/>
      <c r="I72" s="6"/>
      <c r="J72" s="6"/>
      <c r="K72" s="6"/>
      <c r="L72" s="6"/>
      <c r="M72" s="6"/>
      <c r="N72" s="6"/>
      <c r="O72" s="27"/>
      <c r="P72" s="38" t="e">
        <f>+(Tabla1[[#This Row],[Meta Ejecutada Vigencia4]]/Tabla1[[#This Row],[Meta Programada Vigencia]])</f>
        <v>#DIV/0!</v>
      </c>
      <c r="Q72" s="38" t="e">
        <f>+Tabla1[[#This Row],[Meta Ejecutada Vigencia4]]/Tabla1[[#This Row],[Meta Programada Cuatrienio3]]/4</f>
        <v>#DIV/0!</v>
      </c>
      <c r="R72" s="27"/>
      <c r="S72" s="27"/>
      <c r="T72" s="27"/>
      <c r="U72" s="27"/>
      <c r="V72" s="27"/>
      <c r="W72" s="27"/>
      <c r="X72" s="27"/>
      <c r="Y72" s="27"/>
      <c r="Z72" s="27"/>
      <c r="AA72" s="27"/>
      <c r="AB72" s="27"/>
      <c r="AC72" s="27"/>
      <c r="AD72" s="27"/>
      <c r="AE72" s="27"/>
      <c r="AF72" s="27"/>
      <c r="AG72" s="27"/>
      <c r="AH72" s="27"/>
      <c r="AI72" s="27"/>
      <c r="AJ72" s="27"/>
      <c r="AK72" s="27"/>
      <c r="AL72" s="27"/>
      <c r="AM72" s="27"/>
      <c r="AN72" s="31">
        <f>SUM(Tabla1[[#This Row],[Recursos propios 2024]:[Otros 2024]])</f>
        <v>0</v>
      </c>
      <c r="AO72" s="27"/>
      <c r="AP72" s="27"/>
      <c r="AQ72" s="27"/>
      <c r="AR72" s="27"/>
      <c r="AS72" s="27"/>
      <c r="AT72" s="27"/>
      <c r="AU72" s="27"/>
      <c r="AV72" s="27"/>
      <c r="AW72" s="27"/>
      <c r="AX72" s="27"/>
      <c r="AY72" s="27"/>
      <c r="AZ72" s="27"/>
      <c r="BA72" s="27"/>
      <c r="BB72" s="27"/>
      <c r="BC72" s="31">
        <f>SUM(Tabla1[[#This Row],[Recursos propios 20242]:[Otros 202415]])</f>
        <v>0</v>
      </c>
      <c r="BD72" s="52" t="e">
        <f>+Tabla1[[#This Row],[Total Comprometido 2024]]/Tabla1[[#This Row],[Total 2024]]</f>
        <v>#DIV/0!</v>
      </c>
      <c r="BE72" s="27"/>
      <c r="BF72" s="27"/>
      <c r="BG72" s="27"/>
      <c r="BH72" s="6"/>
      <c r="BI72" s="6"/>
      <c r="BJ72" s="8"/>
    </row>
    <row r="73" spans="1:62" s="18" customFormat="1" x14ac:dyDescent="0.3">
      <c r="A73" s="8"/>
      <c r="B73" s="8"/>
      <c r="C73" s="8"/>
      <c r="D73" s="8"/>
      <c r="E73" s="8"/>
      <c r="F73" s="8"/>
      <c r="G73" s="8"/>
      <c r="H73" s="8"/>
      <c r="I73" s="8"/>
      <c r="J73" s="8"/>
      <c r="K73" s="8"/>
      <c r="L73" s="8"/>
      <c r="M73" s="8"/>
      <c r="N73" s="8"/>
      <c r="O73" s="26"/>
      <c r="P73" s="36" t="e">
        <f>+(Tabla1[[#This Row],[Meta Ejecutada Vigencia4]]/Tabla1[[#This Row],[Meta Programada Vigencia]])</f>
        <v>#DIV/0!</v>
      </c>
      <c r="Q73" s="36" t="e">
        <f>+Tabla1[[#This Row],[Meta Ejecutada Vigencia4]]/Tabla1[[#This Row],[Meta Programada Cuatrienio3]]/4</f>
        <v>#DIV/0!</v>
      </c>
      <c r="R73" s="26"/>
      <c r="S73" s="26"/>
      <c r="T73" s="26"/>
      <c r="U73" s="26"/>
      <c r="V73" s="26"/>
      <c r="W73" s="26"/>
      <c r="X73" s="26"/>
      <c r="Y73" s="26"/>
      <c r="Z73" s="26"/>
      <c r="AA73" s="26"/>
      <c r="AB73" s="26"/>
      <c r="AC73" s="26"/>
      <c r="AD73" s="26"/>
      <c r="AE73" s="26"/>
      <c r="AF73" s="26"/>
      <c r="AG73" s="26"/>
      <c r="AH73" s="26"/>
      <c r="AI73" s="26"/>
      <c r="AJ73" s="26"/>
      <c r="AK73" s="26"/>
      <c r="AL73" s="26"/>
      <c r="AM73" s="26"/>
      <c r="AN73" s="30">
        <f>SUM(Tabla1[[#This Row],[Recursos propios 2024]:[Otros 2024]])</f>
        <v>0</v>
      </c>
      <c r="AO73" s="26"/>
      <c r="AP73" s="26"/>
      <c r="AQ73" s="26"/>
      <c r="AR73" s="26"/>
      <c r="AS73" s="26"/>
      <c r="AT73" s="26"/>
      <c r="AU73" s="26"/>
      <c r="AV73" s="26"/>
      <c r="AW73" s="26"/>
      <c r="AX73" s="26"/>
      <c r="AY73" s="26"/>
      <c r="AZ73" s="26"/>
      <c r="BA73" s="26"/>
      <c r="BB73" s="26"/>
      <c r="BC73" s="30">
        <f>SUM(Tabla1[[#This Row],[Recursos propios 20242]:[Otros 202415]])</f>
        <v>0</v>
      </c>
      <c r="BD73" s="53" t="e">
        <f>+Tabla1[[#This Row],[Total Comprometido 2024]]/Tabla1[[#This Row],[Total 2024]]</f>
        <v>#DIV/0!</v>
      </c>
      <c r="BE73" s="26"/>
      <c r="BF73" s="26"/>
      <c r="BG73" s="26"/>
      <c r="BH73" s="8"/>
      <c r="BI73" s="8"/>
      <c r="BJ73" s="8"/>
    </row>
    <row r="74" spans="1:62" s="18" customFormat="1" x14ac:dyDescent="0.3">
      <c r="A74" s="8"/>
      <c r="B74" s="6"/>
      <c r="C74" s="6"/>
      <c r="D74" s="6"/>
      <c r="E74" s="6"/>
      <c r="F74" s="6"/>
      <c r="G74" s="6"/>
      <c r="H74" s="6"/>
      <c r="I74" s="6"/>
      <c r="J74" s="6"/>
      <c r="K74" s="6"/>
      <c r="L74" s="6"/>
      <c r="M74" s="6"/>
      <c r="N74" s="6"/>
      <c r="O74" s="27"/>
      <c r="P74" s="38" t="e">
        <f>+(Tabla1[[#This Row],[Meta Ejecutada Vigencia4]]/Tabla1[[#This Row],[Meta Programada Vigencia]])</f>
        <v>#DIV/0!</v>
      </c>
      <c r="Q74" s="38" t="e">
        <f>+Tabla1[[#This Row],[Meta Ejecutada Vigencia4]]/Tabla1[[#This Row],[Meta Programada Cuatrienio3]]/4</f>
        <v>#DIV/0!</v>
      </c>
      <c r="R74" s="27"/>
      <c r="S74" s="27"/>
      <c r="T74" s="27"/>
      <c r="U74" s="27"/>
      <c r="V74" s="27"/>
      <c r="W74" s="27"/>
      <c r="X74" s="27"/>
      <c r="Y74" s="27"/>
      <c r="Z74" s="27"/>
      <c r="AA74" s="27"/>
      <c r="AB74" s="27"/>
      <c r="AC74" s="27"/>
      <c r="AD74" s="27"/>
      <c r="AE74" s="27"/>
      <c r="AF74" s="27"/>
      <c r="AG74" s="27"/>
      <c r="AH74" s="27"/>
      <c r="AI74" s="27"/>
      <c r="AJ74" s="27"/>
      <c r="AK74" s="27"/>
      <c r="AL74" s="27"/>
      <c r="AM74" s="27"/>
      <c r="AN74" s="31">
        <f>SUM(Tabla1[[#This Row],[Recursos propios 2024]:[Otros 2024]])</f>
        <v>0</v>
      </c>
      <c r="AO74" s="27"/>
      <c r="AP74" s="27"/>
      <c r="AQ74" s="27"/>
      <c r="AR74" s="27"/>
      <c r="AS74" s="27"/>
      <c r="AT74" s="27"/>
      <c r="AU74" s="27"/>
      <c r="AV74" s="27"/>
      <c r="AW74" s="27"/>
      <c r="AX74" s="27"/>
      <c r="AY74" s="27"/>
      <c r="AZ74" s="27"/>
      <c r="BA74" s="27"/>
      <c r="BB74" s="27"/>
      <c r="BC74" s="31">
        <f>SUM(Tabla1[[#This Row],[Recursos propios 20242]:[Otros 202415]])</f>
        <v>0</v>
      </c>
      <c r="BD74" s="52" t="e">
        <f>+Tabla1[[#This Row],[Total Comprometido 2024]]/Tabla1[[#This Row],[Total 2024]]</f>
        <v>#DIV/0!</v>
      </c>
      <c r="BE74" s="27"/>
      <c r="BF74" s="27"/>
      <c r="BG74" s="27"/>
      <c r="BH74" s="6"/>
      <c r="BI74" s="6"/>
      <c r="BJ74" s="8"/>
    </row>
    <row r="75" spans="1:62" s="18" customFormat="1" x14ac:dyDescent="0.3">
      <c r="A75" s="8"/>
      <c r="B75" s="8"/>
      <c r="C75" s="8"/>
      <c r="D75" s="8"/>
      <c r="E75" s="8"/>
      <c r="F75" s="8"/>
      <c r="G75" s="8"/>
      <c r="H75" s="8"/>
      <c r="I75" s="8"/>
      <c r="J75" s="8"/>
      <c r="K75" s="8"/>
      <c r="L75" s="8"/>
      <c r="M75" s="8"/>
      <c r="N75" s="8"/>
      <c r="O75" s="26"/>
      <c r="P75" s="36" t="e">
        <f>+(Tabla1[[#This Row],[Meta Ejecutada Vigencia4]]/Tabla1[[#This Row],[Meta Programada Vigencia]])</f>
        <v>#DIV/0!</v>
      </c>
      <c r="Q75" s="36" t="e">
        <f>+Tabla1[[#This Row],[Meta Ejecutada Vigencia4]]/Tabla1[[#This Row],[Meta Programada Cuatrienio3]]/4</f>
        <v>#DIV/0!</v>
      </c>
      <c r="R75" s="26"/>
      <c r="S75" s="26"/>
      <c r="T75" s="26"/>
      <c r="U75" s="26"/>
      <c r="V75" s="26"/>
      <c r="W75" s="26"/>
      <c r="X75" s="26"/>
      <c r="Y75" s="26"/>
      <c r="Z75" s="26"/>
      <c r="AA75" s="26"/>
      <c r="AB75" s="26"/>
      <c r="AC75" s="26"/>
      <c r="AD75" s="26"/>
      <c r="AE75" s="26"/>
      <c r="AF75" s="26"/>
      <c r="AG75" s="26"/>
      <c r="AH75" s="26"/>
      <c r="AI75" s="26"/>
      <c r="AJ75" s="26"/>
      <c r="AK75" s="26"/>
      <c r="AL75" s="26"/>
      <c r="AM75" s="26"/>
      <c r="AN75" s="30">
        <f>SUM(Tabla1[[#This Row],[Recursos propios 2024]:[Otros 2024]])</f>
        <v>0</v>
      </c>
      <c r="AO75" s="26"/>
      <c r="AP75" s="26"/>
      <c r="AQ75" s="26"/>
      <c r="AR75" s="26"/>
      <c r="AS75" s="26"/>
      <c r="AT75" s="26"/>
      <c r="AU75" s="26"/>
      <c r="AV75" s="26"/>
      <c r="AW75" s="26"/>
      <c r="AX75" s="26"/>
      <c r="AY75" s="26"/>
      <c r="AZ75" s="26"/>
      <c r="BA75" s="26"/>
      <c r="BB75" s="26"/>
      <c r="BC75" s="30">
        <f>SUM(Tabla1[[#This Row],[Recursos propios 20242]:[Otros 202415]])</f>
        <v>0</v>
      </c>
      <c r="BD75" s="53" t="e">
        <f>+Tabla1[[#This Row],[Total Comprometido 2024]]/Tabla1[[#This Row],[Total 2024]]</f>
        <v>#DIV/0!</v>
      </c>
      <c r="BE75" s="26"/>
      <c r="BF75" s="26"/>
      <c r="BG75" s="26"/>
      <c r="BH75" s="8"/>
      <c r="BI75" s="8"/>
      <c r="BJ75" s="8"/>
    </row>
    <row r="76" spans="1:62" s="18" customFormat="1" x14ac:dyDescent="0.3">
      <c r="A76" s="8"/>
      <c r="B76" s="6"/>
      <c r="C76" s="6"/>
      <c r="D76" s="6"/>
      <c r="E76" s="6"/>
      <c r="F76" s="6"/>
      <c r="G76" s="6"/>
      <c r="H76" s="6"/>
      <c r="I76" s="6"/>
      <c r="J76" s="6"/>
      <c r="K76" s="6"/>
      <c r="L76" s="6"/>
      <c r="M76" s="6"/>
      <c r="N76" s="6"/>
      <c r="O76" s="27"/>
      <c r="P76" s="38" t="e">
        <f>+(Tabla1[[#This Row],[Meta Ejecutada Vigencia4]]/Tabla1[[#This Row],[Meta Programada Vigencia]])</f>
        <v>#DIV/0!</v>
      </c>
      <c r="Q76" s="38" t="e">
        <f>+Tabla1[[#This Row],[Meta Ejecutada Vigencia4]]/Tabla1[[#This Row],[Meta Programada Cuatrienio3]]/4</f>
        <v>#DIV/0!</v>
      </c>
      <c r="R76" s="27"/>
      <c r="S76" s="27"/>
      <c r="T76" s="27"/>
      <c r="U76" s="27"/>
      <c r="V76" s="27"/>
      <c r="W76" s="27"/>
      <c r="X76" s="27"/>
      <c r="Y76" s="27"/>
      <c r="Z76" s="27"/>
      <c r="AA76" s="27"/>
      <c r="AB76" s="27"/>
      <c r="AC76" s="27"/>
      <c r="AD76" s="27"/>
      <c r="AE76" s="27"/>
      <c r="AF76" s="27"/>
      <c r="AG76" s="27"/>
      <c r="AH76" s="27"/>
      <c r="AI76" s="27"/>
      <c r="AJ76" s="27"/>
      <c r="AK76" s="27"/>
      <c r="AL76" s="27"/>
      <c r="AM76" s="27"/>
      <c r="AN76" s="31">
        <f>SUM(Tabla1[[#This Row],[Recursos propios 2024]:[Otros 2024]])</f>
        <v>0</v>
      </c>
      <c r="AO76" s="27"/>
      <c r="AP76" s="27"/>
      <c r="AQ76" s="27"/>
      <c r="AR76" s="27"/>
      <c r="AS76" s="27"/>
      <c r="AT76" s="27"/>
      <c r="AU76" s="27"/>
      <c r="AV76" s="27"/>
      <c r="AW76" s="27"/>
      <c r="AX76" s="27"/>
      <c r="AY76" s="27"/>
      <c r="AZ76" s="27"/>
      <c r="BA76" s="27"/>
      <c r="BB76" s="27"/>
      <c r="BC76" s="31">
        <f>SUM(Tabla1[[#This Row],[Recursos propios 20242]:[Otros 202415]])</f>
        <v>0</v>
      </c>
      <c r="BD76" s="52" t="e">
        <f>+Tabla1[[#This Row],[Total Comprometido 2024]]/Tabla1[[#This Row],[Total 2024]]</f>
        <v>#DIV/0!</v>
      </c>
      <c r="BE76" s="27"/>
      <c r="BF76" s="27"/>
      <c r="BG76" s="27"/>
      <c r="BH76" s="6"/>
      <c r="BI76" s="6"/>
      <c r="BJ76" s="8"/>
    </row>
    <row r="77" spans="1:62" s="18" customFormat="1" x14ac:dyDescent="0.3">
      <c r="A77" s="8"/>
      <c r="B77" s="8"/>
      <c r="C77" s="8"/>
      <c r="D77" s="8"/>
      <c r="E77" s="8"/>
      <c r="F77" s="8"/>
      <c r="G77" s="8"/>
      <c r="H77" s="8"/>
      <c r="I77" s="8"/>
      <c r="J77" s="8"/>
      <c r="K77" s="8"/>
      <c r="L77" s="8"/>
      <c r="M77" s="8"/>
      <c r="N77" s="8"/>
      <c r="O77" s="26"/>
      <c r="P77" s="36" t="e">
        <f>+(Tabla1[[#This Row],[Meta Ejecutada Vigencia4]]/Tabla1[[#This Row],[Meta Programada Vigencia]])</f>
        <v>#DIV/0!</v>
      </c>
      <c r="Q77" s="36" t="e">
        <f>+Tabla1[[#This Row],[Meta Ejecutada Vigencia4]]/Tabla1[[#This Row],[Meta Programada Cuatrienio3]]/4</f>
        <v>#DIV/0!</v>
      </c>
      <c r="R77" s="26"/>
      <c r="S77" s="26"/>
      <c r="T77" s="26"/>
      <c r="U77" s="26"/>
      <c r="V77" s="26"/>
      <c r="W77" s="26"/>
      <c r="X77" s="26"/>
      <c r="Y77" s="26"/>
      <c r="Z77" s="26"/>
      <c r="AA77" s="26"/>
      <c r="AB77" s="26"/>
      <c r="AC77" s="26"/>
      <c r="AD77" s="26"/>
      <c r="AE77" s="26"/>
      <c r="AF77" s="26"/>
      <c r="AG77" s="26"/>
      <c r="AH77" s="26"/>
      <c r="AI77" s="26"/>
      <c r="AJ77" s="26"/>
      <c r="AK77" s="26"/>
      <c r="AL77" s="26"/>
      <c r="AM77" s="26"/>
      <c r="AN77" s="30">
        <f>SUM(Tabla1[[#This Row],[Recursos propios 2024]:[Otros 2024]])</f>
        <v>0</v>
      </c>
      <c r="AO77" s="26"/>
      <c r="AP77" s="26"/>
      <c r="AQ77" s="26"/>
      <c r="AR77" s="26"/>
      <c r="AS77" s="26"/>
      <c r="AT77" s="26"/>
      <c r="AU77" s="26"/>
      <c r="AV77" s="26"/>
      <c r="AW77" s="26"/>
      <c r="AX77" s="26"/>
      <c r="AY77" s="26"/>
      <c r="AZ77" s="26"/>
      <c r="BA77" s="26"/>
      <c r="BB77" s="26"/>
      <c r="BC77" s="30">
        <f>SUM(Tabla1[[#This Row],[Recursos propios 20242]:[Otros 202415]])</f>
        <v>0</v>
      </c>
      <c r="BD77" s="53" t="e">
        <f>+Tabla1[[#This Row],[Total Comprometido 2024]]/Tabla1[[#This Row],[Total 2024]]</f>
        <v>#DIV/0!</v>
      </c>
      <c r="BE77" s="26"/>
      <c r="BF77" s="26"/>
      <c r="BG77" s="26"/>
      <c r="BH77" s="8"/>
      <c r="BI77" s="8"/>
      <c r="BJ77" s="8"/>
    </row>
    <row r="78" spans="1:62" s="18" customFormat="1" x14ac:dyDescent="0.3">
      <c r="A78" s="8"/>
      <c r="B78" s="6"/>
      <c r="C78" s="6"/>
      <c r="D78" s="6"/>
      <c r="E78" s="6"/>
      <c r="F78" s="6"/>
      <c r="G78" s="6"/>
      <c r="H78" s="6"/>
      <c r="I78" s="6"/>
      <c r="J78" s="6"/>
      <c r="K78" s="6"/>
      <c r="L78" s="6"/>
      <c r="M78" s="6"/>
      <c r="N78" s="6"/>
      <c r="O78" s="27"/>
      <c r="P78" s="38" t="e">
        <f>+(Tabla1[[#This Row],[Meta Ejecutada Vigencia4]]/Tabla1[[#This Row],[Meta Programada Vigencia]])</f>
        <v>#DIV/0!</v>
      </c>
      <c r="Q78" s="38" t="e">
        <f>+Tabla1[[#This Row],[Meta Ejecutada Vigencia4]]/Tabla1[[#This Row],[Meta Programada Cuatrienio3]]/4</f>
        <v>#DIV/0!</v>
      </c>
      <c r="R78" s="27"/>
      <c r="S78" s="27"/>
      <c r="T78" s="27"/>
      <c r="U78" s="27"/>
      <c r="V78" s="27"/>
      <c r="W78" s="27"/>
      <c r="X78" s="27"/>
      <c r="Y78" s="27"/>
      <c r="Z78" s="27"/>
      <c r="AA78" s="27"/>
      <c r="AB78" s="27"/>
      <c r="AC78" s="27"/>
      <c r="AD78" s="27"/>
      <c r="AE78" s="27"/>
      <c r="AF78" s="27"/>
      <c r="AG78" s="27"/>
      <c r="AH78" s="27"/>
      <c r="AI78" s="27"/>
      <c r="AJ78" s="27"/>
      <c r="AK78" s="27"/>
      <c r="AL78" s="27"/>
      <c r="AM78" s="27"/>
      <c r="AN78" s="31">
        <f>SUM(Tabla1[[#This Row],[Recursos propios 2024]:[Otros 2024]])</f>
        <v>0</v>
      </c>
      <c r="AO78" s="27"/>
      <c r="AP78" s="27"/>
      <c r="AQ78" s="27"/>
      <c r="AR78" s="27"/>
      <c r="AS78" s="27"/>
      <c r="AT78" s="27"/>
      <c r="AU78" s="27"/>
      <c r="AV78" s="27"/>
      <c r="AW78" s="27"/>
      <c r="AX78" s="27"/>
      <c r="AY78" s="27"/>
      <c r="AZ78" s="27"/>
      <c r="BA78" s="27"/>
      <c r="BB78" s="27"/>
      <c r="BC78" s="31">
        <f>SUM(Tabla1[[#This Row],[Recursos propios 20242]:[Otros 202415]])</f>
        <v>0</v>
      </c>
      <c r="BD78" s="52" t="e">
        <f>+Tabla1[[#This Row],[Total Comprometido 2024]]/Tabla1[[#This Row],[Total 2024]]</f>
        <v>#DIV/0!</v>
      </c>
      <c r="BE78" s="27"/>
      <c r="BF78" s="27"/>
      <c r="BG78" s="27"/>
      <c r="BH78" s="6"/>
      <c r="BI78" s="6"/>
      <c r="BJ78" s="8"/>
    </row>
    <row r="79" spans="1:62" s="18" customFormat="1" x14ac:dyDescent="0.3">
      <c r="A79" s="8"/>
      <c r="B79" s="8"/>
      <c r="C79" s="8"/>
      <c r="D79" s="8"/>
      <c r="E79" s="8"/>
      <c r="F79" s="8"/>
      <c r="G79" s="8"/>
      <c r="H79" s="8"/>
      <c r="I79" s="8"/>
      <c r="J79" s="8"/>
      <c r="K79" s="8"/>
      <c r="L79" s="8"/>
      <c r="M79" s="8"/>
      <c r="N79" s="8"/>
      <c r="O79" s="26"/>
      <c r="P79" s="36" t="e">
        <f>+(Tabla1[[#This Row],[Meta Ejecutada Vigencia4]]/Tabla1[[#This Row],[Meta Programada Vigencia]])</f>
        <v>#DIV/0!</v>
      </c>
      <c r="Q79" s="36" t="e">
        <f>+Tabla1[[#This Row],[Meta Ejecutada Vigencia4]]/Tabla1[[#This Row],[Meta Programada Cuatrienio3]]/4</f>
        <v>#DIV/0!</v>
      </c>
      <c r="R79" s="26"/>
      <c r="S79" s="26"/>
      <c r="T79" s="26"/>
      <c r="U79" s="26"/>
      <c r="V79" s="26"/>
      <c r="W79" s="26"/>
      <c r="X79" s="26"/>
      <c r="Y79" s="26"/>
      <c r="Z79" s="26"/>
      <c r="AA79" s="26"/>
      <c r="AB79" s="26"/>
      <c r="AC79" s="26"/>
      <c r="AD79" s="26"/>
      <c r="AE79" s="26"/>
      <c r="AF79" s="26"/>
      <c r="AG79" s="26"/>
      <c r="AH79" s="26"/>
      <c r="AI79" s="26"/>
      <c r="AJ79" s="26"/>
      <c r="AK79" s="26"/>
      <c r="AL79" s="26"/>
      <c r="AM79" s="26"/>
      <c r="AN79" s="30">
        <f>SUM(Tabla1[[#This Row],[Recursos propios 2024]:[Otros 2024]])</f>
        <v>0</v>
      </c>
      <c r="AO79" s="26"/>
      <c r="AP79" s="26"/>
      <c r="AQ79" s="26"/>
      <c r="AR79" s="26"/>
      <c r="AS79" s="26"/>
      <c r="AT79" s="26"/>
      <c r="AU79" s="26"/>
      <c r="AV79" s="26"/>
      <c r="AW79" s="26"/>
      <c r="AX79" s="26"/>
      <c r="AY79" s="26"/>
      <c r="AZ79" s="26"/>
      <c r="BA79" s="26"/>
      <c r="BB79" s="26"/>
      <c r="BC79" s="30">
        <f>SUM(Tabla1[[#This Row],[Recursos propios 20242]:[Otros 202415]])</f>
        <v>0</v>
      </c>
      <c r="BD79" s="53" t="e">
        <f>+Tabla1[[#This Row],[Total Comprometido 2024]]/Tabla1[[#This Row],[Total 2024]]</f>
        <v>#DIV/0!</v>
      </c>
      <c r="BE79" s="26"/>
      <c r="BF79" s="26"/>
      <c r="BG79" s="26"/>
      <c r="BH79" s="8"/>
      <c r="BI79" s="8"/>
      <c r="BJ79" s="8"/>
    </row>
    <row r="80" spans="1:62" s="18" customFormat="1" x14ac:dyDescent="0.3">
      <c r="A80" s="8"/>
      <c r="B80" s="6"/>
      <c r="C80" s="6"/>
      <c r="D80" s="6"/>
      <c r="E80" s="6"/>
      <c r="F80" s="6"/>
      <c r="G80" s="6"/>
      <c r="H80" s="6"/>
      <c r="I80" s="6"/>
      <c r="J80" s="6"/>
      <c r="K80" s="6"/>
      <c r="L80" s="6"/>
      <c r="M80" s="6"/>
      <c r="N80" s="6"/>
      <c r="O80" s="27"/>
      <c r="P80" s="38" t="e">
        <f>+(Tabla1[[#This Row],[Meta Ejecutada Vigencia4]]/Tabla1[[#This Row],[Meta Programada Vigencia]])</f>
        <v>#DIV/0!</v>
      </c>
      <c r="Q80" s="38" t="e">
        <f>+Tabla1[[#This Row],[Meta Ejecutada Vigencia4]]/Tabla1[[#This Row],[Meta Programada Cuatrienio3]]/4</f>
        <v>#DIV/0!</v>
      </c>
      <c r="R80" s="27"/>
      <c r="S80" s="27"/>
      <c r="T80" s="27"/>
      <c r="U80" s="27"/>
      <c r="V80" s="27"/>
      <c r="W80" s="27"/>
      <c r="X80" s="27"/>
      <c r="Y80" s="27"/>
      <c r="Z80" s="27"/>
      <c r="AA80" s="27"/>
      <c r="AB80" s="27"/>
      <c r="AC80" s="27"/>
      <c r="AD80" s="27"/>
      <c r="AE80" s="27"/>
      <c r="AF80" s="27"/>
      <c r="AG80" s="27"/>
      <c r="AH80" s="27"/>
      <c r="AI80" s="27"/>
      <c r="AJ80" s="27"/>
      <c r="AK80" s="27"/>
      <c r="AL80" s="27"/>
      <c r="AM80" s="27"/>
      <c r="AN80" s="31">
        <f>SUM(Tabla1[[#This Row],[Recursos propios 2024]:[Otros 2024]])</f>
        <v>0</v>
      </c>
      <c r="AO80" s="27"/>
      <c r="AP80" s="27"/>
      <c r="AQ80" s="27"/>
      <c r="AR80" s="27"/>
      <c r="AS80" s="27"/>
      <c r="AT80" s="27"/>
      <c r="AU80" s="27"/>
      <c r="AV80" s="27"/>
      <c r="AW80" s="27"/>
      <c r="AX80" s="27"/>
      <c r="AY80" s="27"/>
      <c r="AZ80" s="27"/>
      <c r="BA80" s="27"/>
      <c r="BB80" s="27"/>
      <c r="BC80" s="31">
        <f>SUM(Tabla1[[#This Row],[Recursos propios 20242]:[Otros 202415]])</f>
        <v>0</v>
      </c>
      <c r="BD80" s="52" t="e">
        <f>+Tabla1[[#This Row],[Total Comprometido 2024]]/Tabla1[[#This Row],[Total 2024]]</f>
        <v>#DIV/0!</v>
      </c>
      <c r="BE80" s="27"/>
      <c r="BF80" s="27"/>
      <c r="BG80" s="27"/>
      <c r="BH80" s="6"/>
      <c r="BI80" s="6"/>
      <c r="BJ80" s="8"/>
    </row>
    <row r="81" spans="1:62" s="18" customFormat="1" x14ac:dyDescent="0.3">
      <c r="A81" s="8"/>
      <c r="B81" s="8"/>
      <c r="C81" s="8"/>
      <c r="D81" s="8"/>
      <c r="E81" s="8"/>
      <c r="F81" s="8"/>
      <c r="G81" s="8"/>
      <c r="H81" s="8"/>
      <c r="I81" s="8"/>
      <c r="J81" s="8"/>
      <c r="K81" s="8"/>
      <c r="L81" s="8"/>
      <c r="M81" s="8"/>
      <c r="N81" s="8"/>
      <c r="O81" s="26"/>
      <c r="P81" s="36" t="e">
        <f>+(Tabla1[[#This Row],[Meta Ejecutada Vigencia4]]/Tabla1[[#This Row],[Meta Programada Vigencia]])</f>
        <v>#DIV/0!</v>
      </c>
      <c r="Q81" s="36" t="e">
        <f>+Tabla1[[#This Row],[Meta Ejecutada Vigencia4]]/Tabla1[[#This Row],[Meta Programada Cuatrienio3]]/4</f>
        <v>#DIV/0!</v>
      </c>
      <c r="R81" s="26"/>
      <c r="S81" s="26"/>
      <c r="T81" s="26"/>
      <c r="U81" s="26"/>
      <c r="V81" s="26"/>
      <c r="W81" s="26"/>
      <c r="X81" s="26"/>
      <c r="Y81" s="26"/>
      <c r="Z81" s="26"/>
      <c r="AA81" s="26"/>
      <c r="AB81" s="26"/>
      <c r="AC81" s="26"/>
      <c r="AD81" s="26"/>
      <c r="AE81" s="26"/>
      <c r="AF81" s="26"/>
      <c r="AG81" s="26"/>
      <c r="AH81" s="26"/>
      <c r="AI81" s="26"/>
      <c r="AJ81" s="26"/>
      <c r="AK81" s="26"/>
      <c r="AL81" s="26"/>
      <c r="AM81" s="26"/>
      <c r="AN81" s="30">
        <f>SUM(Tabla1[[#This Row],[Recursos propios 2024]:[Otros 2024]])</f>
        <v>0</v>
      </c>
      <c r="AO81" s="26"/>
      <c r="AP81" s="26"/>
      <c r="AQ81" s="26"/>
      <c r="AR81" s="26"/>
      <c r="AS81" s="26"/>
      <c r="AT81" s="26"/>
      <c r="AU81" s="26"/>
      <c r="AV81" s="26"/>
      <c r="AW81" s="26"/>
      <c r="AX81" s="26"/>
      <c r="AY81" s="26"/>
      <c r="AZ81" s="26"/>
      <c r="BA81" s="26"/>
      <c r="BB81" s="26"/>
      <c r="BC81" s="30">
        <f>SUM(Tabla1[[#This Row],[Recursos propios 20242]:[Otros 202415]])</f>
        <v>0</v>
      </c>
      <c r="BD81" s="53" t="e">
        <f>+Tabla1[[#This Row],[Total Comprometido 2024]]/Tabla1[[#This Row],[Total 2024]]</f>
        <v>#DIV/0!</v>
      </c>
      <c r="BE81" s="26"/>
      <c r="BF81" s="26"/>
      <c r="BG81" s="26"/>
      <c r="BH81" s="8"/>
      <c r="BI81" s="8"/>
      <c r="BJ81" s="8"/>
    </row>
    <row r="82" spans="1:62" s="18" customFormat="1" x14ac:dyDescent="0.3">
      <c r="A82" s="8"/>
      <c r="B82" s="6"/>
      <c r="C82" s="6"/>
      <c r="D82" s="6"/>
      <c r="E82" s="6"/>
      <c r="F82" s="6"/>
      <c r="G82" s="6"/>
      <c r="H82" s="6"/>
      <c r="I82" s="6"/>
      <c r="J82" s="6"/>
      <c r="K82" s="6"/>
      <c r="L82" s="6"/>
      <c r="M82" s="6"/>
      <c r="N82" s="6"/>
      <c r="O82" s="27"/>
      <c r="P82" s="38" t="e">
        <f>+(Tabla1[[#This Row],[Meta Ejecutada Vigencia4]]/Tabla1[[#This Row],[Meta Programada Vigencia]])</f>
        <v>#DIV/0!</v>
      </c>
      <c r="Q82" s="38" t="e">
        <f>+Tabla1[[#This Row],[Meta Ejecutada Vigencia4]]/Tabla1[[#This Row],[Meta Programada Cuatrienio3]]/4</f>
        <v>#DIV/0!</v>
      </c>
      <c r="R82" s="27"/>
      <c r="S82" s="27"/>
      <c r="T82" s="27"/>
      <c r="U82" s="27"/>
      <c r="V82" s="27"/>
      <c r="W82" s="27"/>
      <c r="X82" s="27"/>
      <c r="Y82" s="27"/>
      <c r="Z82" s="27"/>
      <c r="AA82" s="27"/>
      <c r="AB82" s="27"/>
      <c r="AC82" s="27"/>
      <c r="AD82" s="27"/>
      <c r="AE82" s="27"/>
      <c r="AF82" s="27"/>
      <c r="AG82" s="27"/>
      <c r="AH82" s="27"/>
      <c r="AI82" s="27"/>
      <c r="AJ82" s="27"/>
      <c r="AK82" s="27"/>
      <c r="AL82" s="27"/>
      <c r="AM82" s="27"/>
      <c r="AN82" s="31">
        <f>SUM(Tabla1[[#This Row],[Recursos propios 2024]:[Otros 2024]])</f>
        <v>0</v>
      </c>
      <c r="AO82" s="27"/>
      <c r="AP82" s="27"/>
      <c r="AQ82" s="27"/>
      <c r="AR82" s="27"/>
      <c r="AS82" s="27"/>
      <c r="AT82" s="27"/>
      <c r="AU82" s="27"/>
      <c r="AV82" s="27"/>
      <c r="AW82" s="27"/>
      <c r="AX82" s="27"/>
      <c r="AY82" s="27"/>
      <c r="AZ82" s="27"/>
      <c r="BA82" s="27"/>
      <c r="BB82" s="27"/>
      <c r="BC82" s="31">
        <f>SUM(Tabla1[[#This Row],[Recursos propios 20242]:[Otros 202415]])</f>
        <v>0</v>
      </c>
      <c r="BD82" s="52" t="e">
        <f>+Tabla1[[#This Row],[Total Comprometido 2024]]/Tabla1[[#This Row],[Total 2024]]</f>
        <v>#DIV/0!</v>
      </c>
      <c r="BE82" s="27"/>
      <c r="BF82" s="27"/>
      <c r="BG82" s="27"/>
      <c r="BH82" s="6"/>
      <c r="BI82" s="6"/>
      <c r="BJ82" s="8"/>
    </row>
    <row r="83" spans="1:62" s="18" customFormat="1" x14ac:dyDescent="0.3">
      <c r="A83" s="8"/>
      <c r="B83" s="8"/>
      <c r="C83" s="8"/>
      <c r="D83" s="8"/>
      <c r="E83" s="8"/>
      <c r="F83" s="8"/>
      <c r="G83" s="8"/>
      <c r="H83" s="8"/>
      <c r="I83" s="8"/>
      <c r="J83" s="8"/>
      <c r="K83" s="8"/>
      <c r="L83" s="8"/>
      <c r="M83" s="8"/>
      <c r="N83" s="8"/>
      <c r="O83" s="26"/>
      <c r="P83" s="36" t="e">
        <f>+(Tabla1[[#This Row],[Meta Ejecutada Vigencia4]]/Tabla1[[#This Row],[Meta Programada Vigencia]])</f>
        <v>#DIV/0!</v>
      </c>
      <c r="Q83" s="36" t="e">
        <f>+Tabla1[[#This Row],[Meta Ejecutada Vigencia4]]/Tabla1[[#This Row],[Meta Programada Cuatrienio3]]/4</f>
        <v>#DIV/0!</v>
      </c>
      <c r="R83" s="26"/>
      <c r="S83" s="26"/>
      <c r="T83" s="26"/>
      <c r="U83" s="26"/>
      <c r="V83" s="26"/>
      <c r="W83" s="26"/>
      <c r="X83" s="26"/>
      <c r="Y83" s="26"/>
      <c r="Z83" s="26"/>
      <c r="AA83" s="26"/>
      <c r="AB83" s="26"/>
      <c r="AC83" s="26"/>
      <c r="AD83" s="26"/>
      <c r="AE83" s="26"/>
      <c r="AF83" s="26"/>
      <c r="AG83" s="26"/>
      <c r="AH83" s="26"/>
      <c r="AI83" s="26"/>
      <c r="AJ83" s="26"/>
      <c r="AK83" s="26"/>
      <c r="AL83" s="26"/>
      <c r="AM83" s="26"/>
      <c r="AN83" s="30">
        <f>SUM(Tabla1[[#This Row],[Recursos propios 2024]:[Otros 2024]])</f>
        <v>0</v>
      </c>
      <c r="AO83" s="26"/>
      <c r="AP83" s="26"/>
      <c r="AQ83" s="26"/>
      <c r="AR83" s="26"/>
      <c r="AS83" s="26"/>
      <c r="AT83" s="26"/>
      <c r="AU83" s="26"/>
      <c r="AV83" s="26"/>
      <c r="AW83" s="26"/>
      <c r="AX83" s="26"/>
      <c r="AY83" s="26"/>
      <c r="AZ83" s="26"/>
      <c r="BA83" s="26"/>
      <c r="BB83" s="26"/>
      <c r="BC83" s="30">
        <f>SUM(Tabla1[[#This Row],[Recursos propios 20242]:[Otros 202415]])</f>
        <v>0</v>
      </c>
      <c r="BD83" s="53" t="e">
        <f>+Tabla1[[#This Row],[Total Comprometido 2024]]/Tabla1[[#This Row],[Total 2024]]</f>
        <v>#DIV/0!</v>
      </c>
      <c r="BE83" s="26"/>
      <c r="BF83" s="26"/>
      <c r="BG83" s="26"/>
      <c r="BH83" s="8"/>
      <c r="BI83" s="8"/>
      <c r="BJ83" s="8"/>
    </row>
    <row r="84" spans="1:62" s="18" customFormat="1" x14ac:dyDescent="0.3">
      <c r="A84" s="8"/>
      <c r="B84" s="6"/>
      <c r="C84" s="6"/>
      <c r="D84" s="6"/>
      <c r="E84" s="6"/>
      <c r="F84" s="6"/>
      <c r="G84" s="6"/>
      <c r="H84" s="6"/>
      <c r="I84" s="6"/>
      <c r="J84" s="6"/>
      <c r="K84" s="6"/>
      <c r="L84" s="6"/>
      <c r="M84" s="6"/>
      <c r="N84" s="6"/>
      <c r="O84" s="27"/>
      <c r="P84" s="38" t="e">
        <f>+(Tabla1[[#This Row],[Meta Ejecutada Vigencia4]]/Tabla1[[#This Row],[Meta Programada Vigencia]])</f>
        <v>#DIV/0!</v>
      </c>
      <c r="Q84" s="38" t="e">
        <f>+Tabla1[[#This Row],[Meta Ejecutada Vigencia4]]/Tabla1[[#This Row],[Meta Programada Cuatrienio3]]/4</f>
        <v>#DIV/0!</v>
      </c>
      <c r="R84" s="27"/>
      <c r="S84" s="27"/>
      <c r="T84" s="27"/>
      <c r="U84" s="27"/>
      <c r="V84" s="27"/>
      <c r="W84" s="27"/>
      <c r="X84" s="27"/>
      <c r="Y84" s="27"/>
      <c r="Z84" s="27"/>
      <c r="AA84" s="27"/>
      <c r="AB84" s="27"/>
      <c r="AC84" s="27"/>
      <c r="AD84" s="27"/>
      <c r="AE84" s="27"/>
      <c r="AF84" s="27"/>
      <c r="AG84" s="27"/>
      <c r="AH84" s="27"/>
      <c r="AI84" s="27"/>
      <c r="AJ84" s="27"/>
      <c r="AK84" s="27"/>
      <c r="AL84" s="27"/>
      <c r="AM84" s="27"/>
      <c r="AN84" s="31">
        <f>SUM(Tabla1[[#This Row],[Recursos propios 2024]:[Otros 2024]])</f>
        <v>0</v>
      </c>
      <c r="AO84" s="27"/>
      <c r="AP84" s="27"/>
      <c r="AQ84" s="27"/>
      <c r="AR84" s="27"/>
      <c r="AS84" s="27"/>
      <c r="AT84" s="27"/>
      <c r="AU84" s="27"/>
      <c r="AV84" s="27"/>
      <c r="AW84" s="27"/>
      <c r="AX84" s="27"/>
      <c r="AY84" s="27"/>
      <c r="AZ84" s="27"/>
      <c r="BA84" s="27"/>
      <c r="BB84" s="27"/>
      <c r="BC84" s="31">
        <f>SUM(Tabla1[[#This Row],[Recursos propios 20242]:[Otros 202415]])</f>
        <v>0</v>
      </c>
      <c r="BD84" s="52" t="e">
        <f>+Tabla1[[#This Row],[Total Comprometido 2024]]/Tabla1[[#This Row],[Total 2024]]</f>
        <v>#DIV/0!</v>
      </c>
      <c r="BE84" s="27"/>
      <c r="BF84" s="27"/>
      <c r="BG84" s="27"/>
      <c r="BH84" s="6"/>
      <c r="BI84" s="6"/>
      <c r="BJ84" s="8"/>
    </row>
    <row r="85" spans="1:62" s="18" customFormat="1" x14ac:dyDescent="0.3">
      <c r="A85" s="8"/>
      <c r="B85" s="8"/>
      <c r="C85" s="8"/>
      <c r="D85" s="8"/>
      <c r="E85" s="8"/>
      <c r="F85" s="8"/>
      <c r="G85" s="8"/>
      <c r="H85" s="8"/>
      <c r="I85" s="8"/>
      <c r="J85" s="8"/>
      <c r="K85" s="8"/>
      <c r="L85" s="8"/>
      <c r="M85" s="8"/>
      <c r="N85" s="8"/>
      <c r="O85" s="26"/>
      <c r="P85" s="36" t="e">
        <f>+(Tabla1[[#This Row],[Meta Ejecutada Vigencia4]]/Tabla1[[#This Row],[Meta Programada Vigencia]])</f>
        <v>#DIV/0!</v>
      </c>
      <c r="Q85" s="36" t="e">
        <f>+Tabla1[[#This Row],[Meta Ejecutada Vigencia4]]/Tabla1[[#This Row],[Meta Programada Cuatrienio3]]/4</f>
        <v>#DIV/0!</v>
      </c>
      <c r="R85" s="26"/>
      <c r="S85" s="26"/>
      <c r="T85" s="26"/>
      <c r="U85" s="26"/>
      <c r="V85" s="26"/>
      <c r="W85" s="26"/>
      <c r="X85" s="26"/>
      <c r="Y85" s="26"/>
      <c r="Z85" s="26"/>
      <c r="AA85" s="26"/>
      <c r="AB85" s="26"/>
      <c r="AC85" s="26"/>
      <c r="AD85" s="26"/>
      <c r="AE85" s="26"/>
      <c r="AF85" s="26"/>
      <c r="AG85" s="26"/>
      <c r="AH85" s="26"/>
      <c r="AI85" s="26"/>
      <c r="AJ85" s="26"/>
      <c r="AK85" s="26"/>
      <c r="AL85" s="26"/>
      <c r="AM85" s="26"/>
      <c r="AN85" s="30">
        <f>SUM(Tabla1[[#This Row],[Recursos propios 2024]:[Otros 2024]])</f>
        <v>0</v>
      </c>
      <c r="AO85" s="26"/>
      <c r="AP85" s="26"/>
      <c r="AQ85" s="26"/>
      <c r="AR85" s="26"/>
      <c r="AS85" s="26"/>
      <c r="AT85" s="26"/>
      <c r="AU85" s="26"/>
      <c r="AV85" s="26"/>
      <c r="AW85" s="26"/>
      <c r="AX85" s="26"/>
      <c r="AY85" s="26"/>
      <c r="AZ85" s="26"/>
      <c r="BA85" s="26"/>
      <c r="BB85" s="26"/>
      <c r="BC85" s="30">
        <f>SUM(Tabla1[[#This Row],[Recursos propios 20242]:[Otros 202415]])</f>
        <v>0</v>
      </c>
      <c r="BD85" s="53" t="e">
        <f>+Tabla1[[#This Row],[Total Comprometido 2024]]/Tabla1[[#This Row],[Total 2024]]</f>
        <v>#DIV/0!</v>
      </c>
      <c r="BE85" s="26"/>
      <c r="BF85" s="26"/>
      <c r="BG85" s="26"/>
      <c r="BH85" s="8"/>
      <c r="BI85" s="8"/>
      <c r="BJ85" s="8"/>
    </row>
    <row r="86" spans="1:62" s="18" customFormat="1" x14ac:dyDescent="0.3">
      <c r="A86" s="8"/>
      <c r="B86" s="6"/>
      <c r="C86" s="6"/>
      <c r="D86" s="6"/>
      <c r="E86" s="6"/>
      <c r="F86" s="6"/>
      <c r="G86" s="6"/>
      <c r="H86" s="6"/>
      <c r="I86" s="6"/>
      <c r="J86" s="6"/>
      <c r="K86" s="6"/>
      <c r="L86" s="6"/>
      <c r="M86" s="6"/>
      <c r="N86" s="6"/>
      <c r="O86" s="27"/>
      <c r="P86" s="38" t="e">
        <f>+(Tabla1[[#This Row],[Meta Ejecutada Vigencia4]]/Tabla1[[#This Row],[Meta Programada Vigencia]])</f>
        <v>#DIV/0!</v>
      </c>
      <c r="Q86" s="38" t="e">
        <f>+Tabla1[[#This Row],[Meta Ejecutada Vigencia4]]/Tabla1[[#This Row],[Meta Programada Cuatrienio3]]/4</f>
        <v>#DIV/0!</v>
      </c>
      <c r="R86" s="27"/>
      <c r="S86" s="27"/>
      <c r="T86" s="27"/>
      <c r="U86" s="27"/>
      <c r="V86" s="27"/>
      <c r="W86" s="27"/>
      <c r="X86" s="27"/>
      <c r="Y86" s="27"/>
      <c r="Z86" s="27"/>
      <c r="AA86" s="27"/>
      <c r="AB86" s="27"/>
      <c r="AC86" s="27"/>
      <c r="AD86" s="27"/>
      <c r="AE86" s="27"/>
      <c r="AF86" s="27"/>
      <c r="AG86" s="27"/>
      <c r="AH86" s="27"/>
      <c r="AI86" s="27"/>
      <c r="AJ86" s="27"/>
      <c r="AK86" s="27"/>
      <c r="AL86" s="27"/>
      <c r="AM86" s="27"/>
      <c r="AN86" s="31">
        <f>SUM(Tabla1[[#This Row],[Recursos propios 2024]:[Otros 2024]])</f>
        <v>0</v>
      </c>
      <c r="AO86" s="27"/>
      <c r="AP86" s="27"/>
      <c r="AQ86" s="27"/>
      <c r="AR86" s="27"/>
      <c r="AS86" s="27"/>
      <c r="AT86" s="27"/>
      <c r="AU86" s="27"/>
      <c r="AV86" s="27"/>
      <c r="AW86" s="27"/>
      <c r="AX86" s="27"/>
      <c r="AY86" s="27"/>
      <c r="AZ86" s="27"/>
      <c r="BA86" s="27"/>
      <c r="BB86" s="27"/>
      <c r="BC86" s="31">
        <f>SUM(Tabla1[[#This Row],[Recursos propios 20242]:[Otros 202415]])</f>
        <v>0</v>
      </c>
      <c r="BD86" s="52" t="e">
        <f>+Tabla1[[#This Row],[Total Comprometido 2024]]/Tabla1[[#This Row],[Total 2024]]</f>
        <v>#DIV/0!</v>
      </c>
      <c r="BE86" s="27"/>
      <c r="BF86" s="27"/>
      <c r="BG86" s="27"/>
      <c r="BH86" s="6"/>
      <c r="BI86" s="6"/>
      <c r="BJ86" s="8"/>
    </row>
    <row r="87" spans="1:62" s="18" customFormat="1" x14ac:dyDescent="0.3">
      <c r="A87" s="8"/>
      <c r="B87" s="8"/>
      <c r="C87" s="8"/>
      <c r="D87" s="8"/>
      <c r="E87" s="8"/>
      <c r="F87" s="8"/>
      <c r="G87" s="8"/>
      <c r="H87" s="8"/>
      <c r="I87" s="8"/>
      <c r="J87" s="8"/>
      <c r="K87" s="8"/>
      <c r="L87" s="8"/>
      <c r="M87" s="8"/>
      <c r="N87" s="8"/>
      <c r="O87" s="26"/>
      <c r="P87" s="36" t="e">
        <f>+(Tabla1[[#This Row],[Meta Ejecutada Vigencia4]]/Tabla1[[#This Row],[Meta Programada Vigencia]])</f>
        <v>#DIV/0!</v>
      </c>
      <c r="Q87" s="36" t="e">
        <f>+Tabla1[[#This Row],[Meta Ejecutada Vigencia4]]/Tabla1[[#This Row],[Meta Programada Cuatrienio3]]/4</f>
        <v>#DIV/0!</v>
      </c>
      <c r="R87" s="26"/>
      <c r="S87" s="26"/>
      <c r="T87" s="26"/>
      <c r="U87" s="26"/>
      <c r="V87" s="26"/>
      <c r="W87" s="26"/>
      <c r="X87" s="26"/>
      <c r="Y87" s="26"/>
      <c r="Z87" s="26"/>
      <c r="AA87" s="26"/>
      <c r="AB87" s="26"/>
      <c r="AC87" s="26"/>
      <c r="AD87" s="26"/>
      <c r="AE87" s="26"/>
      <c r="AF87" s="26"/>
      <c r="AG87" s="26"/>
      <c r="AH87" s="26"/>
      <c r="AI87" s="26"/>
      <c r="AJ87" s="26"/>
      <c r="AK87" s="26"/>
      <c r="AL87" s="26"/>
      <c r="AM87" s="26"/>
      <c r="AN87" s="30">
        <f>SUM(Tabla1[[#This Row],[Recursos propios 2024]:[Otros 2024]])</f>
        <v>0</v>
      </c>
      <c r="AO87" s="26"/>
      <c r="AP87" s="26"/>
      <c r="AQ87" s="26"/>
      <c r="AR87" s="26"/>
      <c r="AS87" s="26"/>
      <c r="AT87" s="26"/>
      <c r="AU87" s="26"/>
      <c r="AV87" s="26"/>
      <c r="AW87" s="26"/>
      <c r="AX87" s="26"/>
      <c r="AY87" s="26"/>
      <c r="AZ87" s="26"/>
      <c r="BA87" s="26"/>
      <c r="BB87" s="26"/>
      <c r="BC87" s="30">
        <f>SUM(Tabla1[[#This Row],[Recursos propios 20242]:[Otros 202415]])</f>
        <v>0</v>
      </c>
      <c r="BD87" s="53" t="e">
        <f>+Tabla1[[#This Row],[Total Comprometido 2024]]/Tabla1[[#This Row],[Total 2024]]</f>
        <v>#DIV/0!</v>
      </c>
      <c r="BE87" s="26"/>
      <c r="BF87" s="26"/>
      <c r="BG87" s="26"/>
      <c r="BH87" s="8"/>
      <c r="BI87" s="8"/>
      <c r="BJ87" s="8"/>
    </row>
    <row r="88" spans="1:62" s="18" customFormat="1" x14ac:dyDescent="0.3">
      <c r="A88" s="8"/>
      <c r="B88" s="6"/>
      <c r="C88" s="6"/>
      <c r="D88" s="6"/>
      <c r="E88" s="6"/>
      <c r="F88" s="6"/>
      <c r="G88" s="6"/>
      <c r="H88" s="6"/>
      <c r="I88" s="6"/>
      <c r="J88" s="6"/>
      <c r="K88" s="6"/>
      <c r="L88" s="6"/>
      <c r="M88" s="6"/>
      <c r="N88" s="6"/>
      <c r="O88" s="27"/>
      <c r="P88" s="38" t="e">
        <f>+(Tabla1[[#This Row],[Meta Ejecutada Vigencia4]]/Tabla1[[#This Row],[Meta Programada Vigencia]])</f>
        <v>#DIV/0!</v>
      </c>
      <c r="Q88" s="38" t="e">
        <f>+Tabla1[[#This Row],[Meta Ejecutada Vigencia4]]/Tabla1[[#This Row],[Meta Programada Cuatrienio3]]/4</f>
        <v>#DIV/0!</v>
      </c>
      <c r="R88" s="27"/>
      <c r="S88" s="27"/>
      <c r="T88" s="27"/>
      <c r="U88" s="27"/>
      <c r="V88" s="27"/>
      <c r="W88" s="27"/>
      <c r="X88" s="27"/>
      <c r="Y88" s="27"/>
      <c r="Z88" s="27"/>
      <c r="AA88" s="27"/>
      <c r="AB88" s="27"/>
      <c r="AC88" s="27"/>
      <c r="AD88" s="27"/>
      <c r="AE88" s="27"/>
      <c r="AF88" s="27"/>
      <c r="AG88" s="27"/>
      <c r="AH88" s="27"/>
      <c r="AI88" s="27"/>
      <c r="AJ88" s="27"/>
      <c r="AK88" s="27"/>
      <c r="AL88" s="27"/>
      <c r="AM88" s="27"/>
      <c r="AN88" s="31">
        <f>SUM(Tabla1[[#This Row],[Recursos propios 2024]:[Otros 2024]])</f>
        <v>0</v>
      </c>
      <c r="AO88" s="27"/>
      <c r="AP88" s="27"/>
      <c r="AQ88" s="27"/>
      <c r="AR88" s="27"/>
      <c r="AS88" s="27"/>
      <c r="AT88" s="27"/>
      <c r="AU88" s="27"/>
      <c r="AV88" s="27"/>
      <c r="AW88" s="27"/>
      <c r="AX88" s="27"/>
      <c r="AY88" s="27"/>
      <c r="AZ88" s="27"/>
      <c r="BA88" s="27"/>
      <c r="BB88" s="27"/>
      <c r="BC88" s="31">
        <f>SUM(Tabla1[[#This Row],[Recursos propios 20242]:[Otros 202415]])</f>
        <v>0</v>
      </c>
      <c r="BD88" s="52" t="e">
        <f>+Tabla1[[#This Row],[Total Comprometido 2024]]/Tabla1[[#This Row],[Total 2024]]</f>
        <v>#DIV/0!</v>
      </c>
      <c r="BE88" s="27"/>
      <c r="BF88" s="27"/>
      <c r="BG88" s="27"/>
      <c r="BH88" s="6"/>
      <c r="BI88" s="6"/>
      <c r="BJ88" s="8"/>
    </row>
    <row r="89" spans="1:62" s="18" customFormat="1" x14ac:dyDescent="0.3">
      <c r="A89" s="8"/>
      <c r="B89" s="8"/>
      <c r="C89" s="8"/>
      <c r="D89" s="8"/>
      <c r="E89" s="8"/>
      <c r="F89" s="8"/>
      <c r="G89" s="8"/>
      <c r="H89" s="8"/>
      <c r="I89" s="8"/>
      <c r="J89" s="8"/>
      <c r="K89" s="8"/>
      <c r="L89" s="8"/>
      <c r="M89" s="8"/>
      <c r="N89" s="8"/>
      <c r="O89" s="26"/>
      <c r="P89" s="36" t="e">
        <f>+(Tabla1[[#This Row],[Meta Ejecutada Vigencia4]]/Tabla1[[#This Row],[Meta Programada Vigencia]])</f>
        <v>#DIV/0!</v>
      </c>
      <c r="Q89" s="36" t="e">
        <f>+Tabla1[[#This Row],[Meta Ejecutada Vigencia4]]/Tabla1[[#This Row],[Meta Programada Cuatrienio3]]/4</f>
        <v>#DIV/0!</v>
      </c>
      <c r="R89" s="26"/>
      <c r="S89" s="26"/>
      <c r="T89" s="26"/>
      <c r="U89" s="26"/>
      <c r="V89" s="26"/>
      <c r="W89" s="26"/>
      <c r="X89" s="26"/>
      <c r="Y89" s="26"/>
      <c r="Z89" s="26"/>
      <c r="AA89" s="26"/>
      <c r="AB89" s="26"/>
      <c r="AC89" s="26"/>
      <c r="AD89" s="26"/>
      <c r="AE89" s="26"/>
      <c r="AF89" s="26"/>
      <c r="AG89" s="26"/>
      <c r="AH89" s="26"/>
      <c r="AI89" s="26"/>
      <c r="AJ89" s="26"/>
      <c r="AK89" s="26"/>
      <c r="AL89" s="26"/>
      <c r="AM89" s="26"/>
      <c r="AN89" s="30">
        <f>SUM(Tabla1[[#This Row],[Recursos propios 2024]:[Otros 2024]])</f>
        <v>0</v>
      </c>
      <c r="AO89" s="26"/>
      <c r="AP89" s="26"/>
      <c r="AQ89" s="26"/>
      <c r="AR89" s="26"/>
      <c r="AS89" s="26"/>
      <c r="AT89" s="26"/>
      <c r="AU89" s="26"/>
      <c r="AV89" s="26"/>
      <c r="AW89" s="26"/>
      <c r="AX89" s="26"/>
      <c r="AY89" s="26"/>
      <c r="AZ89" s="26"/>
      <c r="BA89" s="26"/>
      <c r="BB89" s="26"/>
      <c r="BC89" s="30">
        <f>SUM(Tabla1[[#This Row],[Recursos propios 20242]:[Otros 202415]])</f>
        <v>0</v>
      </c>
      <c r="BD89" s="53" t="e">
        <f>+Tabla1[[#This Row],[Total Comprometido 2024]]/Tabla1[[#This Row],[Total 2024]]</f>
        <v>#DIV/0!</v>
      </c>
      <c r="BE89" s="26"/>
      <c r="BF89" s="26"/>
      <c r="BG89" s="26"/>
      <c r="BH89" s="8"/>
      <c r="BI89" s="8"/>
      <c r="BJ89" s="8"/>
    </row>
    <row r="90" spans="1:62" s="18" customFormat="1" x14ac:dyDescent="0.3">
      <c r="A90" s="8"/>
      <c r="B90" s="6"/>
      <c r="C90" s="6"/>
      <c r="D90" s="6"/>
      <c r="E90" s="6"/>
      <c r="F90" s="6"/>
      <c r="G90" s="6"/>
      <c r="H90" s="6"/>
      <c r="I90" s="6"/>
      <c r="J90" s="6"/>
      <c r="K90" s="6"/>
      <c r="L90" s="6"/>
      <c r="M90" s="6"/>
      <c r="N90" s="6"/>
      <c r="O90" s="27"/>
      <c r="P90" s="38" t="e">
        <f>+(Tabla1[[#This Row],[Meta Ejecutada Vigencia4]]/Tabla1[[#This Row],[Meta Programada Vigencia]])</f>
        <v>#DIV/0!</v>
      </c>
      <c r="Q90" s="38" t="e">
        <f>+Tabla1[[#This Row],[Meta Ejecutada Vigencia4]]/Tabla1[[#This Row],[Meta Programada Cuatrienio3]]/4</f>
        <v>#DIV/0!</v>
      </c>
      <c r="R90" s="27"/>
      <c r="S90" s="27"/>
      <c r="T90" s="27"/>
      <c r="U90" s="27"/>
      <c r="V90" s="27"/>
      <c r="W90" s="27"/>
      <c r="X90" s="27"/>
      <c r="Y90" s="27"/>
      <c r="Z90" s="27"/>
      <c r="AA90" s="27"/>
      <c r="AB90" s="27"/>
      <c r="AC90" s="27"/>
      <c r="AD90" s="27"/>
      <c r="AE90" s="27"/>
      <c r="AF90" s="27"/>
      <c r="AG90" s="27"/>
      <c r="AH90" s="27"/>
      <c r="AI90" s="27"/>
      <c r="AJ90" s="27"/>
      <c r="AK90" s="27"/>
      <c r="AL90" s="27"/>
      <c r="AM90" s="27"/>
      <c r="AN90" s="31">
        <f>SUM(Tabla1[[#This Row],[Recursos propios 2024]:[Otros 2024]])</f>
        <v>0</v>
      </c>
      <c r="AO90" s="27"/>
      <c r="AP90" s="27"/>
      <c r="AQ90" s="27"/>
      <c r="AR90" s="27"/>
      <c r="AS90" s="27"/>
      <c r="AT90" s="27"/>
      <c r="AU90" s="27"/>
      <c r="AV90" s="27"/>
      <c r="AW90" s="27"/>
      <c r="AX90" s="27"/>
      <c r="AY90" s="27"/>
      <c r="AZ90" s="27"/>
      <c r="BA90" s="27"/>
      <c r="BB90" s="27"/>
      <c r="BC90" s="31">
        <f>SUM(Tabla1[[#This Row],[Recursos propios 20242]:[Otros 202415]])</f>
        <v>0</v>
      </c>
      <c r="BD90" s="52" t="e">
        <f>+Tabla1[[#This Row],[Total Comprometido 2024]]/Tabla1[[#This Row],[Total 2024]]</f>
        <v>#DIV/0!</v>
      </c>
      <c r="BE90" s="27"/>
      <c r="BF90" s="27"/>
      <c r="BG90" s="27"/>
      <c r="BH90" s="6"/>
      <c r="BI90" s="6"/>
      <c r="BJ90" s="8"/>
    </row>
    <row r="91" spans="1:62" s="18" customFormat="1" x14ac:dyDescent="0.3">
      <c r="A91" s="8"/>
      <c r="B91" s="8"/>
      <c r="C91" s="8"/>
      <c r="D91" s="8"/>
      <c r="E91" s="8"/>
      <c r="F91" s="8"/>
      <c r="G91" s="8"/>
      <c r="H91" s="8"/>
      <c r="I91" s="8"/>
      <c r="J91" s="8"/>
      <c r="K91" s="8"/>
      <c r="L91" s="8"/>
      <c r="M91" s="8"/>
      <c r="N91" s="8"/>
      <c r="O91" s="26"/>
      <c r="P91" s="36" t="e">
        <f>+(Tabla1[[#This Row],[Meta Ejecutada Vigencia4]]/Tabla1[[#This Row],[Meta Programada Vigencia]])</f>
        <v>#DIV/0!</v>
      </c>
      <c r="Q91" s="36" t="e">
        <f>+Tabla1[[#This Row],[Meta Ejecutada Vigencia4]]/Tabla1[[#This Row],[Meta Programada Cuatrienio3]]/4</f>
        <v>#DIV/0!</v>
      </c>
      <c r="R91" s="26"/>
      <c r="S91" s="26"/>
      <c r="T91" s="26"/>
      <c r="U91" s="26"/>
      <c r="V91" s="26"/>
      <c r="W91" s="26"/>
      <c r="X91" s="26"/>
      <c r="Y91" s="26"/>
      <c r="Z91" s="26"/>
      <c r="AA91" s="26"/>
      <c r="AB91" s="26"/>
      <c r="AC91" s="26"/>
      <c r="AD91" s="26"/>
      <c r="AE91" s="26"/>
      <c r="AF91" s="26"/>
      <c r="AG91" s="26"/>
      <c r="AH91" s="26"/>
      <c r="AI91" s="26"/>
      <c r="AJ91" s="26"/>
      <c r="AK91" s="26"/>
      <c r="AL91" s="26"/>
      <c r="AM91" s="26"/>
      <c r="AN91" s="30">
        <f>SUM(Tabla1[[#This Row],[Recursos propios 2024]:[Otros 2024]])</f>
        <v>0</v>
      </c>
      <c r="AO91" s="26"/>
      <c r="AP91" s="26"/>
      <c r="AQ91" s="26"/>
      <c r="AR91" s="26"/>
      <c r="AS91" s="26"/>
      <c r="AT91" s="26"/>
      <c r="AU91" s="26"/>
      <c r="AV91" s="26"/>
      <c r="AW91" s="26"/>
      <c r="AX91" s="26"/>
      <c r="AY91" s="26"/>
      <c r="AZ91" s="26"/>
      <c r="BA91" s="26"/>
      <c r="BB91" s="26"/>
      <c r="BC91" s="30">
        <f>SUM(Tabla1[[#This Row],[Recursos propios 20242]:[Otros 202415]])</f>
        <v>0</v>
      </c>
      <c r="BD91" s="53" t="e">
        <f>+Tabla1[[#This Row],[Total Comprometido 2024]]/Tabla1[[#This Row],[Total 2024]]</f>
        <v>#DIV/0!</v>
      </c>
      <c r="BE91" s="26"/>
      <c r="BF91" s="26"/>
      <c r="BG91" s="26"/>
      <c r="BH91" s="8"/>
      <c r="BI91" s="8"/>
      <c r="BJ91" s="8"/>
    </row>
    <row r="92" spans="1:62" s="18" customFormat="1" x14ac:dyDescent="0.3">
      <c r="A92" s="8"/>
      <c r="B92" s="6"/>
      <c r="C92" s="6"/>
      <c r="D92" s="6"/>
      <c r="E92" s="6"/>
      <c r="F92" s="6"/>
      <c r="G92" s="6"/>
      <c r="H92" s="6"/>
      <c r="I92" s="6"/>
      <c r="J92" s="6"/>
      <c r="K92" s="6"/>
      <c r="L92" s="6"/>
      <c r="M92" s="6"/>
      <c r="N92" s="6"/>
      <c r="O92" s="27"/>
      <c r="P92" s="38" t="e">
        <f>+(Tabla1[[#This Row],[Meta Ejecutada Vigencia4]]/Tabla1[[#This Row],[Meta Programada Vigencia]])</f>
        <v>#DIV/0!</v>
      </c>
      <c r="Q92" s="38" t="e">
        <f>+Tabla1[[#This Row],[Meta Ejecutada Vigencia4]]/Tabla1[[#This Row],[Meta Programada Cuatrienio3]]/4</f>
        <v>#DIV/0!</v>
      </c>
      <c r="R92" s="27"/>
      <c r="S92" s="27"/>
      <c r="T92" s="27"/>
      <c r="U92" s="27"/>
      <c r="V92" s="27"/>
      <c r="W92" s="27"/>
      <c r="X92" s="27"/>
      <c r="Y92" s="27"/>
      <c r="Z92" s="27"/>
      <c r="AA92" s="27"/>
      <c r="AB92" s="27"/>
      <c r="AC92" s="27"/>
      <c r="AD92" s="27"/>
      <c r="AE92" s="27"/>
      <c r="AF92" s="27"/>
      <c r="AG92" s="27"/>
      <c r="AH92" s="27"/>
      <c r="AI92" s="27"/>
      <c r="AJ92" s="27"/>
      <c r="AK92" s="27"/>
      <c r="AL92" s="27"/>
      <c r="AM92" s="27"/>
      <c r="AN92" s="31">
        <f>SUM(Tabla1[[#This Row],[Recursos propios 2024]:[Otros 2024]])</f>
        <v>0</v>
      </c>
      <c r="AO92" s="27"/>
      <c r="AP92" s="27"/>
      <c r="AQ92" s="27"/>
      <c r="AR92" s="27"/>
      <c r="AS92" s="27"/>
      <c r="AT92" s="27"/>
      <c r="AU92" s="27"/>
      <c r="AV92" s="27"/>
      <c r="AW92" s="27"/>
      <c r="AX92" s="27"/>
      <c r="AY92" s="27"/>
      <c r="AZ92" s="27"/>
      <c r="BA92" s="27"/>
      <c r="BB92" s="27"/>
      <c r="BC92" s="31">
        <f>SUM(Tabla1[[#This Row],[Recursos propios 20242]:[Otros 202415]])</f>
        <v>0</v>
      </c>
      <c r="BD92" s="52" t="e">
        <f>+Tabla1[[#This Row],[Total Comprometido 2024]]/Tabla1[[#This Row],[Total 2024]]</f>
        <v>#DIV/0!</v>
      </c>
      <c r="BE92" s="27"/>
      <c r="BF92" s="27"/>
      <c r="BG92" s="27"/>
      <c r="BH92" s="6"/>
      <c r="BI92" s="6"/>
      <c r="BJ92" s="8"/>
    </row>
    <row r="93" spans="1:62" s="18" customFormat="1" x14ac:dyDescent="0.3">
      <c r="A93" s="8"/>
      <c r="B93" s="8"/>
      <c r="C93" s="8"/>
      <c r="D93" s="8"/>
      <c r="E93" s="8"/>
      <c r="F93" s="8"/>
      <c r="G93" s="8"/>
      <c r="H93" s="8"/>
      <c r="I93" s="8"/>
      <c r="J93" s="8"/>
      <c r="K93" s="8"/>
      <c r="L93" s="8"/>
      <c r="M93" s="8"/>
      <c r="N93" s="8"/>
      <c r="O93" s="26"/>
      <c r="P93" s="36" t="e">
        <f>+(Tabla1[[#This Row],[Meta Ejecutada Vigencia4]]/Tabla1[[#This Row],[Meta Programada Vigencia]])</f>
        <v>#DIV/0!</v>
      </c>
      <c r="Q93" s="36" t="e">
        <f>+Tabla1[[#This Row],[Meta Ejecutada Vigencia4]]/Tabla1[[#This Row],[Meta Programada Cuatrienio3]]/4</f>
        <v>#DIV/0!</v>
      </c>
      <c r="R93" s="26"/>
      <c r="S93" s="26"/>
      <c r="T93" s="26"/>
      <c r="U93" s="26"/>
      <c r="V93" s="26"/>
      <c r="W93" s="26"/>
      <c r="X93" s="26"/>
      <c r="Y93" s="26"/>
      <c r="Z93" s="26"/>
      <c r="AA93" s="26"/>
      <c r="AB93" s="26"/>
      <c r="AC93" s="26"/>
      <c r="AD93" s="26"/>
      <c r="AE93" s="26"/>
      <c r="AF93" s="26"/>
      <c r="AG93" s="26"/>
      <c r="AH93" s="26"/>
      <c r="AI93" s="26"/>
      <c r="AJ93" s="26"/>
      <c r="AK93" s="26"/>
      <c r="AL93" s="26"/>
      <c r="AM93" s="26"/>
      <c r="AN93" s="30">
        <f>SUM(Tabla1[[#This Row],[Recursos propios 2024]:[Otros 2024]])</f>
        <v>0</v>
      </c>
      <c r="AO93" s="26"/>
      <c r="AP93" s="26"/>
      <c r="AQ93" s="26"/>
      <c r="AR93" s="26"/>
      <c r="AS93" s="26"/>
      <c r="AT93" s="26"/>
      <c r="AU93" s="26"/>
      <c r="AV93" s="26"/>
      <c r="AW93" s="26"/>
      <c r="AX93" s="26"/>
      <c r="AY93" s="26"/>
      <c r="AZ93" s="26"/>
      <c r="BA93" s="26"/>
      <c r="BB93" s="26"/>
      <c r="BC93" s="30">
        <f>SUM(Tabla1[[#This Row],[Recursos propios 20242]:[Otros 202415]])</f>
        <v>0</v>
      </c>
      <c r="BD93" s="53" t="e">
        <f>+Tabla1[[#This Row],[Total Comprometido 2024]]/Tabla1[[#This Row],[Total 2024]]</f>
        <v>#DIV/0!</v>
      </c>
      <c r="BE93" s="26"/>
      <c r="BF93" s="26"/>
      <c r="BG93" s="26"/>
      <c r="BH93" s="8"/>
      <c r="BI93" s="8"/>
      <c r="BJ93" s="8"/>
    </row>
    <row r="94" spans="1:62" s="18" customFormat="1" x14ac:dyDescent="0.3">
      <c r="A94" s="8"/>
      <c r="B94" s="6"/>
      <c r="C94" s="6"/>
      <c r="D94" s="6"/>
      <c r="E94" s="6"/>
      <c r="F94" s="6"/>
      <c r="G94" s="6"/>
      <c r="H94" s="6"/>
      <c r="I94" s="6"/>
      <c r="J94" s="6"/>
      <c r="K94" s="6"/>
      <c r="L94" s="6"/>
      <c r="M94" s="6"/>
      <c r="N94" s="6"/>
      <c r="O94" s="27"/>
      <c r="P94" s="38" t="e">
        <f>+(Tabla1[[#This Row],[Meta Ejecutada Vigencia4]]/Tabla1[[#This Row],[Meta Programada Vigencia]])</f>
        <v>#DIV/0!</v>
      </c>
      <c r="Q94" s="38" t="e">
        <f>+Tabla1[[#This Row],[Meta Ejecutada Vigencia4]]/Tabla1[[#This Row],[Meta Programada Cuatrienio3]]/4</f>
        <v>#DIV/0!</v>
      </c>
      <c r="R94" s="27"/>
      <c r="S94" s="27"/>
      <c r="T94" s="27"/>
      <c r="U94" s="27"/>
      <c r="V94" s="27"/>
      <c r="W94" s="27"/>
      <c r="X94" s="27"/>
      <c r="Y94" s="27"/>
      <c r="Z94" s="27"/>
      <c r="AA94" s="27"/>
      <c r="AB94" s="27"/>
      <c r="AC94" s="27"/>
      <c r="AD94" s="27"/>
      <c r="AE94" s="27"/>
      <c r="AF94" s="27"/>
      <c r="AG94" s="27"/>
      <c r="AH94" s="27"/>
      <c r="AI94" s="27"/>
      <c r="AJ94" s="27"/>
      <c r="AK94" s="27"/>
      <c r="AL94" s="27"/>
      <c r="AM94" s="27"/>
      <c r="AN94" s="31">
        <f>SUM(Tabla1[[#This Row],[Recursos propios 2024]:[Otros 2024]])</f>
        <v>0</v>
      </c>
      <c r="AO94" s="27"/>
      <c r="AP94" s="27"/>
      <c r="AQ94" s="27"/>
      <c r="AR94" s="27"/>
      <c r="AS94" s="27"/>
      <c r="AT94" s="27"/>
      <c r="AU94" s="27"/>
      <c r="AV94" s="27"/>
      <c r="AW94" s="27"/>
      <c r="AX94" s="27"/>
      <c r="AY94" s="27"/>
      <c r="AZ94" s="27"/>
      <c r="BA94" s="27"/>
      <c r="BB94" s="27"/>
      <c r="BC94" s="31">
        <f>SUM(Tabla1[[#This Row],[Recursos propios 20242]:[Otros 202415]])</f>
        <v>0</v>
      </c>
      <c r="BD94" s="52" t="e">
        <f>+Tabla1[[#This Row],[Total Comprometido 2024]]/Tabla1[[#This Row],[Total 2024]]</f>
        <v>#DIV/0!</v>
      </c>
      <c r="BE94" s="27"/>
      <c r="BF94" s="27"/>
      <c r="BG94" s="27"/>
      <c r="BH94" s="6"/>
      <c r="BI94" s="6"/>
      <c r="BJ94" s="8"/>
    </row>
    <row r="95" spans="1:62" s="18" customFormat="1" x14ac:dyDescent="0.3">
      <c r="A95" s="8"/>
      <c r="B95" s="8"/>
      <c r="C95" s="8"/>
      <c r="D95" s="8"/>
      <c r="E95" s="8"/>
      <c r="F95" s="8"/>
      <c r="G95" s="8"/>
      <c r="H95" s="8"/>
      <c r="I95" s="8"/>
      <c r="J95" s="8"/>
      <c r="K95" s="8"/>
      <c r="L95" s="8"/>
      <c r="M95" s="8"/>
      <c r="N95" s="8"/>
      <c r="O95" s="26"/>
      <c r="P95" s="36" t="e">
        <f>+(Tabla1[[#This Row],[Meta Ejecutada Vigencia4]]/Tabla1[[#This Row],[Meta Programada Vigencia]])</f>
        <v>#DIV/0!</v>
      </c>
      <c r="Q95" s="36" t="e">
        <f>+Tabla1[[#This Row],[Meta Ejecutada Vigencia4]]/Tabla1[[#This Row],[Meta Programada Cuatrienio3]]/4</f>
        <v>#DIV/0!</v>
      </c>
      <c r="R95" s="26"/>
      <c r="S95" s="26"/>
      <c r="T95" s="26"/>
      <c r="U95" s="26"/>
      <c r="V95" s="26"/>
      <c r="W95" s="26"/>
      <c r="X95" s="26"/>
      <c r="Y95" s="26"/>
      <c r="Z95" s="26"/>
      <c r="AA95" s="26"/>
      <c r="AB95" s="26"/>
      <c r="AC95" s="26"/>
      <c r="AD95" s="26"/>
      <c r="AE95" s="26"/>
      <c r="AF95" s="26"/>
      <c r="AG95" s="26"/>
      <c r="AH95" s="26"/>
      <c r="AI95" s="26"/>
      <c r="AJ95" s="26"/>
      <c r="AK95" s="26"/>
      <c r="AL95" s="26"/>
      <c r="AM95" s="26"/>
      <c r="AN95" s="30">
        <f>SUM(Tabla1[[#This Row],[Recursos propios 2024]:[Otros 2024]])</f>
        <v>0</v>
      </c>
      <c r="AO95" s="26"/>
      <c r="AP95" s="26"/>
      <c r="AQ95" s="26"/>
      <c r="AR95" s="26"/>
      <c r="AS95" s="26"/>
      <c r="AT95" s="26"/>
      <c r="AU95" s="26"/>
      <c r="AV95" s="26"/>
      <c r="AW95" s="26"/>
      <c r="AX95" s="26"/>
      <c r="AY95" s="26"/>
      <c r="AZ95" s="26"/>
      <c r="BA95" s="26"/>
      <c r="BB95" s="26"/>
      <c r="BC95" s="30">
        <f>SUM(Tabla1[[#This Row],[Recursos propios 20242]:[Otros 202415]])</f>
        <v>0</v>
      </c>
      <c r="BD95" s="53" t="e">
        <f>+Tabla1[[#This Row],[Total Comprometido 2024]]/Tabla1[[#This Row],[Total 2024]]</f>
        <v>#DIV/0!</v>
      </c>
      <c r="BE95" s="26"/>
      <c r="BF95" s="26"/>
      <c r="BG95" s="26"/>
      <c r="BH95" s="8"/>
      <c r="BI95" s="8"/>
      <c r="BJ95" s="8"/>
    </row>
    <row r="96" spans="1:62" s="18" customFormat="1" x14ac:dyDescent="0.3">
      <c r="A96" s="8"/>
      <c r="B96" s="6"/>
      <c r="C96" s="6"/>
      <c r="D96" s="6"/>
      <c r="E96" s="6"/>
      <c r="F96" s="6"/>
      <c r="G96" s="6"/>
      <c r="H96" s="6"/>
      <c r="I96" s="6"/>
      <c r="J96" s="6"/>
      <c r="K96" s="6"/>
      <c r="L96" s="6"/>
      <c r="M96" s="6"/>
      <c r="N96" s="6"/>
      <c r="O96" s="27"/>
      <c r="P96" s="38" t="e">
        <f>+(Tabla1[[#This Row],[Meta Ejecutada Vigencia4]]/Tabla1[[#This Row],[Meta Programada Vigencia]])</f>
        <v>#DIV/0!</v>
      </c>
      <c r="Q96" s="38" t="e">
        <f>+Tabla1[[#This Row],[Meta Ejecutada Vigencia4]]/Tabla1[[#This Row],[Meta Programada Cuatrienio3]]/4</f>
        <v>#DIV/0!</v>
      </c>
      <c r="R96" s="27"/>
      <c r="S96" s="27"/>
      <c r="T96" s="27"/>
      <c r="U96" s="27"/>
      <c r="V96" s="27"/>
      <c r="W96" s="27"/>
      <c r="X96" s="27"/>
      <c r="Y96" s="27"/>
      <c r="Z96" s="27"/>
      <c r="AA96" s="27"/>
      <c r="AB96" s="27"/>
      <c r="AC96" s="27"/>
      <c r="AD96" s="27"/>
      <c r="AE96" s="27"/>
      <c r="AF96" s="27"/>
      <c r="AG96" s="27"/>
      <c r="AH96" s="27"/>
      <c r="AI96" s="27"/>
      <c r="AJ96" s="27"/>
      <c r="AK96" s="27"/>
      <c r="AL96" s="27"/>
      <c r="AM96" s="27"/>
      <c r="AN96" s="31">
        <f>SUM(Tabla1[[#This Row],[Recursos propios 2024]:[Otros 2024]])</f>
        <v>0</v>
      </c>
      <c r="AO96" s="27"/>
      <c r="AP96" s="27"/>
      <c r="AQ96" s="27"/>
      <c r="AR96" s="27"/>
      <c r="AS96" s="27"/>
      <c r="AT96" s="27"/>
      <c r="AU96" s="27"/>
      <c r="AV96" s="27"/>
      <c r="AW96" s="27"/>
      <c r="AX96" s="27"/>
      <c r="AY96" s="27"/>
      <c r="AZ96" s="27"/>
      <c r="BA96" s="27"/>
      <c r="BB96" s="27"/>
      <c r="BC96" s="31">
        <f>SUM(Tabla1[[#This Row],[Recursos propios 20242]:[Otros 202415]])</f>
        <v>0</v>
      </c>
      <c r="BD96" s="52" t="e">
        <f>+Tabla1[[#This Row],[Total Comprometido 2024]]/Tabla1[[#This Row],[Total 2024]]</f>
        <v>#DIV/0!</v>
      </c>
      <c r="BE96" s="27"/>
      <c r="BF96" s="27"/>
      <c r="BG96" s="27"/>
      <c r="BH96" s="6"/>
      <c r="BI96" s="6"/>
      <c r="BJ96" s="8"/>
    </row>
    <row r="97" spans="1:62" s="18" customFormat="1" x14ac:dyDescent="0.3">
      <c r="A97" s="8"/>
      <c r="B97" s="8"/>
      <c r="C97" s="8"/>
      <c r="D97" s="8"/>
      <c r="E97" s="8"/>
      <c r="F97" s="8"/>
      <c r="G97" s="8"/>
      <c r="H97" s="8"/>
      <c r="I97" s="8"/>
      <c r="J97" s="8"/>
      <c r="K97" s="8"/>
      <c r="L97" s="8"/>
      <c r="M97" s="8"/>
      <c r="N97" s="8"/>
      <c r="O97" s="26"/>
      <c r="P97" s="36" t="e">
        <f>+(Tabla1[[#This Row],[Meta Ejecutada Vigencia4]]/Tabla1[[#This Row],[Meta Programada Vigencia]])</f>
        <v>#DIV/0!</v>
      </c>
      <c r="Q97" s="36" t="e">
        <f>+Tabla1[[#This Row],[Meta Ejecutada Vigencia4]]/Tabla1[[#This Row],[Meta Programada Cuatrienio3]]/4</f>
        <v>#DIV/0!</v>
      </c>
      <c r="R97" s="26"/>
      <c r="S97" s="26"/>
      <c r="T97" s="26"/>
      <c r="U97" s="26"/>
      <c r="V97" s="26"/>
      <c r="W97" s="26"/>
      <c r="X97" s="26"/>
      <c r="Y97" s="26"/>
      <c r="Z97" s="26"/>
      <c r="AA97" s="26"/>
      <c r="AB97" s="26"/>
      <c r="AC97" s="26"/>
      <c r="AD97" s="26"/>
      <c r="AE97" s="26"/>
      <c r="AF97" s="26"/>
      <c r="AG97" s="26"/>
      <c r="AH97" s="26"/>
      <c r="AI97" s="26"/>
      <c r="AJ97" s="26"/>
      <c r="AK97" s="26"/>
      <c r="AL97" s="26"/>
      <c r="AM97" s="26"/>
      <c r="AN97" s="30">
        <f>SUM(Tabla1[[#This Row],[Recursos propios 2024]:[Otros 2024]])</f>
        <v>0</v>
      </c>
      <c r="AO97" s="26"/>
      <c r="AP97" s="26"/>
      <c r="AQ97" s="26"/>
      <c r="AR97" s="26"/>
      <c r="AS97" s="26"/>
      <c r="AT97" s="26"/>
      <c r="AU97" s="26"/>
      <c r="AV97" s="26"/>
      <c r="AW97" s="26"/>
      <c r="AX97" s="26"/>
      <c r="AY97" s="26"/>
      <c r="AZ97" s="26"/>
      <c r="BA97" s="26"/>
      <c r="BB97" s="26"/>
      <c r="BC97" s="30">
        <f>SUM(Tabla1[[#This Row],[Recursos propios 20242]:[Otros 202415]])</f>
        <v>0</v>
      </c>
      <c r="BD97" s="53" t="e">
        <f>+Tabla1[[#This Row],[Total Comprometido 2024]]/Tabla1[[#This Row],[Total 2024]]</f>
        <v>#DIV/0!</v>
      </c>
      <c r="BE97" s="26"/>
      <c r="BF97" s="26"/>
      <c r="BG97" s="26"/>
      <c r="BH97" s="8"/>
      <c r="BI97" s="8"/>
      <c r="BJ97" s="8"/>
    </row>
    <row r="98" spans="1:62" s="18" customFormat="1" x14ac:dyDescent="0.3">
      <c r="A98" s="8"/>
      <c r="B98" s="6"/>
      <c r="C98" s="6"/>
      <c r="D98" s="6"/>
      <c r="E98" s="6"/>
      <c r="F98" s="6"/>
      <c r="G98" s="6"/>
      <c r="H98" s="6"/>
      <c r="I98" s="6"/>
      <c r="J98" s="6"/>
      <c r="K98" s="6"/>
      <c r="L98" s="6"/>
      <c r="M98" s="6"/>
      <c r="N98" s="6"/>
      <c r="O98" s="27"/>
      <c r="P98" s="38" t="e">
        <f>+(Tabla1[[#This Row],[Meta Ejecutada Vigencia4]]/Tabla1[[#This Row],[Meta Programada Vigencia]])</f>
        <v>#DIV/0!</v>
      </c>
      <c r="Q98" s="38" t="e">
        <f>+Tabla1[[#This Row],[Meta Ejecutada Vigencia4]]/Tabla1[[#This Row],[Meta Programada Cuatrienio3]]/4</f>
        <v>#DIV/0!</v>
      </c>
      <c r="R98" s="27"/>
      <c r="S98" s="27"/>
      <c r="T98" s="27"/>
      <c r="U98" s="27"/>
      <c r="V98" s="27"/>
      <c r="W98" s="27"/>
      <c r="X98" s="27"/>
      <c r="Y98" s="27"/>
      <c r="Z98" s="27"/>
      <c r="AA98" s="27"/>
      <c r="AB98" s="27"/>
      <c r="AC98" s="27"/>
      <c r="AD98" s="27"/>
      <c r="AE98" s="27"/>
      <c r="AF98" s="27"/>
      <c r="AG98" s="27"/>
      <c r="AH98" s="27"/>
      <c r="AI98" s="27"/>
      <c r="AJ98" s="27"/>
      <c r="AK98" s="27"/>
      <c r="AL98" s="27"/>
      <c r="AM98" s="27"/>
      <c r="AN98" s="31">
        <f>SUM(Tabla1[[#This Row],[Recursos propios 2024]:[Otros 2024]])</f>
        <v>0</v>
      </c>
      <c r="AO98" s="27"/>
      <c r="AP98" s="27"/>
      <c r="AQ98" s="27"/>
      <c r="AR98" s="27"/>
      <c r="AS98" s="27"/>
      <c r="AT98" s="27"/>
      <c r="AU98" s="27"/>
      <c r="AV98" s="27"/>
      <c r="AW98" s="27"/>
      <c r="AX98" s="27"/>
      <c r="AY98" s="27"/>
      <c r="AZ98" s="27"/>
      <c r="BA98" s="27"/>
      <c r="BB98" s="27"/>
      <c r="BC98" s="31">
        <f>SUM(Tabla1[[#This Row],[Recursos propios 20242]:[Otros 202415]])</f>
        <v>0</v>
      </c>
      <c r="BD98" s="52" t="e">
        <f>+Tabla1[[#This Row],[Total Comprometido 2024]]/Tabla1[[#This Row],[Total 2024]]</f>
        <v>#DIV/0!</v>
      </c>
      <c r="BE98" s="27"/>
      <c r="BF98" s="27"/>
      <c r="BG98" s="27"/>
      <c r="BH98" s="6"/>
      <c r="BI98" s="6"/>
      <c r="BJ98" s="8"/>
    </row>
    <row r="99" spans="1:62" s="18" customFormat="1" x14ac:dyDescent="0.3">
      <c r="A99" s="8"/>
      <c r="B99" s="8"/>
      <c r="C99" s="8"/>
      <c r="D99" s="8"/>
      <c r="E99" s="8"/>
      <c r="F99" s="8"/>
      <c r="G99" s="8"/>
      <c r="H99" s="8"/>
      <c r="I99" s="8"/>
      <c r="J99" s="8"/>
      <c r="K99" s="8"/>
      <c r="L99" s="8"/>
      <c r="M99" s="8"/>
      <c r="N99" s="8"/>
      <c r="O99" s="26"/>
      <c r="P99" s="36" t="e">
        <f>+(Tabla1[[#This Row],[Meta Ejecutada Vigencia4]]/Tabla1[[#This Row],[Meta Programada Vigencia]])</f>
        <v>#DIV/0!</v>
      </c>
      <c r="Q99" s="36" t="e">
        <f>+Tabla1[[#This Row],[Meta Ejecutada Vigencia4]]/Tabla1[[#This Row],[Meta Programada Cuatrienio3]]/4</f>
        <v>#DIV/0!</v>
      </c>
      <c r="R99" s="26"/>
      <c r="S99" s="26"/>
      <c r="T99" s="26"/>
      <c r="U99" s="26"/>
      <c r="V99" s="26"/>
      <c r="W99" s="26"/>
      <c r="X99" s="26"/>
      <c r="Y99" s="26"/>
      <c r="Z99" s="26"/>
      <c r="AA99" s="26"/>
      <c r="AB99" s="26"/>
      <c r="AC99" s="26"/>
      <c r="AD99" s="26"/>
      <c r="AE99" s="26"/>
      <c r="AF99" s="26"/>
      <c r="AG99" s="26"/>
      <c r="AH99" s="26"/>
      <c r="AI99" s="26"/>
      <c r="AJ99" s="26"/>
      <c r="AK99" s="26"/>
      <c r="AL99" s="26"/>
      <c r="AM99" s="26"/>
      <c r="AN99" s="30">
        <f>SUM(Tabla1[[#This Row],[Recursos propios 2024]:[Otros 2024]])</f>
        <v>0</v>
      </c>
      <c r="AO99" s="26"/>
      <c r="AP99" s="26"/>
      <c r="AQ99" s="26"/>
      <c r="AR99" s="26"/>
      <c r="AS99" s="26"/>
      <c r="AT99" s="26"/>
      <c r="AU99" s="26"/>
      <c r="AV99" s="26"/>
      <c r="AW99" s="26"/>
      <c r="AX99" s="26"/>
      <c r="AY99" s="26"/>
      <c r="AZ99" s="26"/>
      <c r="BA99" s="26"/>
      <c r="BB99" s="26"/>
      <c r="BC99" s="30">
        <f>SUM(Tabla1[[#This Row],[Recursos propios 20242]:[Otros 202415]])</f>
        <v>0</v>
      </c>
      <c r="BD99" s="53" t="e">
        <f>+Tabla1[[#This Row],[Total Comprometido 2024]]/Tabla1[[#This Row],[Total 2024]]</f>
        <v>#DIV/0!</v>
      </c>
      <c r="BE99" s="26"/>
      <c r="BF99" s="26"/>
      <c r="BG99" s="26"/>
      <c r="BH99" s="8"/>
      <c r="BI99" s="8"/>
      <c r="BJ99" s="8"/>
    </row>
    <row r="100" spans="1:62" s="18" customFormat="1" x14ac:dyDescent="0.3">
      <c r="A100" s="8"/>
      <c r="B100" s="6"/>
      <c r="C100" s="6"/>
      <c r="D100" s="6"/>
      <c r="E100" s="6"/>
      <c r="F100" s="6"/>
      <c r="G100" s="6"/>
      <c r="H100" s="6"/>
      <c r="I100" s="6"/>
      <c r="J100" s="6"/>
      <c r="K100" s="6"/>
      <c r="L100" s="6"/>
      <c r="M100" s="6"/>
      <c r="N100" s="6"/>
      <c r="O100" s="27"/>
      <c r="P100" s="38" t="e">
        <f>+(Tabla1[[#This Row],[Meta Ejecutada Vigencia4]]/Tabla1[[#This Row],[Meta Programada Vigencia]])</f>
        <v>#DIV/0!</v>
      </c>
      <c r="Q100" s="38" t="e">
        <f>+Tabla1[[#This Row],[Meta Ejecutada Vigencia4]]/Tabla1[[#This Row],[Meta Programada Cuatrienio3]]/4</f>
        <v>#DIV/0!</v>
      </c>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31">
        <f>SUM(Tabla1[[#This Row],[Recursos propios 2024]:[Otros 2024]])</f>
        <v>0</v>
      </c>
      <c r="AO100" s="27"/>
      <c r="AP100" s="27"/>
      <c r="AQ100" s="27"/>
      <c r="AR100" s="27"/>
      <c r="AS100" s="27"/>
      <c r="AT100" s="27"/>
      <c r="AU100" s="27"/>
      <c r="AV100" s="27"/>
      <c r="AW100" s="27"/>
      <c r="AX100" s="27"/>
      <c r="AY100" s="27"/>
      <c r="AZ100" s="27"/>
      <c r="BA100" s="27"/>
      <c r="BB100" s="27"/>
      <c r="BC100" s="31">
        <f>SUM(Tabla1[[#This Row],[Recursos propios 20242]:[Otros 202415]])</f>
        <v>0</v>
      </c>
      <c r="BD100" s="52" t="e">
        <f>+Tabla1[[#This Row],[Total Comprometido 2024]]/Tabla1[[#This Row],[Total 2024]]</f>
        <v>#DIV/0!</v>
      </c>
      <c r="BE100" s="27"/>
      <c r="BF100" s="27"/>
      <c r="BG100" s="27"/>
      <c r="BH100" s="6"/>
      <c r="BI100" s="6"/>
      <c r="BJ100" s="8"/>
    </row>
    <row r="101" spans="1:62" s="18" customFormat="1" x14ac:dyDescent="0.3">
      <c r="A101" s="8"/>
      <c r="B101" s="8"/>
      <c r="C101" s="8"/>
      <c r="D101" s="8"/>
      <c r="E101" s="8"/>
      <c r="F101" s="8"/>
      <c r="G101" s="8"/>
      <c r="H101" s="8"/>
      <c r="I101" s="8"/>
      <c r="J101" s="8"/>
      <c r="K101" s="8"/>
      <c r="L101" s="8"/>
      <c r="M101" s="8"/>
      <c r="N101" s="8"/>
      <c r="O101" s="26"/>
      <c r="P101" s="36" t="e">
        <f>+(Tabla1[[#This Row],[Meta Ejecutada Vigencia4]]/Tabla1[[#This Row],[Meta Programada Vigencia]])</f>
        <v>#DIV/0!</v>
      </c>
      <c r="Q101" s="36" t="e">
        <f>+Tabla1[[#This Row],[Meta Ejecutada Vigencia4]]/Tabla1[[#This Row],[Meta Programada Cuatrienio3]]/4</f>
        <v>#DIV/0!</v>
      </c>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30">
        <f>SUM(Tabla1[[#This Row],[Recursos propios 2024]:[Otros 2024]])</f>
        <v>0</v>
      </c>
      <c r="AO101" s="26"/>
      <c r="AP101" s="26"/>
      <c r="AQ101" s="26"/>
      <c r="AR101" s="26"/>
      <c r="AS101" s="26"/>
      <c r="AT101" s="26"/>
      <c r="AU101" s="26"/>
      <c r="AV101" s="26"/>
      <c r="AW101" s="26"/>
      <c r="AX101" s="26"/>
      <c r="AY101" s="26"/>
      <c r="AZ101" s="26"/>
      <c r="BA101" s="26"/>
      <c r="BB101" s="26"/>
      <c r="BC101" s="30">
        <f>SUM(Tabla1[[#This Row],[Recursos propios 20242]:[Otros 202415]])</f>
        <v>0</v>
      </c>
      <c r="BD101" s="53" t="e">
        <f>+Tabla1[[#This Row],[Total Comprometido 2024]]/Tabla1[[#This Row],[Total 2024]]</f>
        <v>#DIV/0!</v>
      </c>
      <c r="BE101" s="26"/>
      <c r="BF101" s="26"/>
      <c r="BG101" s="26"/>
      <c r="BH101" s="8"/>
      <c r="BI101" s="8"/>
      <c r="BJ101" s="8"/>
    </row>
    <row r="102" spans="1:62" s="18" customFormat="1" x14ac:dyDescent="0.3">
      <c r="A102" s="8"/>
      <c r="B102" s="6"/>
      <c r="C102" s="6"/>
      <c r="D102" s="6"/>
      <c r="E102" s="6"/>
      <c r="F102" s="6"/>
      <c r="G102" s="6"/>
      <c r="H102" s="6"/>
      <c r="I102" s="6"/>
      <c r="J102" s="6"/>
      <c r="K102" s="6"/>
      <c r="L102" s="6"/>
      <c r="M102" s="6"/>
      <c r="N102" s="6"/>
      <c r="O102" s="27"/>
      <c r="P102" s="38" t="e">
        <f>+(Tabla1[[#This Row],[Meta Ejecutada Vigencia4]]/Tabla1[[#This Row],[Meta Programada Vigencia]])</f>
        <v>#DIV/0!</v>
      </c>
      <c r="Q102" s="38" t="e">
        <f>+Tabla1[[#This Row],[Meta Ejecutada Vigencia4]]/Tabla1[[#This Row],[Meta Programada Cuatrienio3]]/4</f>
        <v>#DIV/0!</v>
      </c>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31">
        <f>SUM(Tabla1[[#This Row],[Recursos propios 2024]:[Otros 2024]])</f>
        <v>0</v>
      </c>
      <c r="AO102" s="27"/>
      <c r="AP102" s="27"/>
      <c r="AQ102" s="27"/>
      <c r="AR102" s="27"/>
      <c r="AS102" s="27"/>
      <c r="AT102" s="27"/>
      <c r="AU102" s="27"/>
      <c r="AV102" s="27"/>
      <c r="AW102" s="27"/>
      <c r="AX102" s="27"/>
      <c r="AY102" s="27"/>
      <c r="AZ102" s="27"/>
      <c r="BA102" s="27"/>
      <c r="BB102" s="27"/>
      <c r="BC102" s="31">
        <f>SUM(Tabla1[[#This Row],[Recursos propios 20242]:[Otros 202415]])</f>
        <v>0</v>
      </c>
      <c r="BD102" s="52" t="e">
        <f>+Tabla1[[#This Row],[Total Comprometido 2024]]/Tabla1[[#This Row],[Total 2024]]</f>
        <v>#DIV/0!</v>
      </c>
      <c r="BE102" s="27"/>
      <c r="BF102" s="27"/>
      <c r="BG102" s="27"/>
      <c r="BH102" s="6"/>
      <c r="BI102" s="6"/>
      <c r="BJ102" s="8"/>
    </row>
    <row r="103" spans="1:62" s="18" customFormat="1" x14ac:dyDescent="0.3">
      <c r="A103" s="8"/>
      <c r="B103" s="8"/>
      <c r="C103" s="8"/>
      <c r="D103" s="8"/>
      <c r="E103" s="8"/>
      <c r="F103" s="8"/>
      <c r="G103" s="8"/>
      <c r="H103" s="8"/>
      <c r="I103" s="8"/>
      <c r="J103" s="8"/>
      <c r="K103" s="8"/>
      <c r="L103" s="8"/>
      <c r="M103" s="8"/>
      <c r="N103" s="8"/>
      <c r="O103" s="26"/>
      <c r="P103" s="36" t="e">
        <f>+(Tabla1[[#This Row],[Meta Ejecutada Vigencia4]]/Tabla1[[#This Row],[Meta Programada Vigencia]])</f>
        <v>#DIV/0!</v>
      </c>
      <c r="Q103" s="36" t="e">
        <f>+Tabla1[[#This Row],[Meta Ejecutada Vigencia4]]/Tabla1[[#This Row],[Meta Programada Cuatrienio3]]/4</f>
        <v>#DIV/0!</v>
      </c>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30">
        <f>SUM(Tabla1[[#This Row],[Recursos propios 2024]:[Otros 2024]])</f>
        <v>0</v>
      </c>
      <c r="AO103" s="26"/>
      <c r="AP103" s="26"/>
      <c r="AQ103" s="26"/>
      <c r="AR103" s="26"/>
      <c r="AS103" s="26"/>
      <c r="AT103" s="26"/>
      <c r="AU103" s="26"/>
      <c r="AV103" s="26"/>
      <c r="AW103" s="26"/>
      <c r="AX103" s="26"/>
      <c r="AY103" s="26"/>
      <c r="AZ103" s="26"/>
      <c r="BA103" s="26"/>
      <c r="BB103" s="26"/>
      <c r="BC103" s="30">
        <f>SUM(Tabla1[[#This Row],[Recursos propios 20242]:[Otros 202415]])</f>
        <v>0</v>
      </c>
      <c r="BD103" s="53" t="e">
        <f>+Tabla1[[#This Row],[Total Comprometido 2024]]/Tabla1[[#This Row],[Total 2024]]</f>
        <v>#DIV/0!</v>
      </c>
      <c r="BE103" s="26"/>
      <c r="BF103" s="26"/>
      <c r="BG103" s="26"/>
      <c r="BH103" s="8"/>
      <c r="BI103" s="8"/>
      <c r="BJ103" s="8"/>
    </row>
    <row r="104" spans="1:62" s="18" customFormat="1" x14ac:dyDescent="0.3">
      <c r="A104" s="8"/>
      <c r="B104" s="6"/>
      <c r="C104" s="6"/>
      <c r="D104" s="6"/>
      <c r="E104" s="6"/>
      <c r="F104" s="6"/>
      <c r="G104" s="6"/>
      <c r="H104" s="6"/>
      <c r="I104" s="6"/>
      <c r="J104" s="6"/>
      <c r="K104" s="6"/>
      <c r="L104" s="6"/>
      <c r="M104" s="6"/>
      <c r="N104" s="6"/>
      <c r="O104" s="27"/>
      <c r="P104" s="38" t="e">
        <f>+(Tabla1[[#This Row],[Meta Ejecutada Vigencia4]]/Tabla1[[#This Row],[Meta Programada Vigencia]])</f>
        <v>#DIV/0!</v>
      </c>
      <c r="Q104" s="38" t="e">
        <f>+Tabla1[[#This Row],[Meta Ejecutada Vigencia4]]/Tabla1[[#This Row],[Meta Programada Cuatrienio3]]/4</f>
        <v>#DIV/0!</v>
      </c>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31">
        <f>SUM(Tabla1[[#This Row],[Recursos propios 2024]:[Otros 2024]])</f>
        <v>0</v>
      </c>
      <c r="AO104" s="27"/>
      <c r="AP104" s="27"/>
      <c r="AQ104" s="27"/>
      <c r="AR104" s="27"/>
      <c r="AS104" s="27"/>
      <c r="AT104" s="27"/>
      <c r="AU104" s="27"/>
      <c r="AV104" s="27"/>
      <c r="AW104" s="27"/>
      <c r="AX104" s="27"/>
      <c r="AY104" s="27"/>
      <c r="AZ104" s="27"/>
      <c r="BA104" s="27"/>
      <c r="BB104" s="27"/>
      <c r="BC104" s="31">
        <f>SUM(Tabla1[[#This Row],[Recursos propios 20242]:[Otros 202415]])</f>
        <v>0</v>
      </c>
      <c r="BD104" s="52" t="e">
        <f>+Tabla1[[#This Row],[Total Comprometido 2024]]/Tabla1[[#This Row],[Total 2024]]</f>
        <v>#DIV/0!</v>
      </c>
      <c r="BE104" s="27"/>
      <c r="BF104" s="27"/>
      <c r="BG104" s="27"/>
      <c r="BH104" s="6"/>
      <c r="BI104" s="6"/>
      <c r="BJ104" s="8"/>
    </row>
    <row r="105" spans="1:62" s="18" customFormat="1" x14ac:dyDescent="0.3">
      <c r="A105" s="8"/>
      <c r="B105" s="8"/>
      <c r="C105" s="8"/>
      <c r="D105" s="8"/>
      <c r="E105" s="8"/>
      <c r="F105" s="8"/>
      <c r="G105" s="8"/>
      <c r="H105" s="8"/>
      <c r="I105" s="8"/>
      <c r="J105" s="8"/>
      <c r="K105" s="8"/>
      <c r="L105" s="8"/>
      <c r="M105" s="8"/>
      <c r="N105" s="8"/>
      <c r="O105" s="26"/>
      <c r="P105" s="36" t="e">
        <f>+(Tabla1[[#This Row],[Meta Ejecutada Vigencia4]]/Tabla1[[#This Row],[Meta Programada Vigencia]])</f>
        <v>#DIV/0!</v>
      </c>
      <c r="Q105" s="36" t="e">
        <f>+Tabla1[[#This Row],[Meta Ejecutada Vigencia4]]/Tabla1[[#This Row],[Meta Programada Cuatrienio3]]/4</f>
        <v>#DIV/0!</v>
      </c>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30">
        <f>SUM(Tabla1[[#This Row],[Recursos propios 2024]:[Otros 2024]])</f>
        <v>0</v>
      </c>
      <c r="AO105" s="26"/>
      <c r="AP105" s="26"/>
      <c r="AQ105" s="26"/>
      <c r="AR105" s="26"/>
      <c r="AS105" s="26"/>
      <c r="AT105" s="26"/>
      <c r="AU105" s="26"/>
      <c r="AV105" s="26"/>
      <c r="AW105" s="26"/>
      <c r="AX105" s="26"/>
      <c r="AY105" s="26"/>
      <c r="AZ105" s="26"/>
      <c r="BA105" s="26"/>
      <c r="BB105" s="26"/>
      <c r="BC105" s="30">
        <f>SUM(Tabla1[[#This Row],[Recursos propios 20242]:[Otros 202415]])</f>
        <v>0</v>
      </c>
      <c r="BD105" s="53" t="e">
        <f>+Tabla1[[#This Row],[Total Comprometido 2024]]/Tabla1[[#This Row],[Total 2024]]</f>
        <v>#DIV/0!</v>
      </c>
      <c r="BE105" s="26"/>
      <c r="BF105" s="26"/>
      <c r="BG105" s="26"/>
      <c r="BH105" s="8"/>
      <c r="BI105" s="8"/>
      <c r="BJ105" s="8"/>
    </row>
    <row r="106" spans="1:62" s="18" customFormat="1" x14ac:dyDescent="0.3">
      <c r="A106" s="8"/>
      <c r="B106" s="6"/>
      <c r="C106" s="6"/>
      <c r="D106" s="6"/>
      <c r="E106" s="6"/>
      <c r="F106" s="6"/>
      <c r="G106" s="6"/>
      <c r="H106" s="6"/>
      <c r="I106" s="6"/>
      <c r="J106" s="6"/>
      <c r="K106" s="6"/>
      <c r="L106" s="6"/>
      <c r="M106" s="6"/>
      <c r="N106" s="6"/>
      <c r="O106" s="27"/>
      <c r="P106" s="38" t="e">
        <f>+(Tabla1[[#This Row],[Meta Ejecutada Vigencia4]]/Tabla1[[#This Row],[Meta Programada Vigencia]])</f>
        <v>#DIV/0!</v>
      </c>
      <c r="Q106" s="38" t="e">
        <f>+Tabla1[[#This Row],[Meta Ejecutada Vigencia4]]/Tabla1[[#This Row],[Meta Programada Cuatrienio3]]/4</f>
        <v>#DIV/0!</v>
      </c>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31">
        <f>SUM(Tabla1[[#This Row],[Recursos propios 2024]:[Otros 2024]])</f>
        <v>0</v>
      </c>
      <c r="AO106" s="27"/>
      <c r="AP106" s="27"/>
      <c r="AQ106" s="27"/>
      <c r="AR106" s="27"/>
      <c r="AS106" s="27"/>
      <c r="AT106" s="27"/>
      <c r="AU106" s="27"/>
      <c r="AV106" s="27"/>
      <c r="AW106" s="27"/>
      <c r="AX106" s="27"/>
      <c r="AY106" s="27"/>
      <c r="AZ106" s="27"/>
      <c r="BA106" s="27"/>
      <c r="BB106" s="27"/>
      <c r="BC106" s="31">
        <f>SUM(Tabla1[[#This Row],[Recursos propios 20242]:[Otros 202415]])</f>
        <v>0</v>
      </c>
      <c r="BD106" s="52" t="e">
        <f>+Tabla1[[#This Row],[Total Comprometido 2024]]/Tabla1[[#This Row],[Total 2024]]</f>
        <v>#DIV/0!</v>
      </c>
      <c r="BE106" s="27"/>
      <c r="BF106" s="27"/>
      <c r="BG106" s="27"/>
      <c r="BH106" s="6"/>
      <c r="BI106" s="6"/>
      <c r="BJ106" s="8"/>
    </row>
    <row r="107" spans="1:62" s="18" customFormat="1" x14ac:dyDescent="0.3">
      <c r="A107" s="8"/>
      <c r="B107" s="8"/>
      <c r="C107" s="8"/>
      <c r="D107" s="8"/>
      <c r="E107" s="8"/>
      <c r="F107" s="8"/>
      <c r="G107" s="8"/>
      <c r="H107" s="8"/>
      <c r="I107" s="8"/>
      <c r="J107" s="8"/>
      <c r="K107" s="8"/>
      <c r="L107" s="8"/>
      <c r="M107" s="8"/>
      <c r="N107" s="8"/>
      <c r="O107" s="26"/>
      <c r="P107" s="36" t="e">
        <f>+(Tabla1[[#This Row],[Meta Ejecutada Vigencia4]]/Tabla1[[#This Row],[Meta Programada Vigencia]])</f>
        <v>#DIV/0!</v>
      </c>
      <c r="Q107" s="36" t="e">
        <f>+Tabla1[[#This Row],[Meta Ejecutada Vigencia4]]/Tabla1[[#This Row],[Meta Programada Cuatrienio3]]/4</f>
        <v>#DIV/0!</v>
      </c>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30">
        <f>SUM(Tabla1[[#This Row],[Recursos propios 2024]:[Otros 2024]])</f>
        <v>0</v>
      </c>
      <c r="AO107" s="26"/>
      <c r="AP107" s="26"/>
      <c r="AQ107" s="26"/>
      <c r="AR107" s="26"/>
      <c r="AS107" s="26"/>
      <c r="AT107" s="26"/>
      <c r="AU107" s="26"/>
      <c r="AV107" s="26"/>
      <c r="AW107" s="26"/>
      <c r="AX107" s="26"/>
      <c r="AY107" s="26"/>
      <c r="AZ107" s="26"/>
      <c r="BA107" s="26"/>
      <c r="BB107" s="26"/>
      <c r="BC107" s="30">
        <f>SUM(Tabla1[[#This Row],[Recursos propios 20242]:[Otros 202415]])</f>
        <v>0</v>
      </c>
      <c r="BD107" s="53" t="e">
        <f>+Tabla1[[#This Row],[Total Comprometido 2024]]/Tabla1[[#This Row],[Total 2024]]</f>
        <v>#DIV/0!</v>
      </c>
      <c r="BE107" s="26"/>
      <c r="BF107" s="26"/>
      <c r="BG107" s="26"/>
      <c r="BH107" s="8"/>
      <c r="BI107" s="8"/>
      <c r="BJ107" s="8"/>
    </row>
    <row r="108" spans="1:62" s="18" customFormat="1" x14ac:dyDescent="0.3">
      <c r="A108" s="8"/>
      <c r="B108" s="6"/>
      <c r="C108" s="6"/>
      <c r="D108" s="6"/>
      <c r="E108" s="6"/>
      <c r="F108" s="6"/>
      <c r="G108" s="6"/>
      <c r="H108" s="6"/>
      <c r="I108" s="6"/>
      <c r="J108" s="6"/>
      <c r="K108" s="6"/>
      <c r="L108" s="6"/>
      <c r="M108" s="6"/>
      <c r="N108" s="6"/>
      <c r="O108" s="27"/>
      <c r="P108" s="38" t="e">
        <f>+(Tabla1[[#This Row],[Meta Ejecutada Vigencia4]]/Tabla1[[#This Row],[Meta Programada Vigencia]])</f>
        <v>#DIV/0!</v>
      </c>
      <c r="Q108" s="38" t="e">
        <f>+Tabla1[[#This Row],[Meta Ejecutada Vigencia4]]/Tabla1[[#This Row],[Meta Programada Cuatrienio3]]/4</f>
        <v>#DIV/0!</v>
      </c>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31">
        <f>SUM(Tabla1[[#This Row],[Recursos propios 2024]:[Otros 2024]])</f>
        <v>0</v>
      </c>
      <c r="AO108" s="27"/>
      <c r="AP108" s="27"/>
      <c r="AQ108" s="27"/>
      <c r="AR108" s="27"/>
      <c r="AS108" s="27"/>
      <c r="AT108" s="27"/>
      <c r="AU108" s="27"/>
      <c r="AV108" s="27"/>
      <c r="AW108" s="27"/>
      <c r="AX108" s="27"/>
      <c r="AY108" s="27"/>
      <c r="AZ108" s="27"/>
      <c r="BA108" s="27"/>
      <c r="BB108" s="27"/>
      <c r="BC108" s="31">
        <f>SUM(Tabla1[[#This Row],[Recursos propios 20242]:[Otros 202415]])</f>
        <v>0</v>
      </c>
      <c r="BD108" s="52" t="e">
        <f>+Tabla1[[#This Row],[Total Comprometido 2024]]/Tabla1[[#This Row],[Total 2024]]</f>
        <v>#DIV/0!</v>
      </c>
      <c r="BE108" s="27"/>
      <c r="BF108" s="27"/>
      <c r="BG108" s="27"/>
      <c r="BH108" s="6"/>
      <c r="BI108" s="6"/>
      <c r="BJ108" s="8"/>
    </row>
    <row r="109" spans="1:62" s="18" customFormat="1" x14ac:dyDescent="0.3">
      <c r="A109" s="8"/>
      <c r="B109" s="8"/>
      <c r="C109" s="8"/>
      <c r="D109" s="8"/>
      <c r="E109" s="8"/>
      <c r="F109" s="8"/>
      <c r="G109" s="8"/>
      <c r="H109" s="8"/>
      <c r="I109" s="8"/>
      <c r="J109" s="8"/>
      <c r="K109" s="8"/>
      <c r="L109" s="8"/>
      <c r="M109" s="8"/>
      <c r="N109" s="8"/>
      <c r="O109" s="26"/>
      <c r="P109" s="36" t="e">
        <f>+(Tabla1[[#This Row],[Meta Ejecutada Vigencia4]]/Tabla1[[#This Row],[Meta Programada Vigencia]])</f>
        <v>#DIV/0!</v>
      </c>
      <c r="Q109" s="36" t="e">
        <f>+Tabla1[[#This Row],[Meta Ejecutada Vigencia4]]/Tabla1[[#This Row],[Meta Programada Cuatrienio3]]/4</f>
        <v>#DIV/0!</v>
      </c>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30">
        <f>SUM(Tabla1[[#This Row],[Recursos propios 2024]:[Otros 2024]])</f>
        <v>0</v>
      </c>
      <c r="AO109" s="26"/>
      <c r="AP109" s="26"/>
      <c r="AQ109" s="26"/>
      <c r="AR109" s="26"/>
      <c r="AS109" s="26"/>
      <c r="AT109" s="26"/>
      <c r="AU109" s="26"/>
      <c r="AV109" s="26"/>
      <c r="AW109" s="26"/>
      <c r="AX109" s="26"/>
      <c r="AY109" s="26"/>
      <c r="AZ109" s="26"/>
      <c r="BA109" s="26"/>
      <c r="BB109" s="26"/>
      <c r="BC109" s="30">
        <f>SUM(Tabla1[[#This Row],[Recursos propios 20242]:[Otros 202415]])</f>
        <v>0</v>
      </c>
      <c r="BD109" s="53" t="e">
        <f>+Tabla1[[#This Row],[Total Comprometido 2024]]/Tabla1[[#This Row],[Total 2024]]</f>
        <v>#DIV/0!</v>
      </c>
      <c r="BE109" s="26"/>
      <c r="BF109" s="26"/>
      <c r="BG109" s="26"/>
      <c r="BH109" s="8"/>
      <c r="BI109" s="8"/>
      <c r="BJ109" s="8"/>
    </row>
    <row r="110" spans="1:62" s="18" customFormat="1" x14ac:dyDescent="0.3">
      <c r="A110" s="8"/>
      <c r="B110" s="6"/>
      <c r="C110" s="6"/>
      <c r="D110" s="6"/>
      <c r="E110" s="6"/>
      <c r="F110" s="6"/>
      <c r="G110" s="6"/>
      <c r="H110" s="6"/>
      <c r="I110" s="6"/>
      <c r="J110" s="6"/>
      <c r="K110" s="6"/>
      <c r="L110" s="6"/>
      <c r="M110" s="6"/>
      <c r="N110" s="6"/>
      <c r="O110" s="27"/>
      <c r="P110" s="38" t="e">
        <f>+(Tabla1[[#This Row],[Meta Ejecutada Vigencia4]]/Tabla1[[#This Row],[Meta Programada Vigencia]])</f>
        <v>#DIV/0!</v>
      </c>
      <c r="Q110" s="38" t="e">
        <f>+Tabla1[[#This Row],[Meta Ejecutada Vigencia4]]/Tabla1[[#This Row],[Meta Programada Cuatrienio3]]/4</f>
        <v>#DIV/0!</v>
      </c>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31">
        <f>SUM(Tabla1[[#This Row],[Recursos propios 2024]:[Otros 2024]])</f>
        <v>0</v>
      </c>
      <c r="AO110" s="27"/>
      <c r="AP110" s="27"/>
      <c r="AQ110" s="27"/>
      <c r="AR110" s="27"/>
      <c r="AS110" s="27"/>
      <c r="AT110" s="27"/>
      <c r="AU110" s="27"/>
      <c r="AV110" s="27"/>
      <c r="AW110" s="27"/>
      <c r="AX110" s="27"/>
      <c r="AY110" s="27"/>
      <c r="AZ110" s="27"/>
      <c r="BA110" s="27"/>
      <c r="BB110" s="27"/>
      <c r="BC110" s="31">
        <f>SUM(Tabla1[[#This Row],[Recursos propios 20242]:[Otros 202415]])</f>
        <v>0</v>
      </c>
      <c r="BD110" s="52" t="e">
        <f>+Tabla1[[#This Row],[Total Comprometido 2024]]/Tabla1[[#This Row],[Total 2024]]</f>
        <v>#DIV/0!</v>
      </c>
      <c r="BE110" s="27"/>
      <c r="BF110" s="27"/>
      <c r="BG110" s="27"/>
      <c r="BH110" s="6"/>
      <c r="BI110" s="6"/>
      <c r="BJ110" s="8"/>
    </row>
    <row r="111" spans="1:62" s="18" customFormat="1" x14ac:dyDescent="0.3">
      <c r="A111" s="8"/>
      <c r="B111" s="8"/>
      <c r="C111" s="8"/>
      <c r="D111" s="8"/>
      <c r="E111" s="8"/>
      <c r="F111" s="8"/>
      <c r="G111" s="8"/>
      <c r="H111" s="8"/>
      <c r="I111" s="8"/>
      <c r="J111" s="8"/>
      <c r="K111" s="8"/>
      <c r="L111" s="8"/>
      <c r="M111" s="8"/>
      <c r="N111" s="8"/>
      <c r="O111" s="26"/>
      <c r="P111" s="36" t="e">
        <f>+(Tabla1[[#This Row],[Meta Ejecutada Vigencia4]]/Tabla1[[#This Row],[Meta Programada Vigencia]])</f>
        <v>#DIV/0!</v>
      </c>
      <c r="Q111" s="36" t="e">
        <f>+Tabla1[[#This Row],[Meta Ejecutada Vigencia4]]/Tabla1[[#This Row],[Meta Programada Cuatrienio3]]/4</f>
        <v>#DIV/0!</v>
      </c>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30">
        <f>SUM(Tabla1[[#This Row],[Recursos propios 2024]:[Otros 2024]])</f>
        <v>0</v>
      </c>
      <c r="AO111" s="26"/>
      <c r="AP111" s="26"/>
      <c r="AQ111" s="26"/>
      <c r="AR111" s="26"/>
      <c r="AS111" s="26"/>
      <c r="AT111" s="26"/>
      <c r="AU111" s="26"/>
      <c r="AV111" s="26"/>
      <c r="AW111" s="26"/>
      <c r="AX111" s="26"/>
      <c r="AY111" s="26"/>
      <c r="AZ111" s="26"/>
      <c r="BA111" s="26"/>
      <c r="BB111" s="26"/>
      <c r="BC111" s="30">
        <f>SUM(Tabla1[[#This Row],[Recursos propios 20242]:[Otros 202415]])</f>
        <v>0</v>
      </c>
      <c r="BD111" s="53" t="e">
        <f>+Tabla1[[#This Row],[Total Comprometido 2024]]/Tabla1[[#This Row],[Total 2024]]</f>
        <v>#DIV/0!</v>
      </c>
      <c r="BE111" s="26"/>
      <c r="BF111" s="26"/>
      <c r="BG111" s="26"/>
      <c r="BH111" s="8"/>
      <c r="BI111" s="8"/>
      <c r="BJ111" s="8"/>
    </row>
    <row r="112" spans="1:62" s="18" customFormat="1" x14ac:dyDescent="0.3">
      <c r="A112" s="8"/>
      <c r="B112" s="6"/>
      <c r="C112" s="6"/>
      <c r="D112" s="6"/>
      <c r="E112" s="6"/>
      <c r="F112" s="6"/>
      <c r="G112" s="6"/>
      <c r="H112" s="6"/>
      <c r="I112" s="6"/>
      <c r="J112" s="6"/>
      <c r="K112" s="6"/>
      <c r="L112" s="6"/>
      <c r="M112" s="6"/>
      <c r="N112" s="6"/>
      <c r="O112" s="27"/>
      <c r="P112" s="38" t="e">
        <f>+(Tabla1[[#This Row],[Meta Ejecutada Vigencia4]]/Tabla1[[#This Row],[Meta Programada Vigencia]])</f>
        <v>#DIV/0!</v>
      </c>
      <c r="Q112" s="38" t="e">
        <f>+Tabla1[[#This Row],[Meta Ejecutada Vigencia4]]/Tabla1[[#This Row],[Meta Programada Cuatrienio3]]/4</f>
        <v>#DIV/0!</v>
      </c>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31">
        <f>SUM(Tabla1[[#This Row],[Recursos propios 2024]:[Otros 2024]])</f>
        <v>0</v>
      </c>
      <c r="AO112" s="27"/>
      <c r="AP112" s="27"/>
      <c r="AQ112" s="27"/>
      <c r="AR112" s="27"/>
      <c r="AS112" s="27"/>
      <c r="AT112" s="27"/>
      <c r="AU112" s="27"/>
      <c r="AV112" s="27"/>
      <c r="AW112" s="27"/>
      <c r="AX112" s="27"/>
      <c r="AY112" s="27"/>
      <c r="AZ112" s="27"/>
      <c r="BA112" s="27"/>
      <c r="BB112" s="27"/>
      <c r="BC112" s="31">
        <f>SUM(Tabla1[[#This Row],[Recursos propios 20242]:[Otros 202415]])</f>
        <v>0</v>
      </c>
      <c r="BD112" s="52" t="e">
        <f>+Tabla1[[#This Row],[Total Comprometido 2024]]/Tabla1[[#This Row],[Total 2024]]</f>
        <v>#DIV/0!</v>
      </c>
      <c r="BE112" s="27"/>
      <c r="BF112" s="27"/>
      <c r="BG112" s="27"/>
      <c r="BH112" s="6"/>
      <c r="BI112" s="6"/>
      <c r="BJ112" s="8"/>
    </row>
    <row r="113" spans="1:62" s="18" customFormat="1" x14ac:dyDescent="0.3">
      <c r="A113" s="8"/>
      <c r="B113" s="8"/>
      <c r="C113" s="8"/>
      <c r="D113" s="8"/>
      <c r="E113" s="8"/>
      <c r="F113" s="8"/>
      <c r="G113" s="8"/>
      <c r="H113" s="8"/>
      <c r="I113" s="8"/>
      <c r="J113" s="8"/>
      <c r="K113" s="8"/>
      <c r="L113" s="8"/>
      <c r="M113" s="8"/>
      <c r="N113" s="8"/>
      <c r="O113" s="26"/>
      <c r="P113" s="36" t="e">
        <f>+(Tabla1[[#This Row],[Meta Ejecutada Vigencia4]]/Tabla1[[#This Row],[Meta Programada Vigencia]])</f>
        <v>#DIV/0!</v>
      </c>
      <c r="Q113" s="36" t="e">
        <f>+Tabla1[[#This Row],[Meta Ejecutada Vigencia4]]/Tabla1[[#This Row],[Meta Programada Cuatrienio3]]/4</f>
        <v>#DIV/0!</v>
      </c>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30">
        <f>SUM(Tabla1[[#This Row],[Recursos propios 2024]:[Otros 2024]])</f>
        <v>0</v>
      </c>
      <c r="AO113" s="26"/>
      <c r="AP113" s="26"/>
      <c r="AQ113" s="26"/>
      <c r="AR113" s="26"/>
      <c r="AS113" s="26"/>
      <c r="AT113" s="26"/>
      <c r="AU113" s="26"/>
      <c r="AV113" s="26"/>
      <c r="AW113" s="26"/>
      <c r="AX113" s="26"/>
      <c r="AY113" s="26"/>
      <c r="AZ113" s="26"/>
      <c r="BA113" s="26"/>
      <c r="BB113" s="26"/>
      <c r="BC113" s="30">
        <f>SUM(Tabla1[[#This Row],[Recursos propios 20242]:[Otros 202415]])</f>
        <v>0</v>
      </c>
      <c r="BD113" s="53" t="e">
        <f>+Tabla1[[#This Row],[Total Comprometido 2024]]/Tabla1[[#This Row],[Total 2024]]</f>
        <v>#DIV/0!</v>
      </c>
      <c r="BE113" s="26"/>
      <c r="BF113" s="26"/>
      <c r="BG113" s="26"/>
      <c r="BH113" s="8"/>
      <c r="BI113" s="8"/>
      <c r="BJ113" s="8"/>
    </row>
    <row r="114" spans="1:62" s="18" customFormat="1" x14ac:dyDescent="0.3">
      <c r="A114" s="8"/>
      <c r="B114" s="6"/>
      <c r="C114" s="6"/>
      <c r="D114" s="6"/>
      <c r="E114" s="6"/>
      <c r="F114" s="6"/>
      <c r="G114" s="6"/>
      <c r="H114" s="6"/>
      <c r="I114" s="6"/>
      <c r="J114" s="6"/>
      <c r="K114" s="6"/>
      <c r="L114" s="6"/>
      <c r="M114" s="6"/>
      <c r="N114" s="6"/>
      <c r="O114" s="27"/>
      <c r="P114" s="38" t="e">
        <f>+(Tabla1[[#This Row],[Meta Ejecutada Vigencia4]]/Tabla1[[#This Row],[Meta Programada Vigencia]])</f>
        <v>#DIV/0!</v>
      </c>
      <c r="Q114" s="38" t="e">
        <f>+Tabla1[[#This Row],[Meta Ejecutada Vigencia4]]/Tabla1[[#This Row],[Meta Programada Cuatrienio3]]/4</f>
        <v>#DIV/0!</v>
      </c>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31">
        <f>SUM(Tabla1[[#This Row],[Recursos propios 2024]:[Otros 2024]])</f>
        <v>0</v>
      </c>
      <c r="AO114" s="27"/>
      <c r="AP114" s="27"/>
      <c r="AQ114" s="27"/>
      <c r="AR114" s="27"/>
      <c r="AS114" s="27"/>
      <c r="AT114" s="27"/>
      <c r="AU114" s="27"/>
      <c r="AV114" s="27"/>
      <c r="AW114" s="27"/>
      <c r="AX114" s="27"/>
      <c r="AY114" s="27"/>
      <c r="AZ114" s="27"/>
      <c r="BA114" s="27"/>
      <c r="BB114" s="27"/>
      <c r="BC114" s="31">
        <f>SUM(Tabla1[[#This Row],[Recursos propios 20242]:[Otros 202415]])</f>
        <v>0</v>
      </c>
      <c r="BD114" s="52" t="e">
        <f>+Tabla1[[#This Row],[Total Comprometido 2024]]/Tabla1[[#This Row],[Total 2024]]</f>
        <v>#DIV/0!</v>
      </c>
      <c r="BE114" s="27"/>
      <c r="BF114" s="27"/>
      <c r="BG114" s="27"/>
      <c r="BH114" s="6"/>
      <c r="BI114" s="6"/>
      <c r="BJ114" s="8"/>
    </row>
    <row r="115" spans="1:62" s="18" customFormat="1" x14ac:dyDescent="0.3">
      <c r="A115" s="8"/>
      <c r="B115" s="8"/>
      <c r="C115" s="8"/>
      <c r="D115" s="8"/>
      <c r="E115" s="8"/>
      <c r="F115" s="8"/>
      <c r="G115" s="8"/>
      <c r="H115" s="8"/>
      <c r="I115" s="8"/>
      <c r="J115" s="8"/>
      <c r="K115" s="8"/>
      <c r="L115" s="8"/>
      <c r="M115" s="8"/>
      <c r="N115" s="8"/>
      <c r="O115" s="26"/>
      <c r="P115" s="36" t="e">
        <f>+(Tabla1[[#This Row],[Meta Ejecutada Vigencia4]]/Tabla1[[#This Row],[Meta Programada Vigencia]])</f>
        <v>#DIV/0!</v>
      </c>
      <c r="Q115" s="36" t="e">
        <f>+Tabla1[[#This Row],[Meta Ejecutada Vigencia4]]/Tabla1[[#This Row],[Meta Programada Cuatrienio3]]/4</f>
        <v>#DIV/0!</v>
      </c>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30">
        <f>SUM(Tabla1[[#This Row],[Recursos propios 2024]:[Otros 2024]])</f>
        <v>0</v>
      </c>
      <c r="AO115" s="26"/>
      <c r="AP115" s="26"/>
      <c r="AQ115" s="26"/>
      <c r="AR115" s="26"/>
      <c r="AS115" s="26"/>
      <c r="AT115" s="26"/>
      <c r="AU115" s="26"/>
      <c r="AV115" s="26"/>
      <c r="AW115" s="26"/>
      <c r="AX115" s="26"/>
      <c r="AY115" s="26"/>
      <c r="AZ115" s="26"/>
      <c r="BA115" s="26"/>
      <c r="BB115" s="26"/>
      <c r="BC115" s="30">
        <f>SUM(Tabla1[[#This Row],[Recursos propios 20242]:[Otros 202415]])</f>
        <v>0</v>
      </c>
      <c r="BD115" s="53" t="e">
        <f>+Tabla1[[#This Row],[Total Comprometido 2024]]/Tabla1[[#This Row],[Total 2024]]</f>
        <v>#DIV/0!</v>
      </c>
      <c r="BE115" s="26"/>
      <c r="BF115" s="26"/>
      <c r="BG115" s="26"/>
      <c r="BH115" s="8"/>
      <c r="BI115" s="8"/>
      <c r="BJ115" s="8"/>
    </row>
    <row r="116" spans="1:62" s="18" customFormat="1" x14ac:dyDescent="0.3">
      <c r="A116" s="8"/>
      <c r="B116" s="6"/>
      <c r="C116" s="6"/>
      <c r="D116" s="6"/>
      <c r="E116" s="6"/>
      <c r="F116" s="6"/>
      <c r="G116" s="6"/>
      <c r="H116" s="6"/>
      <c r="I116" s="6"/>
      <c r="J116" s="6"/>
      <c r="K116" s="6"/>
      <c r="L116" s="6"/>
      <c r="M116" s="6"/>
      <c r="N116" s="6"/>
      <c r="O116" s="27"/>
      <c r="P116" s="38" t="e">
        <f>+(Tabla1[[#This Row],[Meta Ejecutada Vigencia4]]/Tabla1[[#This Row],[Meta Programada Vigencia]])</f>
        <v>#DIV/0!</v>
      </c>
      <c r="Q116" s="38" t="e">
        <f>+Tabla1[[#This Row],[Meta Ejecutada Vigencia4]]/Tabla1[[#This Row],[Meta Programada Cuatrienio3]]/4</f>
        <v>#DIV/0!</v>
      </c>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31">
        <f>SUM(Tabla1[[#This Row],[Recursos propios 2024]:[Otros 2024]])</f>
        <v>0</v>
      </c>
      <c r="AO116" s="27"/>
      <c r="AP116" s="27"/>
      <c r="AQ116" s="27"/>
      <c r="AR116" s="27"/>
      <c r="AS116" s="27"/>
      <c r="AT116" s="27"/>
      <c r="AU116" s="27"/>
      <c r="AV116" s="27"/>
      <c r="AW116" s="27"/>
      <c r="AX116" s="27"/>
      <c r="AY116" s="27"/>
      <c r="AZ116" s="27"/>
      <c r="BA116" s="27"/>
      <c r="BB116" s="27"/>
      <c r="BC116" s="31">
        <f>SUM(Tabla1[[#This Row],[Recursos propios 20242]:[Otros 202415]])</f>
        <v>0</v>
      </c>
      <c r="BD116" s="52" t="e">
        <f>+Tabla1[[#This Row],[Total Comprometido 2024]]/Tabla1[[#This Row],[Total 2024]]</f>
        <v>#DIV/0!</v>
      </c>
      <c r="BE116" s="27"/>
      <c r="BF116" s="27"/>
      <c r="BG116" s="27"/>
      <c r="BH116" s="6"/>
      <c r="BI116" s="6"/>
      <c r="BJ116" s="8"/>
    </row>
    <row r="117" spans="1:62" s="18" customFormat="1" x14ac:dyDescent="0.3">
      <c r="A117" s="8"/>
      <c r="B117" s="8"/>
      <c r="C117" s="8"/>
      <c r="D117" s="8"/>
      <c r="E117" s="8"/>
      <c r="F117" s="8"/>
      <c r="G117" s="8"/>
      <c r="H117" s="8"/>
      <c r="I117" s="8"/>
      <c r="J117" s="8"/>
      <c r="K117" s="8"/>
      <c r="L117" s="8"/>
      <c r="M117" s="8"/>
      <c r="N117" s="8"/>
      <c r="O117" s="26"/>
      <c r="P117" s="36" t="e">
        <f>+(Tabla1[[#This Row],[Meta Ejecutada Vigencia4]]/Tabla1[[#This Row],[Meta Programada Vigencia]])</f>
        <v>#DIV/0!</v>
      </c>
      <c r="Q117" s="36" t="e">
        <f>+Tabla1[[#This Row],[Meta Ejecutada Vigencia4]]/Tabla1[[#This Row],[Meta Programada Cuatrienio3]]/4</f>
        <v>#DIV/0!</v>
      </c>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30">
        <f>SUM(Tabla1[[#This Row],[Recursos propios 2024]:[Otros 2024]])</f>
        <v>0</v>
      </c>
      <c r="AO117" s="26"/>
      <c r="AP117" s="26"/>
      <c r="AQ117" s="26"/>
      <c r="AR117" s="26"/>
      <c r="AS117" s="26"/>
      <c r="AT117" s="26"/>
      <c r="AU117" s="26"/>
      <c r="AV117" s="26"/>
      <c r="AW117" s="26"/>
      <c r="AX117" s="26"/>
      <c r="AY117" s="26"/>
      <c r="AZ117" s="26"/>
      <c r="BA117" s="26"/>
      <c r="BB117" s="26"/>
      <c r="BC117" s="30">
        <f>SUM(Tabla1[[#This Row],[Recursos propios 20242]:[Otros 202415]])</f>
        <v>0</v>
      </c>
      <c r="BD117" s="53" t="e">
        <f>+Tabla1[[#This Row],[Total Comprometido 2024]]/Tabla1[[#This Row],[Total 2024]]</f>
        <v>#DIV/0!</v>
      </c>
      <c r="BE117" s="26"/>
      <c r="BF117" s="26"/>
      <c r="BG117" s="26"/>
      <c r="BH117" s="8"/>
      <c r="BI117" s="8"/>
      <c r="BJ117" s="8"/>
    </row>
    <row r="118" spans="1:62" s="18" customFormat="1" x14ac:dyDescent="0.3">
      <c r="A118" s="8"/>
      <c r="B118" s="6"/>
      <c r="C118" s="6"/>
      <c r="D118" s="6"/>
      <c r="E118" s="6"/>
      <c r="F118" s="6"/>
      <c r="G118" s="6"/>
      <c r="H118" s="6"/>
      <c r="I118" s="6"/>
      <c r="J118" s="6"/>
      <c r="K118" s="6"/>
      <c r="L118" s="6"/>
      <c r="M118" s="6"/>
      <c r="N118" s="6"/>
      <c r="O118" s="27"/>
      <c r="P118" s="38" t="e">
        <f>+(Tabla1[[#This Row],[Meta Ejecutada Vigencia4]]/Tabla1[[#This Row],[Meta Programada Vigencia]])</f>
        <v>#DIV/0!</v>
      </c>
      <c r="Q118" s="38" t="e">
        <f>+Tabla1[[#This Row],[Meta Ejecutada Vigencia4]]/Tabla1[[#This Row],[Meta Programada Cuatrienio3]]/4</f>
        <v>#DIV/0!</v>
      </c>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31">
        <f>SUM(Tabla1[[#This Row],[Recursos propios 2024]:[Otros 2024]])</f>
        <v>0</v>
      </c>
      <c r="AO118" s="27"/>
      <c r="AP118" s="27"/>
      <c r="AQ118" s="27"/>
      <c r="AR118" s="27"/>
      <c r="AS118" s="27"/>
      <c r="AT118" s="27"/>
      <c r="AU118" s="27"/>
      <c r="AV118" s="27"/>
      <c r="AW118" s="27"/>
      <c r="AX118" s="27"/>
      <c r="AY118" s="27"/>
      <c r="AZ118" s="27"/>
      <c r="BA118" s="27"/>
      <c r="BB118" s="27"/>
      <c r="BC118" s="31">
        <f>SUM(Tabla1[[#This Row],[Recursos propios 20242]:[Otros 202415]])</f>
        <v>0</v>
      </c>
      <c r="BD118" s="52" t="e">
        <f>+Tabla1[[#This Row],[Total Comprometido 2024]]/Tabla1[[#This Row],[Total 2024]]</f>
        <v>#DIV/0!</v>
      </c>
      <c r="BE118" s="27"/>
      <c r="BF118" s="27"/>
      <c r="BG118" s="27"/>
      <c r="BH118" s="6"/>
      <c r="BI118" s="6"/>
      <c r="BJ118" s="8"/>
    </row>
    <row r="119" spans="1:62" s="18" customFormat="1" x14ac:dyDescent="0.3">
      <c r="A119" s="8"/>
      <c r="B119" s="8"/>
      <c r="C119" s="8"/>
      <c r="D119" s="8"/>
      <c r="E119" s="8"/>
      <c r="F119" s="8"/>
      <c r="G119" s="8"/>
      <c r="H119" s="8"/>
      <c r="I119" s="8"/>
      <c r="J119" s="8"/>
      <c r="K119" s="8"/>
      <c r="L119" s="8"/>
      <c r="M119" s="8"/>
      <c r="N119" s="8"/>
      <c r="O119" s="26"/>
      <c r="P119" s="36" t="e">
        <f>+(Tabla1[[#This Row],[Meta Ejecutada Vigencia4]]/Tabla1[[#This Row],[Meta Programada Vigencia]])</f>
        <v>#DIV/0!</v>
      </c>
      <c r="Q119" s="36" t="e">
        <f>+Tabla1[[#This Row],[Meta Ejecutada Vigencia4]]/Tabla1[[#This Row],[Meta Programada Cuatrienio3]]/4</f>
        <v>#DIV/0!</v>
      </c>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30">
        <f>SUM(Tabla1[[#This Row],[Recursos propios 2024]:[Otros 2024]])</f>
        <v>0</v>
      </c>
      <c r="AO119" s="26"/>
      <c r="AP119" s="26"/>
      <c r="AQ119" s="26"/>
      <c r="AR119" s="26"/>
      <c r="AS119" s="26"/>
      <c r="AT119" s="26"/>
      <c r="AU119" s="26"/>
      <c r="AV119" s="26"/>
      <c r="AW119" s="26"/>
      <c r="AX119" s="26"/>
      <c r="AY119" s="26"/>
      <c r="AZ119" s="26"/>
      <c r="BA119" s="26"/>
      <c r="BB119" s="26"/>
      <c r="BC119" s="30">
        <f>SUM(Tabla1[[#This Row],[Recursos propios 20242]:[Otros 202415]])</f>
        <v>0</v>
      </c>
      <c r="BD119" s="53" t="e">
        <f>+Tabla1[[#This Row],[Total Comprometido 2024]]/Tabla1[[#This Row],[Total 2024]]</f>
        <v>#DIV/0!</v>
      </c>
      <c r="BE119" s="26"/>
      <c r="BF119" s="26"/>
      <c r="BG119" s="26"/>
      <c r="BH119" s="8"/>
      <c r="BI119" s="8"/>
      <c r="BJ119" s="8"/>
    </row>
    <row r="120" spans="1:62" s="18" customFormat="1" x14ac:dyDescent="0.3">
      <c r="A120" s="8"/>
      <c r="B120" s="6"/>
      <c r="C120" s="6"/>
      <c r="D120" s="6"/>
      <c r="E120" s="6"/>
      <c r="F120" s="6"/>
      <c r="G120" s="6"/>
      <c r="H120" s="6"/>
      <c r="I120" s="6"/>
      <c r="J120" s="6"/>
      <c r="K120" s="6"/>
      <c r="L120" s="6"/>
      <c r="M120" s="6"/>
      <c r="N120" s="6"/>
      <c r="O120" s="27"/>
      <c r="P120" s="38" t="e">
        <f>+(Tabla1[[#This Row],[Meta Ejecutada Vigencia4]]/Tabla1[[#This Row],[Meta Programada Vigencia]])</f>
        <v>#DIV/0!</v>
      </c>
      <c r="Q120" s="38" t="e">
        <f>+Tabla1[[#This Row],[Meta Ejecutada Vigencia4]]/Tabla1[[#This Row],[Meta Programada Cuatrienio3]]/4</f>
        <v>#DIV/0!</v>
      </c>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31">
        <f>SUM(Tabla1[[#This Row],[Recursos propios 2024]:[Otros 2024]])</f>
        <v>0</v>
      </c>
      <c r="AO120" s="27"/>
      <c r="AP120" s="27"/>
      <c r="AQ120" s="27"/>
      <c r="AR120" s="27"/>
      <c r="AS120" s="27"/>
      <c r="AT120" s="27"/>
      <c r="AU120" s="27"/>
      <c r="AV120" s="27"/>
      <c r="AW120" s="27"/>
      <c r="AX120" s="27"/>
      <c r="AY120" s="27"/>
      <c r="AZ120" s="27"/>
      <c r="BA120" s="27"/>
      <c r="BB120" s="27"/>
      <c r="BC120" s="31">
        <f>SUM(Tabla1[[#This Row],[Recursos propios 20242]:[Otros 202415]])</f>
        <v>0</v>
      </c>
      <c r="BD120" s="52" t="e">
        <f>+Tabla1[[#This Row],[Total Comprometido 2024]]/Tabla1[[#This Row],[Total 2024]]</f>
        <v>#DIV/0!</v>
      </c>
      <c r="BE120" s="27"/>
      <c r="BF120" s="27"/>
      <c r="BG120" s="27"/>
      <c r="BH120" s="6"/>
      <c r="BI120" s="6"/>
      <c r="BJ120" s="8"/>
    </row>
    <row r="121" spans="1:62" s="18" customFormat="1" x14ac:dyDescent="0.3">
      <c r="A121" s="8"/>
      <c r="B121" s="8"/>
      <c r="C121" s="8"/>
      <c r="D121" s="8"/>
      <c r="E121" s="8"/>
      <c r="F121" s="8"/>
      <c r="G121" s="8"/>
      <c r="H121" s="8"/>
      <c r="I121" s="8"/>
      <c r="J121" s="8"/>
      <c r="K121" s="8"/>
      <c r="L121" s="8"/>
      <c r="M121" s="8"/>
      <c r="N121" s="8"/>
      <c r="O121" s="26"/>
      <c r="P121" s="36" t="e">
        <f>+(Tabla1[[#This Row],[Meta Ejecutada Vigencia4]]/Tabla1[[#This Row],[Meta Programada Vigencia]])</f>
        <v>#DIV/0!</v>
      </c>
      <c r="Q121" s="36" t="e">
        <f>+Tabla1[[#This Row],[Meta Ejecutada Vigencia4]]/Tabla1[[#This Row],[Meta Programada Cuatrienio3]]/4</f>
        <v>#DIV/0!</v>
      </c>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30">
        <f>SUM(Tabla1[[#This Row],[Recursos propios 2024]:[Otros 2024]])</f>
        <v>0</v>
      </c>
      <c r="AO121" s="26"/>
      <c r="AP121" s="26"/>
      <c r="AQ121" s="26"/>
      <c r="AR121" s="26"/>
      <c r="AS121" s="26"/>
      <c r="AT121" s="26"/>
      <c r="AU121" s="26"/>
      <c r="AV121" s="26"/>
      <c r="AW121" s="26"/>
      <c r="AX121" s="26"/>
      <c r="AY121" s="26"/>
      <c r="AZ121" s="26"/>
      <c r="BA121" s="26"/>
      <c r="BB121" s="26"/>
      <c r="BC121" s="30">
        <f>SUM(Tabla1[[#This Row],[Recursos propios 20242]:[Otros 202415]])</f>
        <v>0</v>
      </c>
      <c r="BD121" s="53" t="e">
        <f>+Tabla1[[#This Row],[Total Comprometido 2024]]/Tabla1[[#This Row],[Total 2024]]</f>
        <v>#DIV/0!</v>
      </c>
      <c r="BE121" s="26"/>
      <c r="BF121" s="26"/>
      <c r="BG121" s="26"/>
      <c r="BH121" s="8"/>
      <c r="BI121" s="8"/>
      <c r="BJ121" s="8"/>
    </row>
    <row r="122" spans="1:62" s="18" customFormat="1" x14ac:dyDescent="0.3">
      <c r="A122" s="8"/>
      <c r="B122" s="6"/>
      <c r="C122" s="6"/>
      <c r="D122" s="6"/>
      <c r="E122" s="6"/>
      <c r="F122" s="6"/>
      <c r="G122" s="6"/>
      <c r="H122" s="6"/>
      <c r="I122" s="6"/>
      <c r="J122" s="6"/>
      <c r="K122" s="6"/>
      <c r="L122" s="6"/>
      <c r="M122" s="6"/>
      <c r="N122" s="6"/>
      <c r="O122" s="27"/>
      <c r="P122" s="38" t="e">
        <f>+(Tabla1[[#This Row],[Meta Ejecutada Vigencia4]]/Tabla1[[#This Row],[Meta Programada Vigencia]])</f>
        <v>#DIV/0!</v>
      </c>
      <c r="Q122" s="38" t="e">
        <f>+Tabla1[[#This Row],[Meta Ejecutada Vigencia4]]/Tabla1[[#This Row],[Meta Programada Cuatrienio3]]/4</f>
        <v>#DIV/0!</v>
      </c>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31">
        <f>SUM(Tabla1[[#This Row],[Recursos propios 2024]:[Otros 2024]])</f>
        <v>0</v>
      </c>
      <c r="AO122" s="27"/>
      <c r="AP122" s="27"/>
      <c r="AQ122" s="27"/>
      <c r="AR122" s="27"/>
      <c r="AS122" s="27"/>
      <c r="AT122" s="27"/>
      <c r="AU122" s="27"/>
      <c r="AV122" s="27"/>
      <c r="AW122" s="27"/>
      <c r="AX122" s="27"/>
      <c r="AY122" s="27"/>
      <c r="AZ122" s="27"/>
      <c r="BA122" s="27"/>
      <c r="BB122" s="27"/>
      <c r="BC122" s="31">
        <f>SUM(Tabla1[[#This Row],[Recursos propios 20242]:[Otros 202415]])</f>
        <v>0</v>
      </c>
      <c r="BD122" s="52" t="e">
        <f>+Tabla1[[#This Row],[Total Comprometido 2024]]/Tabla1[[#This Row],[Total 2024]]</f>
        <v>#DIV/0!</v>
      </c>
      <c r="BE122" s="27"/>
      <c r="BF122" s="27"/>
      <c r="BG122" s="27"/>
      <c r="BH122" s="6"/>
      <c r="BI122" s="6"/>
      <c r="BJ122" s="8"/>
    </row>
    <row r="123" spans="1:62" s="18" customFormat="1" x14ac:dyDescent="0.3">
      <c r="A123" s="8"/>
      <c r="B123" s="8"/>
      <c r="C123" s="8"/>
      <c r="D123" s="8"/>
      <c r="E123" s="8"/>
      <c r="F123" s="8"/>
      <c r="G123" s="8"/>
      <c r="H123" s="8"/>
      <c r="I123" s="8"/>
      <c r="J123" s="8"/>
      <c r="K123" s="8"/>
      <c r="L123" s="8"/>
      <c r="M123" s="8"/>
      <c r="N123" s="8"/>
      <c r="O123" s="26"/>
      <c r="P123" s="36" t="e">
        <f>+(Tabla1[[#This Row],[Meta Ejecutada Vigencia4]]/Tabla1[[#This Row],[Meta Programada Vigencia]])</f>
        <v>#DIV/0!</v>
      </c>
      <c r="Q123" s="36" t="e">
        <f>+Tabla1[[#This Row],[Meta Ejecutada Vigencia4]]/Tabla1[[#This Row],[Meta Programada Cuatrienio3]]/4</f>
        <v>#DIV/0!</v>
      </c>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30">
        <f>SUM(Tabla1[[#This Row],[Recursos propios 2024]:[Otros 2024]])</f>
        <v>0</v>
      </c>
      <c r="AO123" s="26"/>
      <c r="AP123" s="26"/>
      <c r="AQ123" s="26"/>
      <c r="AR123" s="26"/>
      <c r="AS123" s="26"/>
      <c r="AT123" s="26"/>
      <c r="AU123" s="26"/>
      <c r="AV123" s="26"/>
      <c r="AW123" s="26"/>
      <c r="AX123" s="26"/>
      <c r="AY123" s="26"/>
      <c r="AZ123" s="26"/>
      <c r="BA123" s="26"/>
      <c r="BB123" s="26"/>
      <c r="BC123" s="30">
        <f>SUM(Tabla1[[#This Row],[Recursos propios 20242]:[Otros 202415]])</f>
        <v>0</v>
      </c>
      <c r="BD123" s="53" t="e">
        <f>+Tabla1[[#This Row],[Total Comprometido 2024]]/Tabla1[[#This Row],[Total 2024]]</f>
        <v>#DIV/0!</v>
      </c>
      <c r="BE123" s="26"/>
      <c r="BF123" s="26"/>
      <c r="BG123" s="26"/>
      <c r="BH123" s="8"/>
      <c r="BI123" s="8"/>
      <c r="BJ123" s="8"/>
    </row>
    <row r="124" spans="1:62" s="18" customFormat="1" x14ac:dyDescent="0.3">
      <c r="A124" s="8"/>
      <c r="B124" s="6"/>
      <c r="C124" s="6"/>
      <c r="D124" s="6"/>
      <c r="E124" s="6"/>
      <c r="F124" s="6"/>
      <c r="G124" s="6"/>
      <c r="H124" s="6"/>
      <c r="I124" s="6"/>
      <c r="J124" s="6"/>
      <c r="K124" s="6"/>
      <c r="L124" s="6"/>
      <c r="M124" s="6"/>
      <c r="N124" s="6"/>
      <c r="O124" s="27"/>
      <c r="P124" s="38" t="e">
        <f>+(Tabla1[[#This Row],[Meta Ejecutada Vigencia4]]/Tabla1[[#This Row],[Meta Programada Vigencia]])</f>
        <v>#DIV/0!</v>
      </c>
      <c r="Q124" s="38" t="e">
        <f>+Tabla1[[#This Row],[Meta Ejecutada Vigencia4]]/Tabla1[[#This Row],[Meta Programada Cuatrienio3]]/4</f>
        <v>#DIV/0!</v>
      </c>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31">
        <f>SUM(Tabla1[[#This Row],[Recursos propios 2024]:[Otros 2024]])</f>
        <v>0</v>
      </c>
      <c r="AO124" s="27"/>
      <c r="AP124" s="27"/>
      <c r="AQ124" s="27"/>
      <c r="AR124" s="27"/>
      <c r="AS124" s="27"/>
      <c r="AT124" s="27"/>
      <c r="AU124" s="27"/>
      <c r="AV124" s="27"/>
      <c r="AW124" s="27"/>
      <c r="AX124" s="27"/>
      <c r="AY124" s="27"/>
      <c r="AZ124" s="27"/>
      <c r="BA124" s="27"/>
      <c r="BB124" s="27"/>
      <c r="BC124" s="31">
        <f>SUM(Tabla1[[#This Row],[Recursos propios 20242]:[Otros 202415]])</f>
        <v>0</v>
      </c>
      <c r="BD124" s="52" t="e">
        <f>+Tabla1[[#This Row],[Total Comprometido 2024]]/Tabla1[[#This Row],[Total 2024]]</f>
        <v>#DIV/0!</v>
      </c>
      <c r="BE124" s="27"/>
      <c r="BF124" s="27"/>
      <c r="BG124" s="27"/>
      <c r="BH124" s="6"/>
      <c r="BI124" s="6"/>
      <c r="BJ124" s="8"/>
    </row>
    <row r="125" spans="1:62" s="18" customFormat="1" x14ac:dyDescent="0.3">
      <c r="A125" s="8"/>
      <c r="B125" s="8"/>
      <c r="C125" s="8"/>
      <c r="D125" s="8"/>
      <c r="E125" s="8"/>
      <c r="F125" s="8"/>
      <c r="G125" s="8"/>
      <c r="H125" s="8"/>
      <c r="I125" s="8"/>
      <c r="J125" s="8"/>
      <c r="K125" s="8"/>
      <c r="L125" s="8"/>
      <c r="M125" s="8"/>
      <c r="N125" s="8"/>
      <c r="O125" s="26"/>
      <c r="P125" s="36" t="e">
        <f>+(Tabla1[[#This Row],[Meta Ejecutada Vigencia4]]/Tabla1[[#This Row],[Meta Programada Vigencia]])</f>
        <v>#DIV/0!</v>
      </c>
      <c r="Q125" s="36" t="e">
        <f>+Tabla1[[#This Row],[Meta Ejecutada Vigencia4]]/Tabla1[[#This Row],[Meta Programada Cuatrienio3]]/4</f>
        <v>#DIV/0!</v>
      </c>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30">
        <f>SUM(Tabla1[[#This Row],[Recursos propios 2024]:[Otros 2024]])</f>
        <v>0</v>
      </c>
      <c r="AO125" s="26"/>
      <c r="AP125" s="26"/>
      <c r="AQ125" s="26"/>
      <c r="AR125" s="26"/>
      <c r="AS125" s="26"/>
      <c r="AT125" s="26"/>
      <c r="AU125" s="26"/>
      <c r="AV125" s="26"/>
      <c r="AW125" s="26"/>
      <c r="AX125" s="26"/>
      <c r="AY125" s="26"/>
      <c r="AZ125" s="26"/>
      <c r="BA125" s="26"/>
      <c r="BB125" s="26"/>
      <c r="BC125" s="30">
        <f>SUM(Tabla1[[#This Row],[Recursos propios 20242]:[Otros 202415]])</f>
        <v>0</v>
      </c>
      <c r="BD125" s="53" t="e">
        <f>+Tabla1[[#This Row],[Total Comprometido 2024]]/Tabla1[[#This Row],[Total 2024]]</f>
        <v>#DIV/0!</v>
      </c>
      <c r="BE125" s="26"/>
      <c r="BF125" s="26"/>
      <c r="BG125" s="26"/>
      <c r="BH125" s="8"/>
      <c r="BI125" s="8"/>
      <c r="BJ125" s="8"/>
    </row>
    <row r="126" spans="1:62" s="18" customFormat="1" x14ac:dyDescent="0.3">
      <c r="A126" s="8"/>
      <c r="B126" s="6"/>
      <c r="C126" s="6"/>
      <c r="D126" s="6"/>
      <c r="E126" s="6"/>
      <c r="F126" s="6"/>
      <c r="G126" s="6"/>
      <c r="H126" s="6"/>
      <c r="I126" s="6"/>
      <c r="J126" s="6"/>
      <c r="K126" s="6"/>
      <c r="L126" s="6"/>
      <c r="M126" s="6"/>
      <c r="N126" s="6"/>
      <c r="O126" s="27"/>
      <c r="P126" s="38" t="e">
        <f>+(Tabla1[[#This Row],[Meta Ejecutada Vigencia4]]/Tabla1[[#This Row],[Meta Programada Vigencia]])</f>
        <v>#DIV/0!</v>
      </c>
      <c r="Q126" s="38" t="e">
        <f>+Tabla1[[#This Row],[Meta Ejecutada Vigencia4]]/Tabla1[[#This Row],[Meta Programada Cuatrienio3]]/4</f>
        <v>#DIV/0!</v>
      </c>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31">
        <f>SUM(Tabla1[[#This Row],[Recursos propios 2024]:[Otros 2024]])</f>
        <v>0</v>
      </c>
      <c r="AO126" s="27"/>
      <c r="AP126" s="27"/>
      <c r="AQ126" s="27"/>
      <c r="AR126" s="27"/>
      <c r="AS126" s="27"/>
      <c r="AT126" s="27"/>
      <c r="AU126" s="27"/>
      <c r="AV126" s="27"/>
      <c r="AW126" s="27"/>
      <c r="AX126" s="27"/>
      <c r="AY126" s="27"/>
      <c r="AZ126" s="27"/>
      <c r="BA126" s="27"/>
      <c r="BB126" s="27"/>
      <c r="BC126" s="31">
        <f>SUM(Tabla1[[#This Row],[Recursos propios 20242]:[Otros 202415]])</f>
        <v>0</v>
      </c>
      <c r="BD126" s="52" t="e">
        <f>+Tabla1[[#This Row],[Total Comprometido 2024]]/Tabla1[[#This Row],[Total 2024]]</f>
        <v>#DIV/0!</v>
      </c>
      <c r="BE126" s="27"/>
      <c r="BF126" s="27"/>
      <c r="BG126" s="27"/>
      <c r="BH126" s="6"/>
      <c r="BI126" s="6"/>
      <c r="BJ126" s="8"/>
    </row>
    <row r="127" spans="1:62" s="18" customFormat="1" x14ac:dyDescent="0.3">
      <c r="A127" s="8"/>
      <c r="B127" s="8"/>
      <c r="C127" s="8"/>
      <c r="D127" s="8"/>
      <c r="E127" s="8"/>
      <c r="F127" s="8"/>
      <c r="G127" s="8"/>
      <c r="H127" s="8"/>
      <c r="I127" s="8"/>
      <c r="J127" s="8"/>
      <c r="K127" s="8"/>
      <c r="L127" s="8"/>
      <c r="M127" s="8"/>
      <c r="N127" s="8"/>
      <c r="O127" s="26"/>
      <c r="P127" s="36" t="e">
        <f>+(Tabla1[[#This Row],[Meta Ejecutada Vigencia4]]/Tabla1[[#This Row],[Meta Programada Vigencia]])</f>
        <v>#DIV/0!</v>
      </c>
      <c r="Q127" s="36" t="e">
        <f>+Tabla1[[#This Row],[Meta Ejecutada Vigencia4]]/Tabla1[[#This Row],[Meta Programada Cuatrienio3]]/4</f>
        <v>#DIV/0!</v>
      </c>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30">
        <f>SUM(Tabla1[[#This Row],[Recursos propios 2024]:[Otros 2024]])</f>
        <v>0</v>
      </c>
      <c r="AO127" s="26"/>
      <c r="AP127" s="26"/>
      <c r="AQ127" s="26"/>
      <c r="AR127" s="26"/>
      <c r="AS127" s="26"/>
      <c r="AT127" s="26"/>
      <c r="AU127" s="26"/>
      <c r="AV127" s="26"/>
      <c r="AW127" s="26"/>
      <c r="AX127" s="26"/>
      <c r="AY127" s="26"/>
      <c r="AZ127" s="26"/>
      <c r="BA127" s="26"/>
      <c r="BB127" s="26"/>
      <c r="BC127" s="30">
        <f>SUM(Tabla1[[#This Row],[Recursos propios 20242]:[Otros 202415]])</f>
        <v>0</v>
      </c>
      <c r="BD127" s="53" t="e">
        <f>+Tabla1[[#This Row],[Total Comprometido 2024]]/Tabla1[[#This Row],[Total 2024]]</f>
        <v>#DIV/0!</v>
      </c>
      <c r="BE127" s="26"/>
      <c r="BF127" s="26"/>
      <c r="BG127" s="26"/>
      <c r="BH127" s="8"/>
      <c r="BI127" s="8"/>
      <c r="BJ127" s="8"/>
    </row>
    <row r="128" spans="1:62" s="18" customFormat="1" x14ac:dyDescent="0.3">
      <c r="A128" s="8"/>
      <c r="B128" s="6"/>
      <c r="C128" s="6"/>
      <c r="D128" s="6"/>
      <c r="E128" s="6"/>
      <c r="F128" s="6"/>
      <c r="G128" s="6"/>
      <c r="H128" s="6"/>
      <c r="I128" s="6"/>
      <c r="J128" s="6"/>
      <c r="K128" s="6"/>
      <c r="L128" s="6"/>
      <c r="M128" s="6"/>
      <c r="N128" s="6"/>
      <c r="O128" s="27"/>
      <c r="P128" s="38" t="e">
        <f>+(Tabla1[[#This Row],[Meta Ejecutada Vigencia4]]/Tabla1[[#This Row],[Meta Programada Vigencia]])</f>
        <v>#DIV/0!</v>
      </c>
      <c r="Q128" s="38" t="e">
        <f>+Tabla1[[#This Row],[Meta Ejecutada Vigencia4]]/Tabla1[[#This Row],[Meta Programada Cuatrienio3]]/4</f>
        <v>#DIV/0!</v>
      </c>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31">
        <f>SUM(Tabla1[[#This Row],[Recursos propios 2024]:[Otros 2024]])</f>
        <v>0</v>
      </c>
      <c r="AO128" s="27"/>
      <c r="AP128" s="27"/>
      <c r="AQ128" s="27"/>
      <c r="AR128" s="27"/>
      <c r="AS128" s="27"/>
      <c r="AT128" s="27"/>
      <c r="AU128" s="27"/>
      <c r="AV128" s="27"/>
      <c r="AW128" s="27"/>
      <c r="AX128" s="27"/>
      <c r="AY128" s="27"/>
      <c r="AZ128" s="27"/>
      <c r="BA128" s="27"/>
      <c r="BB128" s="27"/>
      <c r="BC128" s="31">
        <f>SUM(Tabla1[[#This Row],[Recursos propios 20242]:[Otros 202415]])</f>
        <v>0</v>
      </c>
      <c r="BD128" s="52" t="e">
        <f>+Tabla1[[#This Row],[Total Comprometido 2024]]/Tabla1[[#This Row],[Total 2024]]</f>
        <v>#DIV/0!</v>
      </c>
      <c r="BE128" s="27"/>
      <c r="BF128" s="27"/>
      <c r="BG128" s="27"/>
      <c r="BH128" s="6"/>
      <c r="BI128" s="6"/>
      <c r="BJ128" s="8"/>
    </row>
    <row r="129" spans="1:62" s="18" customFormat="1" x14ac:dyDescent="0.3">
      <c r="A129" s="8"/>
      <c r="B129" s="8"/>
      <c r="C129" s="8"/>
      <c r="D129" s="8"/>
      <c r="E129" s="8"/>
      <c r="F129" s="8"/>
      <c r="G129" s="8"/>
      <c r="H129" s="8"/>
      <c r="I129" s="8"/>
      <c r="J129" s="8"/>
      <c r="K129" s="8"/>
      <c r="L129" s="8"/>
      <c r="M129" s="8"/>
      <c r="N129" s="8"/>
      <c r="O129" s="26"/>
      <c r="P129" s="36" t="e">
        <f>+(Tabla1[[#This Row],[Meta Ejecutada Vigencia4]]/Tabla1[[#This Row],[Meta Programada Vigencia]])</f>
        <v>#DIV/0!</v>
      </c>
      <c r="Q129" s="36" t="e">
        <f>+Tabla1[[#This Row],[Meta Ejecutada Vigencia4]]/Tabla1[[#This Row],[Meta Programada Cuatrienio3]]/4</f>
        <v>#DIV/0!</v>
      </c>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30">
        <f>SUM(Tabla1[[#This Row],[Recursos propios 2024]:[Otros 2024]])</f>
        <v>0</v>
      </c>
      <c r="AO129" s="26"/>
      <c r="AP129" s="26"/>
      <c r="AQ129" s="26"/>
      <c r="AR129" s="26"/>
      <c r="AS129" s="26"/>
      <c r="AT129" s="26"/>
      <c r="AU129" s="26"/>
      <c r="AV129" s="26"/>
      <c r="AW129" s="26"/>
      <c r="AX129" s="26"/>
      <c r="AY129" s="26"/>
      <c r="AZ129" s="26"/>
      <c r="BA129" s="26"/>
      <c r="BB129" s="26"/>
      <c r="BC129" s="30">
        <f>SUM(Tabla1[[#This Row],[Recursos propios 20242]:[Otros 202415]])</f>
        <v>0</v>
      </c>
      <c r="BD129" s="53" t="e">
        <f>+Tabla1[[#This Row],[Total Comprometido 2024]]/Tabla1[[#This Row],[Total 2024]]</f>
        <v>#DIV/0!</v>
      </c>
      <c r="BE129" s="26"/>
      <c r="BF129" s="26"/>
      <c r="BG129" s="26"/>
      <c r="BH129" s="8"/>
      <c r="BI129" s="8"/>
      <c r="BJ129" s="8"/>
    </row>
    <row r="130" spans="1:62" s="18" customFormat="1" x14ac:dyDescent="0.3">
      <c r="A130" s="8"/>
      <c r="B130" s="6"/>
      <c r="C130" s="6"/>
      <c r="D130" s="6"/>
      <c r="E130" s="6"/>
      <c r="F130" s="6"/>
      <c r="G130" s="6"/>
      <c r="H130" s="6"/>
      <c r="I130" s="6"/>
      <c r="J130" s="6"/>
      <c r="K130" s="6"/>
      <c r="L130" s="6"/>
      <c r="M130" s="6"/>
      <c r="N130" s="6"/>
      <c r="O130" s="27"/>
      <c r="P130" s="38" t="e">
        <f>+(Tabla1[[#This Row],[Meta Ejecutada Vigencia4]]/Tabla1[[#This Row],[Meta Programada Vigencia]])</f>
        <v>#DIV/0!</v>
      </c>
      <c r="Q130" s="38" t="e">
        <f>+Tabla1[[#This Row],[Meta Ejecutada Vigencia4]]/Tabla1[[#This Row],[Meta Programada Cuatrienio3]]/4</f>
        <v>#DIV/0!</v>
      </c>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31">
        <f>SUM(Tabla1[[#This Row],[Recursos propios 2024]:[Otros 2024]])</f>
        <v>0</v>
      </c>
      <c r="AO130" s="27"/>
      <c r="AP130" s="27"/>
      <c r="AQ130" s="27"/>
      <c r="AR130" s="27"/>
      <c r="AS130" s="27"/>
      <c r="AT130" s="27"/>
      <c r="AU130" s="27"/>
      <c r="AV130" s="27"/>
      <c r="AW130" s="27"/>
      <c r="AX130" s="27"/>
      <c r="AY130" s="27"/>
      <c r="AZ130" s="27"/>
      <c r="BA130" s="27"/>
      <c r="BB130" s="27"/>
      <c r="BC130" s="31">
        <f>SUM(Tabla1[[#This Row],[Recursos propios 20242]:[Otros 202415]])</f>
        <v>0</v>
      </c>
      <c r="BD130" s="52" t="e">
        <f>+Tabla1[[#This Row],[Total Comprometido 2024]]/Tabla1[[#This Row],[Total 2024]]</f>
        <v>#DIV/0!</v>
      </c>
      <c r="BE130" s="27"/>
      <c r="BF130" s="27"/>
      <c r="BG130" s="27"/>
      <c r="BH130" s="6"/>
      <c r="BI130" s="6"/>
      <c r="BJ130" s="8"/>
    </row>
    <row r="131" spans="1:62" s="18" customFormat="1" x14ac:dyDescent="0.3">
      <c r="A131" s="8"/>
      <c r="B131" s="8"/>
      <c r="C131" s="8"/>
      <c r="D131" s="8"/>
      <c r="E131" s="8"/>
      <c r="F131" s="8"/>
      <c r="G131" s="8"/>
      <c r="H131" s="8"/>
      <c r="I131" s="8"/>
      <c r="J131" s="8"/>
      <c r="K131" s="8"/>
      <c r="L131" s="8"/>
      <c r="M131" s="8"/>
      <c r="N131" s="8"/>
      <c r="O131" s="26"/>
      <c r="P131" s="36" t="e">
        <f>+(Tabla1[[#This Row],[Meta Ejecutada Vigencia4]]/Tabla1[[#This Row],[Meta Programada Vigencia]])</f>
        <v>#DIV/0!</v>
      </c>
      <c r="Q131" s="36" t="e">
        <f>+Tabla1[[#This Row],[Meta Ejecutada Vigencia4]]/Tabla1[[#This Row],[Meta Programada Cuatrienio3]]/4</f>
        <v>#DIV/0!</v>
      </c>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30">
        <f>SUM(Tabla1[[#This Row],[Recursos propios 2024]:[Otros 2024]])</f>
        <v>0</v>
      </c>
      <c r="AO131" s="26"/>
      <c r="AP131" s="26"/>
      <c r="AQ131" s="26"/>
      <c r="AR131" s="26"/>
      <c r="AS131" s="26"/>
      <c r="AT131" s="26"/>
      <c r="AU131" s="26"/>
      <c r="AV131" s="26"/>
      <c r="AW131" s="26"/>
      <c r="AX131" s="26"/>
      <c r="AY131" s="26"/>
      <c r="AZ131" s="26"/>
      <c r="BA131" s="26"/>
      <c r="BB131" s="26"/>
      <c r="BC131" s="30">
        <f>SUM(Tabla1[[#This Row],[Recursos propios 20242]:[Otros 202415]])</f>
        <v>0</v>
      </c>
      <c r="BD131" s="53" t="e">
        <f>+Tabla1[[#This Row],[Total Comprometido 2024]]/Tabla1[[#This Row],[Total 2024]]</f>
        <v>#DIV/0!</v>
      </c>
      <c r="BE131" s="26"/>
      <c r="BF131" s="26"/>
      <c r="BG131" s="26"/>
      <c r="BH131" s="8"/>
      <c r="BI131" s="8"/>
      <c r="BJ131" s="8"/>
    </row>
    <row r="132" spans="1:62" s="18" customFormat="1" x14ac:dyDescent="0.3">
      <c r="A132" s="8"/>
      <c r="B132" s="6"/>
      <c r="C132" s="6"/>
      <c r="D132" s="6"/>
      <c r="E132" s="6"/>
      <c r="F132" s="6"/>
      <c r="G132" s="6"/>
      <c r="H132" s="6"/>
      <c r="I132" s="6"/>
      <c r="J132" s="6"/>
      <c r="K132" s="6"/>
      <c r="L132" s="6"/>
      <c r="M132" s="6"/>
      <c r="N132" s="6"/>
      <c r="O132" s="27"/>
      <c r="P132" s="38" t="e">
        <f>+(Tabla1[[#This Row],[Meta Ejecutada Vigencia4]]/Tabla1[[#This Row],[Meta Programada Vigencia]])</f>
        <v>#DIV/0!</v>
      </c>
      <c r="Q132" s="38" t="e">
        <f>+Tabla1[[#This Row],[Meta Ejecutada Vigencia4]]/Tabla1[[#This Row],[Meta Programada Cuatrienio3]]/4</f>
        <v>#DIV/0!</v>
      </c>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31">
        <f>SUM(Tabla1[[#This Row],[Recursos propios 2024]:[Otros 2024]])</f>
        <v>0</v>
      </c>
      <c r="AO132" s="27"/>
      <c r="AP132" s="27"/>
      <c r="AQ132" s="27"/>
      <c r="AR132" s="27"/>
      <c r="AS132" s="27"/>
      <c r="AT132" s="27"/>
      <c r="AU132" s="27"/>
      <c r="AV132" s="27"/>
      <c r="AW132" s="27"/>
      <c r="AX132" s="27"/>
      <c r="AY132" s="27"/>
      <c r="AZ132" s="27"/>
      <c r="BA132" s="27"/>
      <c r="BB132" s="27"/>
      <c r="BC132" s="31">
        <f>SUM(Tabla1[[#This Row],[Recursos propios 20242]:[Otros 202415]])</f>
        <v>0</v>
      </c>
      <c r="BD132" s="52" t="e">
        <f>+Tabla1[[#This Row],[Total Comprometido 2024]]/Tabla1[[#This Row],[Total 2024]]</f>
        <v>#DIV/0!</v>
      </c>
      <c r="BE132" s="27"/>
      <c r="BF132" s="27"/>
      <c r="BG132" s="27"/>
      <c r="BH132" s="6"/>
      <c r="BI132" s="6"/>
      <c r="BJ132" s="8"/>
    </row>
    <row r="133" spans="1:62" s="18" customFormat="1" x14ac:dyDescent="0.3">
      <c r="A133" s="8"/>
      <c r="B133" s="8"/>
      <c r="C133" s="8"/>
      <c r="D133" s="8"/>
      <c r="E133" s="8"/>
      <c r="F133" s="8"/>
      <c r="G133" s="8"/>
      <c r="H133" s="8"/>
      <c r="I133" s="8"/>
      <c r="J133" s="8"/>
      <c r="K133" s="8"/>
      <c r="L133" s="8"/>
      <c r="M133" s="8"/>
      <c r="N133" s="8"/>
      <c r="O133" s="26"/>
      <c r="P133" s="36" t="e">
        <f>+(Tabla1[[#This Row],[Meta Ejecutada Vigencia4]]/Tabla1[[#This Row],[Meta Programada Vigencia]])</f>
        <v>#DIV/0!</v>
      </c>
      <c r="Q133" s="36" t="e">
        <f>+Tabla1[[#This Row],[Meta Ejecutada Vigencia4]]/Tabla1[[#This Row],[Meta Programada Cuatrienio3]]/4</f>
        <v>#DIV/0!</v>
      </c>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30">
        <f>SUM(Tabla1[[#This Row],[Recursos propios 2024]:[Otros 2024]])</f>
        <v>0</v>
      </c>
      <c r="AO133" s="26"/>
      <c r="AP133" s="26"/>
      <c r="AQ133" s="26"/>
      <c r="AR133" s="26"/>
      <c r="AS133" s="26"/>
      <c r="AT133" s="26"/>
      <c r="AU133" s="26"/>
      <c r="AV133" s="26"/>
      <c r="AW133" s="26"/>
      <c r="AX133" s="26"/>
      <c r="AY133" s="26"/>
      <c r="AZ133" s="26"/>
      <c r="BA133" s="26"/>
      <c r="BB133" s="26"/>
      <c r="BC133" s="30">
        <f>SUM(Tabla1[[#This Row],[Recursos propios 20242]:[Otros 202415]])</f>
        <v>0</v>
      </c>
      <c r="BD133" s="53" t="e">
        <f>+Tabla1[[#This Row],[Total Comprometido 2024]]/Tabla1[[#This Row],[Total 2024]]</f>
        <v>#DIV/0!</v>
      </c>
      <c r="BE133" s="26"/>
      <c r="BF133" s="26"/>
      <c r="BG133" s="26"/>
      <c r="BH133" s="8"/>
      <c r="BI133" s="8"/>
      <c r="BJ133" s="8"/>
    </row>
    <row r="134" spans="1:62" s="18" customFormat="1" x14ac:dyDescent="0.3">
      <c r="A134" s="8"/>
      <c r="B134" s="6"/>
      <c r="C134" s="6"/>
      <c r="D134" s="6"/>
      <c r="E134" s="6"/>
      <c r="F134" s="6"/>
      <c r="G134" s="6"/>
      <c r="H134" s="6"/>
      <c r="I134" s="6"/>
      <c r="J134" s="6"/>
      <c r="K134" s="6"/>
      <c r="L134" s="6"/>
      <c r="M134" s="6"/>
      <c r="N134" s="6"/>
      <c r="O134" s="27"/>
      <c r="P134" s="38" t="e">
        <f>+(Tabla1[[#This Row],[Meta Ejecutada Vigencia4]]/Tabla1[[#This Row],[Meta Programada Vigencia]])</f>
        <v>#DIV/0!</v>
      </c>
      <c r="Q134" s="38" t="e">
        <f>+Tabla1[[#This Row],[Meta Ejecutada Vigencia4]]/Tabla1[[#This Row],[Meta Programada Cuatrienio3]]/4</f>
        <v>#DIV/0!</v>
      </c>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31">
        <f>SUM(Tabla1[[#This Row],[Recursos propios 2024]:[Otros 2024]])</f>
        <v>0</v>
      </c>
      <c r="AO134" s="27"/>
      <c r="AP134" s="27"/>
      <c r="AQ134" s="27"/>
      <c r="AR134" s="27"/>
      <c r="AS134" s="27"/>
      <c r="AT134" s="27"/>
      <c r="AU134" s="27"/>
      <c r="AV134" s="27"/>
      <c r="AW134" s="27"/>
      <c r="AX134" s="27"/>
      <c r="AY134" s="27"/>
      <c r="AZ134" s="27"/>
      <c r="BA134" s="27"/>
      <c r="BB134" s="27"/>
      <c r="BC134" s="31">
        <f>SUM(Tabla1[[#This Row],[Recursos propios 20242]:[Otros 202415]])</f>
        <v>0</v>
      </c>
      <c r="BD134" s="52" t="e">
        <f>+Tabla1[[#This Row],[Total Comprometido 2024]]/Tabla1[[#This Row],[Total 2024]]</f>
        <v>#DIV/0!</v>
      </c>
      <c r="BE134" s="27"/>
      <c r="BF134" s="27"/>
      <c r="BG134" s="27"/>
      <c r="BH134" s="6"/>
      <c r="BI134" s="6"/>
      <c r="BJ134" s="8"/>
    </row>
    <row r="135" spans="1:62" s="18" customFormat="1" x14ac:dyDescent="0.3">
      <c r="A135" s="8"/>
      <c r="B135" s="8"/>
      <c r="C135" s="8"/>
      <c r="D135" s="8"/>
      <c r="E135" s="8"/>
      <c r="F135" s="8"/>
      <c r="G135" s="8"/>
      <c r="H135" s="8"/>
      <c r="I135" s="8"/>
      <c r="J135" s="8"/>
      <c r="K135" s="8"/>
      <c r="L135" s="8"/>
      <c r="M135" s="8"/>
      <c r="N135" s="8"/>
      <c r="O135" s="26"/>
      <c r="P135" s="36" t="e">
        <f>+(Tabla1[[#This Row],[Meta Ejecutada Vigencia4]]/Tabla1[[#This Row],[Meta Programada Vigencia]])</f>
        <v>#DIV/0!</v>
      </c>
      <c r="Q135" s="36" t="e">
        <f>+Tabla1[[#This Row],[Meta Ejecutada Vigencia4]]/Tabla1[[#This Row],[Meta Programada Cuatrienio3]]/4</f>
        <v>#DIV/0!</v>
      </c>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30">
        <f>SUM(Tabla1[[#This Row],[Recursos propios 2024]:[Otros 2024]])</f>
        <v>0</v>
      </c>
      <c r="AO135" s="26"/>
      <c r="AP135" s="26"/>
      <c r="AQ135" s="26"/>
      <c r="AR135" s="26"/>
      <c r="AS135" s="26"/>
      <c r="AT135" s="26"/>
      <c r="AU135" s="26"/>
      <c r="AV135" s="26"/>
      <c r="AW135" s="26"/>
      <c r="AX135" s="26"/>
      <c r="AY135" s="26"/>
      <c r="AZ135" s="26"/>
      <c r="BA135" s="26"/>
      <c r="BB135" s="26"/>
      <c r="BC135" s="30">
        <f>SUM(Tabla1[[#This Row],[Recursos propios 20242]:[Otros 202415]])</f>
        <v>0</v>
      </c>
      <c r="BD135" s="53" t="e">
        <f>+Tabla1[[#This Row],[Total Comprometido 2024]]/Tabla1[[#This Row],[Total 2024]]</f>
        <v>#DIV/0!</v>
      </c>
      <c r="BE135" s="26"/>
      <c r="BF135" s="26"/>
      <c r="BG135" s="26"/>
      <c r="BH135" s="8"/>
      <c r="BI135" s="8"/>
      <c r="BJ135" s="8"/>
    </row>
    <row r="136" spans="1:62" s="18" customFormat="1" x14ac:dyDescent="0.3">
      <c r="A136" s="8"/>
      <c r="B136" s="6"/>
      <c r="C136" s="6"/>
      <c r="D136" s="6"/>
      <c r="E136" s="6"/>
      <c r="F136" s="6"/>
      <c r="G136" s="6"/>
      <c r="H136" s="6"/>
      <c r="I136" s="6"/>
      <c r="J136" s="6"/>
      <c r="K136" s="6"/>
      <c r="L136" s="6"/>
      <c r="M136" s="6"/>
      <c r="N136" s="6"/>
      <c r="O136" s="27"/>
      <c r="P136" s="38" t="e">
        <f>+(Tabla1[[#This Row],[Meta Ejecutada Vigencia4]]/Tabla1[[#This Row],[Meta Programada Vigencia]])</f>
        <v>#DIV/0!</v>
      </c>
      <c r="Q136" s="38" t="e">
        <f>+Tabla1[[#This Row],[Meta Ejecutada Vigencia4]]/Tabla1[[#This Row],[Meta Programada Cuatrienio3]]/4</f>
        <v>#DIV/0!</v>
      </c>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31">
        <f>SUM(Tabla1[[#This Row],[Recursos propios 2024]:[Otros 2024]])</f>
        <v>0</v>
      </c>
      <c r="AO136" s="27"/>
      <c r="AP136" s="27"/>
      <c r="AQ136" s="27"/>
      <c r="AR136" s="27"/>
      <c r="AS136" s="27"/>
      <c r="AT136" s="27"/>
      <c r="AU136" s="27"/>
      <c r="AV136" s="27"/>
      <c r="AW136" s="27"/>
      <c r="AX136" s="27"/>
      <c r="AY136" s="27"/>
      <c r="AZ136" s="27"/>
      <c r="BA136" s="27"/>
      <c r="BB136" s="27"/>
      <c r="BC136" s="31">
        <f>SUM(Tabla1[[#This Row],[Recursos propios 20242]:[Otros 202415]])</f>
        <v>0</v>
      </c>
      <c r="BD136" s="52" t="e">
        <f>+Tabla1[[#This Row],[Total Comprometido 2024]]/Tabla1[[#This Row],[Total 2024]]</f>
        <v>#DIV/0!</v>
      </c>
      <c r="BE136" s="27"/>
      <c r="BF136" s="27"/>
      <c r="BG136" s="27"/>
      <c r="BH136" s="6"/>
      <c r="BI136" s="6"/>
      <c r="BJ136" s="8"/>
    </row>
    <row r="137" spans="1:62" s="18" customFormat="1" x14ac:dyDescent="0.3">
      <c r="A137" s="8"/>
      <c r="B137" s="8"/>
      <c r="C137" s="8"/>
      <c r="D137" s="8"/>
      <c r="E137" s="8"/>
      <c r="F137" s="8"/>
      <c r="G137" s="8"/>
      <c r="H137" s="8"/>
      <c r="I137" s="8"/>
      <c r="J137" s="8"/>
      <c r="K137" s="8"/>
      <c r="L137" s="8"/>
      <c r="M137" s="8"/>
      <c r="N137" s="8"/>
      <c r="O137" s="26"/>
      <c r="P137" s="36" t="e">
        <f>+(Tabla1[[#This Row],[Meta Ejecutada Vigencia4]]/Tabla1[[#This Row],[Meta Programada Vigencia]])</f>
        <v>#DIV/0!</v>
      </c>
      <c r="Q137" s="36" t="e">
        <f>+Tabla1[[#This Row],[Meta Ejecutada Vigencia4]]/Tabla1[[#This Row],[Meta Programada Cuatrienio3]]/4</f>
        <v>#DIV/0!</v>
      </c>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30">
        <f>SUM(Tabla1[[#This Row],[Recursos propios 2024]:[Otros 2024]])</f>
        <v>0</v>
      </c>
      <c r="AO137" s="26"/>
      <c r="AP137" s="26"/>
      <c r="AQ137" s="26"/>
      <c r="AR137" s="26"/>
      <c r="AS137" s="26"/>
      <c r="AT137" s="26"/>
      <c r="AU137" s="26"/>
      <c r="AV137" s="26"/>
      <c r="AW137" s="26"/>
      <c r="AX137" s="26"/>
      <c r="AY137" s="26"/>
      <c r="AZ137" s="26"/>
      <c r="BA137" s="26"/>
      <c r="BB137" s="26"/>
      <c r="BC137" s="30">
        <f>SUM(Tabla1[[#This Row],[Recursos propios 20242]:[Otros 202415]])</f>
        <v>0</v>
      </c>
      <c r="BD137" s="53" t="e">
        <f>+Tabla1[[#This Row],[Total Comprometido 2024]]/Tabla1[[#This Row],[Total 2024]]</f>
        <v>#DIV/0!</v>
      </c>
      <c r="BE137" s="26"/>
      <c r="BF137" s="26"/>
      <c r="BG137" s="26"/>
      <c r="BH137" s="8"/>
      <c r="BI137" s="8"/>
      <c r="BJ137" s="8"/>
    </row>
    <row r="138" spans="1:62" s="18" customFormat="1" x14ac:dyDescent="0.3">
      <c r="A138" s="8"/>
      <c r="B138" s="6"/>
      <c r="C138" s="6"/>
      <c r="D138" s="6"/>
      <c r="E138" s="6"/>
      <c r="F138" s="6"/>
      <c r="G138" s="6"/>
      <c r="H138" s="6"/>
      <c r="I138" s="6"/>
      <c r="J138" s="6"/>
      <c r="K138" s="6"/>
      <c r="L138" s="6"/>
      <c r="M138" s="6"/>
      <c r="N138" s="6"/>
      <c r="O138" s="27"/>
      <c r="P138" s="38" t="e">
        <f>+(Tabla1[[#This Row],[Meta Ejecutada Vigencia4]]/Tabla1[[#This Row],[Meta Programada Vigencia]])</f>
        <v>#DIV/0!</v>
      </c>
      <c r="Q138" s="38" t="e">
        <f>+Tabla1[[#This Row],[Meta Ejecutada Vigencia4]]/Tabla1[[#This Row],[Meta Programada Cuatrienio3]]/4</f>
        <v>#DIV/0!</v>
      </c>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31">
        <f>SUM(Tabla1[[#This Row],[Recursos propios 2024]:[Otros 2024]])</f>
        <v>0</v>
      </c>
      <c r="AO138" s="27"/>
      <c r="AP138" s="27"/>
      <c r="AQ138" s="27"/>
      <c r="AR138" s="27"/>
      <c r="AS138" s="27"/>
      <c r="AT138" s="27"/>
      <c r="AU138" s="27"/>
      <c r="AV138" s="27"/>
      <c r="AW138" s="27"/>
      <c r="AX138" s="27"/>
      <c r="AY138" s="27"/>
      <c r="AZ138" s="27"/>
      <c r="BA138" s="27"/>
      <c r="BB138" s="27"/>
      <c r="BC138" s="31">
        <f>SUM(Tabla1[[#This Row],[Recursos propios 20242]:[Otros 202415]])</f>
        <v>0</v>
      </c>
      <c r="BD138" s="52" t="e">
        <f>+Tabla1[[#This Row],[Total Comprometido 2024]]/Tabla1[[#This Row],[Total 2024]]</f>
        <v>#DIV/0!</v>
      </c>
      <c r="BE138" s="27"/>
      <c r="BF138" s="27"/>
      <c r="BG138" s="27"/>
      <c r="BH138" s="6"/>
      <c r="BI138" s="6"/>
      <c r="BJ138" s="8"/>
    </row>
    <row r="139" spans="1:62" s="18" customFormat="1" x14ac:dyDescent="0.3">
      <c r="A139" s="8"/>
      <c r="B139" s="8"/>
      <c r="C139" s="8"/>
      <c r="D139" s="8"/>
      <c r="E139" s="8"/>
      <c r="F139" s="8"/>
      <c r="G139" s="8"/>
      <c r="H139" s="8"/>
      <c r="I139" s="8"/>
      <c r="J139" s="8"/>
      <c r="K139" s="8"/>
      <c r="L139" s="8"/>
      <c r="M139" s="8"/>
      <c r="N139" s="8"/>
      <c r="O139" s="26"/>
      <c r="P139" s="36" t="e">
        <f>+(Tabla1[[#This Row],[Meta Ejecutada Vigencia4]]/Tabla1[[#This Row],[Meta Programada Vigencia]])</f>
        <v>#DIV/0!</v>
      </c>
      <c r="Q139" s="36" t="e">
        <f>+Tabla1[[#This Row],[Meta Ejecutada Vigencia4]]/Tabla1[[#This Row],[Meta Programada Cuatrienio3]]/4</f>
        <v>#DIV/0!</v>
      </c>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30">
        <f>SUM(Tabla1[[#This Row],[Recursos propios 2024]:[Otros 2024]])</f>
        <v>0</v>
      </c>
      <c r="AO139" s="26"/>
      <c r="AP139" s="26"/>
      <c r="AQ139" s="26"/>
      <c r="AR139" s="26"/>
      <c r="AS139" s="26"/>
      <c r="AT139" s="26"/>
      <c r="AU139" s="26"/>
      <c r="AV139" s="26"/>
      <c r="AW139" s="26"/>
      <c r="AX139" s="26"/>
      <c r="AY139" s="26"/>
      <c r="AZ139" s="26"/>
      <c r="BA139" s="26"/>
      <c r="BB139" s="26"/>
      <c r="BC139" s="30">
        <f>SUM(Tabla1[[#This Row],[Recursos propios 20242]:[Otros 202415]])</f>
        <v>0</v>
      </c>
      <c r="BD139" s="53" t="e">
        <f>+Tabla1[[#This Row],[Total Comprometido 2024]]/Tabla1[[#This Row],[Total 2024]]</f>
        <v>#DIV/0!</v>
      </c>
      <c r="BE139" s="26"/>
      <c r="BF139" s="26"/>
      <c r="BG139" s="26"/>
      <c r="BH139" s="8"/>
      <c r="BI139" s="8"/>
      <c r="BJ139" s="8"/>
    </row>
    <row r="140" spans="1:62" s="18" customFormat="1" x14ac:dyDescent="0.3">
      <c r="A140" s="8"/>
      <c r="B140" s="6"/>
      <c r="C140" s="6"/>
      <c r="D140" s="6"/>
      <c r="E140" s="6"/>
      <c r="F140" s="6"/>
      <c r="G140" s="6"/>
      <c r="H140" s="6"/>
      <c r="I140" s="6"/>
      <c r="J140" s="6"/>
      <c r="K140" s="6"/>
      <c r="L140" s="6"/>
      <c r="M140" s="6"/>
      <c r="N140" s="6"/>
      <c r="O140" s="27"/>
      <c r="P140" s="38" t="e">
        <f>+(Tabla1[[#This Row],[Meta Ejecutada Vigencia4]]/Tabla1[[#This Row],[Meta Programada Vigencia]])</f>
        <v>#DIV/0!</v>
      </c>
      <c r="Q140" s="38" t="e">
        <f>+Tabla1[[#This Row],[Meta Ejecutada Vigencia4]]/Tabla1[[#This Row],[Meta Programada Cuatrienio3]]/4</f>
        <v>#DIV/0!</v>
      </c>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31">
        <f>SUM(Tabla1[[#This Row],[Recursos propios 2024]:[Otros 2024]])</f>
        <v>0</v>
      </c>
      <c r="AO140" s="27"/>
      <c r="AP140" s="27"/>
      <c r="AQ140" s="27"/>
      <c r="AR140" s="27"/>
      <c r="AS140" s="27"/>
      <c r="AT140" s="27"/>
      <c r="AU140" s="27"/>
      <c r="AV140" s="27"/>
      <c r="AW140" s="27"/>
      <c r="AX140" s="27"/>
      <c r="AY140" s="27"/>
      <c r="AZ140" s="27"/>
      <c r="BA140" s="27"/>
      <c r="BB140" s="27"/>
      <c r="BC140" s="31">
        <f>SUM(Tabla1[[#This Row],[Recursos propios 20242]:[Otros 202415]])</f>
        <v>0</v>
      </c>
      <c r="BD140" s="52" t="e">
        <f>+Tabla1[[#This Row],[Total Comprometido 2024]]/Tabla1[[#This Row],[Total 2024]]</f>
        <v>#DIV/0!</v>
      </c>
      <c r="BE140" s="27"/>
      <c r="BF140" s="27"/>
      <c r="BG140" s="27"/>
      <c r="BH140" s="6"/>
      <c r="BI140" s="6"/>
      <c r="BJ140" s="8"/>
    </row>
    <row r="141" spans="1:62" s="18" customFormat="1" x14ac:dyDescent="0.3">
      <c r="A141" s="8"/>
      <c r="B141" s="8"/>
      <c r="C141" s="8"/>
      <c r="D141" s="8"/>
      <c r="E141" s="8"/>
      <c r="F141" s="8"/>
      <c r="G141" s="8"/>
      <c r="H141" s="8"/>
      <c r="I141" s="8"/>
      <c r="J141" s="8"/>
      <c r="K141" s="8"/>
      <c r="L141" s="8"/>
      <c r="M141" s="8"/>
      <c r="N141" s="8"/>
      <c r="O141" s="26"/>
      <c r="P141" s="36" t="e">
        <f>+(Tabla1[[#This Row],[Meta Ejecutada Vigencia4]]/Tabla1[[#This Row],[Meta Programada Vigencia]])</f>
        <v>#DIV/0!</v>
      </c>
      <c r="Q141" s="36" t="e">
        <f>+Tabla1[[#This Row],[Meta Ejecutada Vigencia4]]/Tabla1[[#This Row],[Meta Programada Cuatrienio3]]/4</f>
        <v>#DIV/0!</v>
      </c>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30">
        <f>SUM(Tabla1[[#This Row],[Recursos propios 2024]:[Otros 2024]])</f>
        <v>0</v>
      </c>
      <c r="AO141" s="26"/>
      <c r="AP141" s="26"/>
      <c r="AQ141" s="26"/>
      <c r="AR141" s="26"/>
      <c r="AS141" s="26"/>
      <c r="AT141" s="26"/>
      <c r="AU141" s="26"/>
      <c r="AV141" s="26"/>
      <c r="AW141" s="26"/>
      <c r="AX141" s="26"/>
      <c r="AY141" s="26"/>
      <c r="AZ141" s="26"/>
      <c r="BA141" s="26"/>
      <c r="BB141" s="26"/>
      <c r="BC141" s="30">
        <f>SUM(Tabla1[[#This Row],[Recursos propios 20242]:[Otros 202415]])</f>
        <v>0</v>
      </c>
      <c r="BD141" s="53" t="e">
        <f>+Tabla1[[#This Row],[Total Comprometido 2024]]/Tabla1[[#This Row],[Total 2024]]</f>
        <v>#DIV/0!</v>
      </c>
      <c r="BE141" s="26"/>
      <c r="BF141" s="26"/>
      <c r="BG141" s="26"/>
      <c r="BH141" s="8"/>
      <c r="BI141" s="8"/>
      <c r="BJ141" s="8"/>
    </row>
    <row r="142" spans="1:62" s="18" customFormat="1" x14ac:dyDescent="0.3">
      <c r="A142" s="8"/>
      <c r="B142" s="6"/>
      <c r="C142" s="6"/>
      <c r="D142" s="6"/>
      <c r="E142" s="6"/>
      <c r="F142" s="6"/>
      <c r="G142" s="6"/>
      <c r="H142" s="6"/>
      <c r="I142" s="6"/>
      <c r="J142" s="6"/>
      <c r="K142" s="6"/>
      <c r="L142" s="6"/>
      <c r="M142" s="6"/>
      <c r="N142" s="6"/>
      <c r="O142" s="27"/>
      <c r="P142" s="38" t="e">
        <f>+(Tabla1[[#This Row],[Meta Ejecutada Vigencia4]]/Tabla1[[#This Row],[Meta Programada Vigencia]])</f>
        <v>#DIV/0!</v>
      </c>
      <c r="Q142" s="38" t="e">
        <f>+Tabla1[[#This Row],[Meta Ejecutada Vigencia4]]/Tabla1[[#This Row],[Meta Programada Cuatrienio3]]/4</f>
        <v>#DIV/0!</v>
      </c>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31">
        <f>SUM(Tabla1[[#This Row],[Recursos propios 2024]:[Otros 2024]])</f>
        <v>0</v>
      </c>
      <c r="AO142" s="27"/>
      <c r="AP142" s="27"/>
      <c r="AQ142" s="27"/>
      <c r="AR142" s="27"/>
      <c r="AS142" s="27"/>
      <c r="AT142" s="27"/>
      <c r="AU142" s="27"/>
      <c r="AV142" s="27"/>
      <c r="AW142" s="27"/>
      <c r="AX142" s="27"/>
      <c r="AY142" s="27"/>
      <c r="AZ142" s="27"/>
      <c r="BA142" s="27"/>
      <c r="BB142" s="27"/>
      <c r="BC142" s="31">
        <f>SUM(Tabla1[[#This Row],[Recursos propios 20242]:[Otros 202415]])</f>
        <v>0</v>
      </c>
      <c r="BD142" s="52" t="e">
        <f>+Tabla1[[#This Row],[Total Comprometido 2024]]/Tabla1[[#This Row],[Total 2024]]</f>
        <v>#DIV/0!</v>
      </c>
      <c r="BE142" s="27"/>
      <c r="BF142" s="27"/>
      <c r="BG142" s="27"/>
      <c r="BH142" s="6"/>
      <c r="BI142" s="6"/>
      <c r="BJ142" s="8"/>
    </row>
    <row r="143" spans="1:62" s="18" customFormat="1" x14ac:dyDescent="0.3">
      <c r="A143" s="8"/>
      <c r="B143" s="8"/>
      <c r="C143" s="8"/>
      <c r="D143" s="8"/>
      <c r="E143" s="8"/>
      <c r="F143" s="8"/>
      <c r="G143" s="8"/>
      <c r="H143" s="8"/>
      <c r="I143" s="8"/>
      <c r="J143" s="8"/>
      <c r="K143" s="8"/>
      <c r="L143" s="8"/>
      <c r="M143" s="8"/>
      <c r="N143" s="8"/>
      <c r="O143" s="26"/>
      <c r="P143" s="36" t="e">
        <f>+(Tabla1[[#This Row],[Meta Ejecutada Vigencia4]]/Tabla1[[#This Row],[Meta Programada Vigencia]])</f>
        <v>#DIV/0!</v>
      </c>
      <c r="Q143" s="36" t="e">
        <f>+Tabla1[[#This Row],[Meta Ejecutada Vigencia4]]/Tabla1[[#This Row],[Meta Programada Cuatrienio3]]/4</f>
        <v>#DIV/0!</v>
      </c>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30">
        <f>SUM(Tabla1[[#This Row],[Recursos propios 2024]:[Otros 2024]])</f>
        <v>0</v>
      </c>
      <c r="AO143" s="26"/>
      <c r="AP143" s="26"/>
      <c r="AQ143" s="26"/>
      <c r="AR143" s="26"/>
      <c r="AS143" s="26"/>
      <c r="AT143" s="26"/>
      <c r="AU143" s="26"/>
      <c r="AV143" s="26"/>
      <c r="AW143" s="26"/>
      <c r="AX143" s="26"/>
      <c r="AY143" s="26"/>
      <c r="AZ143" s="26"/>
      <c r="BA143" s="26"/>
      <c r="BB143" s="26"/>
      <c r="BC143" s="30">
        <f>SUM(Tabla1[[#This Row],[Recursos propios 20242]:[Otros 202415]])</f>
        <v>0</v>
      </c>
      <c r="BD143" s="53" t="e">
        <f>+Tabla1[[#This Row],[Total Comprometido 2024]]/Tabla1[[#This Row],[Total 2024]]</f>
        <v>#DIV/0!</v>
      </c>
      <c r="BE143" s="26"/>
      <c r="BF143" s="26"/>
      <c r="BG143" s="26"/>
      <c r="BH143" s="8"/>
      <c r="BI143" s="8"/>
      <c r="BJ143" s="8"/>
    </row>
    <row r="144" spans="1:62" s="18" customFormat="1" x14ac:dyDescent="0.3">
      <c r="A144" s="8"/>
      <c r="B144" s="6"/>
      <c r="C144" s="6"/>
      <c r="D144" s="6"/>
      <c r="E144" s="6"/>
      <c r="F144" s="6"/>
      <c r="G144" s="6"/>
      <c r="H144" s="6"/>
      <c r="I144" s="6"/>
      <c r="J144" s="6"/>
      <c r="K144" s="6"/>
      <c r="L144" s="6"/>
      <c r="M144" s="6"/>
      <c r="N144" s="6"/>
      <c r="O144" s="27"/>
      <c r="P144" s="38" t="e">
        <f>+(Tabla1[[#This Row],[Meta Ejecutada Vigencia4]]/Tabla1[[#This Row],[Meta Programada Vigencia]])</f>
        <v>#DIV/0!</v>
      </c>
      <c r="Q144" s="38" t="e">
        <f>+Tabla1[[#This Row],[Meta Ejecutada Vigencia4]]/Tabla1[[#This Row],[Meta Programada Cuatrienio3]]/4</f>
        <v>#DIV/0!</v>
      </c>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31">
        <f>SUM(Tabla1[[#This Row],[Recursos propios 2024]:[Otros 2024]])</f>
        <v>0</v>
      </c>
      <c r="AO144" s="27"/>
      <c r="AP144" s="27"/>
      <c r="AQ144" s="27"/>
      <c r="AR144" s="27"/>
      <c r="AS144" s="27"/>
      <c r="AT144" s="27"/>
      <c r="AU144" s="27"/>
      <c r="AV144" s="27"/>
      <c r="AW144" s="27"/>
      <c r="AX144" s="27"/>
      <c r="AY144" s="27"/>
      <c r="AZ144" s="27"/>
      <c r="BA144" s="27"/>
      <c r="BB144" s="27"/>
      <c r="BC144" s="31">
        <f>SUM(Tabla1[[#This Row],[Recursos propios 20242]:[Otros 202415]])</f>
        <v>0</v>
      </c>
      <c r="BD144" s="52" t="e">
        <f>+Tabla1[[#This Row],[Total Comprometido 2024]]/Tabla1[[#This Row],[Total 2024]]</f>
        <v>#DIV/0!</v>
      </c>
      <c r="BE144" s="27"/>
      <c r="BF144" s="27"/>
      <c r="BG144" s="27"/>
      <c r="BH144" s="6"/>
      <c r="BI144" s="6"/>
      <c r="BJ144" s="8"/>
    </row>
    <row r="145" spans="1:62" s="18" customFormat="1" x14ac:dyDescent="0.3">
      <c r="A145" s="8"/>
      <c r="B145" s="8"/>
      <c r="C145" s="8"/>
      <c r="D145" s="8"/>
      <c r="E145" s="8"/>
      <c r="F145" s="8"/>
      <c r="G145" s="8"/>
      <c r="H145" s="8"/>
      <c r="I145" s="8"/>
      <c r="J145" s="8"/>
      <c r="K145" s="8"/>
      <c r="L145" s="8"/>
      <c r="M145" s="8"/>
      <c r="N145" s="8"/>
      <c r="O145" s="26"/>
      <c r="P145" s="36" t="e">
        <f>+(Tabla1[[#This Row],[Meta Ejecutada Vigencia4]]/Tabla1[[#This Row],[Meta Programada Vigencia]])</f>
        <v>#DIV/0!</v>
      </c>
      <c r="Q145" s="36" t="e">
        <f>+Tabla1[[#This Row],[Meta Ejecutada Vigencia4]]/Tabla1[[#This Row],[Meta Programada Cuatrienio3]]/4</f>
        <v>#DIV/0!</v>
      </c>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30">
        <f>SUM(Tabla1[[#This Row],[Recursos propios 2024]:[Otros 2024]])</f>
        <v>0</v>
      </c>
      <c r="AO145" s="26"/>
      <c r="AP145" s="26"/>
      <c r="AQ145" s="26"/>
      <c r="AR145" s="26"/>
      <c r="AS145" s="26"/>
      <c r="AT145" s="26"/>
      <c r="AU145" s="26"/>
      <c r="AV145" s="26"/>
      <c r="AW145" s="26"/>
      <c r="AX145" s="26"/>
      <c r="AY145" s="26"/>
      <c r="AZ145" s="26"/>
      <c r="BA145" s="26"/>
      <c r="BB145" s="26"/>
      <c r="BC145" s="30">
        <f>SUM(Tabla1[[#This Row],[Recursos propios 20242]:[Otros 202415]])</f>
        <v>0</v>
      </c>
      <c r="BD145" s="53" t="e">
        <f>+Tabla1[[#This Row],[Total Comprometido 2024]]/Tabla1[[#This Row],[Total 2024]]</f>
        <v>#DIV/0!</v>
      </c>
      <c r="BE145" s="26"/>
      <c r="BF145" s="26"/>
      <c r="BG145" s="26"/>
      <c r="BH145" s="8"/>
      <c r="BI145" s="8"/>
      <c r="BJ145" s="8"/>
    </row>
    <row r="146" spans="1:62" s="18" customFormat="1" x14ac:dyDescent="0.3">
      <c r="A146" s="8"/>
      <c r="B146" s="6"/>
      <c r="C146" s="6"/>
      <c r="D146" s="6"/>
      <c r="E146" s="6"/>
      <c r="F146" s="6"/>
      <c r="G146" s="6"/>
      <c r="H146" s="6"/>
      <c r="I146" s="6"/>
      <c r="J146" s="6"/>
      <c r="K146" s="6"/>
      <c r="L146" s="6"/>
      <c r="M146" s="6"/>
      <c r="N146" s="6"/>
      <c r="O146" s="27"/>
      <c r="P146" s="38" t="e">
        <f>+(Tabla1[[#This Row],[Meta Ejecutada Vigencia4]]/Tabla1[[#This Row],[Meta Programada Vigencia]])</f>
        <v>#DIV/0!</v>
      </c>
      <c r="Q146" s="38" t="e">
        <f>+Tabla1[[#This Row],[Meta Ejecutada Vigencia4]]/Tabla1[[#This Row],[Meta Programada Cuatrienio3]]/4</f>
        <v>#DIV/0!</v>
      </c>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31">
        <f>SUM(Tabla1[[#This Row],[Recursos propios 2024]:[Otros 2024]])</f>
        <v>0</v>
      </c>
      <c r="AO146" s="27"/>
      <c r="AP146" s="27"/>
      <c r="AQ146" s="27"/>
      <c r="AR146" s="27"/>
      <c r="AS146" s="27"/>
      <c r="AT146" s="27"/>
      <c r="AU146" s="27"/>
      <c r="AV146" s="27"/>
      <c r="AW146" s="27"/>
      <c r="AX146" s="27"/>
      <c r="AY146" s="27"/>
      <c r="AZ146" s="27"/>
      <c r="BA146" s="27"/>
      <c r="BB146" s="27"/>
      <c r="BC146" s="31">
        <f>SUM(Tabla1[[#This Row],[Recursos propios 20242]:[Otros 202415]])</f>
        <v>0</v>
      </c>
      <c r="BD146" s="52" t="e">
        <f>+Tabla1[[#This Row],[Total Comprometido 2024]]/Tabla1[[#This Row],[Total 2024]]</f>
        <v>#DIV/0!</v>
      </c>
      <c r="BE146" s="27"/>
      <c r="BF146" s="27"/>
      <c r="BG146" s="27"/>
      <c r="BH146" s="6"/>
      <c r="BI146" s="6"/>
      <c r="BJ146" s="8"/>
    </row>
    <row r="147" spans="1:62" s="18" customFormat="1" x14ac:dyDescent="0.3">
      <c r="A147" s="8"/>
      <c r="B147" s="8"/>
      <c r="C147" s="8"/>
      <c r="D147" s="8"/>
      <c r="E147" s="8"/>
      <c r="F147" s="8"/>
      <c r="G147" s="8"/>
      <c r="H147" s="8"/>
      <c r="I147" s="8"/>
      <c r="J147" s="8"/>
      <c r="K147" s="8"/>
      <c r="L147" s="8"/>
      <c r="M147" s="8"/>
      <c r="N147" s="8"/>
      <c r="O147" s="26"/>
      <c r="P147" s="36" t="e">
        <f>+(Tabla1[[#This Row],[Meta Ejecutada Vigencia4]]/Tabla1[[#This Row],[Meta Programada Vigencia]])</f>
        <v>#DIV/0!</v>
      </c>
      <c r="Q147" s="36" t="e">
        <f>+Tabla1[[#This Row],[Meta Ejecutada Vigencia4]]/Tabla1[[#This Row],[Meta Programada Cuatrienio3]]/4</f>
        <v>#DIV/0!</v>
      </c>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30">
        <f>SUM(Tabla1[[#This Row],[Recursos propios 2024]:[Otros 2024]])</f>
        <v>0</v>
      </c>
      <c r="AO147" s="26"/>
      <c r="AP147" s="26"/>
      <c r="AQ147" s="26"/>
      <c r="AR147" s="26"/>
      <c r="AS147" s="26"/>
      <c r="AT147" s="26"/>
      <c r="AU147" s="26"/>
      <c r="AV147" s="26"/>
      <c r="AW147" s="26"/>
      <c r="AX147" s="26"/>
      <c r="AY147" s="26"/>
      <c r="AZ147" s="26"/>
      <c r="BA147" s="26"/>
      <c r="BB147" s="26"/>
      <c r="BC147" s="30">
        <f>SUM(Tabla1[[#This Row],[Recursos propios 20242]:[Otros 202415]])</f>
        <v>0</v>
      </c>
      <c r="BD147" s="53" t="e">
        <f>+Tabla1[[#This Row],[Total Comprometido 2024]]/Tabla1[[#This Row],[Total 2024]]</f>
        <v>#DIV/0!</v>
      </c>
      <c r="BE147" s="26"/>
      <c r="BF147" s="26"/>
      <c r="BG147" s="26"/>
      <c r="BH147" s="8"/>
      <c r="BI147" s="8"/>
      <c r="BJ147" s="8"/>
    </row>
    <row r="148" spans="1:62" s="18" customFormat="1" x14ac:dyDescent="0.3">
      <c r="A148" s="8"/>
      <c r="B148" s="6"/>
      <c r="C148" s="6"/>
      <c r="D148" s="6"/>
      <c r="E148" s="6"/>
      <c r="F148" s="6"/>
      <c r="G148" s="6"/>
      <c r="H148" s="6"/>
      <c r="I148" s="6"/>
      <c r="J148" s="6"/>
      <c r="K148" s="6"/>
      <c r="L148" s="6"/>
      <c r="M148" s="6"/>
      <c r="N148" s="6"/>
      <c r="O148" s="27"/>
      <c r="P148" s="38" t="e">
        <f>+(Tabla1[[#This Row],[Meta Ejecutada Vigencia4]]/Tabla1[[#This Row],[Meta Programada Vigencia]])</f>
        <v>#DIV/0!</v>
      </c>
      <c r="Q148" s="38" t="e">
        <f>+Tabla1[[#This Row],[Meta Ejecutada Vigencia4]]/Tabla1[[#This Row],[Meta Programada Cuatrienio3]]/4</f>
        <v>#DIV/0!</v>
      </c>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31">
        <f>SUM(Tabla1[[#This Row],[Recursos propios 2024]:[Otros 2024]])</f>
        <v>0</v>
      </c>
      <c r="AO148" s="27"/>
      <c r="AP148" s="27"/>
      <c r="AQ148" s="27"/>
      <c r="AR148" s="27"/>
      <c r="AS148" s="27"/>
      <c r="AT148" s="27"/>
      <c r="AU148" s="27"/>
      <c r="AV148" s="27"/>
      <c r="AW148" s="27"/>
      <c r="AX148" s="27"/>
      <c r="AY148" s="27"/>
      <c r="AZ148" s="27"/>
      <c r="BA148" s="27"/>
      <c r="BB148" s="27"/>
      <c r="BC148" s="31">
        <f>SUM(Tabla1[[#This Row],[Recursos propios 20242]:[Otros 202415]])</f>
        <v>0</v>
      </c>
      <c r="BD148" s="52" t="e">
        <f>+Tabla1[[#This Row],[Total Comprometido 2024]]/Tabla1[[#This Row],[Total 2024]]</f>
        <v>#DIV/0!</v>
      </c>
      <c r="BE148" s="27"/>
      <c r="BF148" s="27"/>
      <c r="BG148" s="27"/>
      <c r="BH148" s="6"/>
      <c r="BI148" s="6"/>
      <c r="BJ148" s="8"/>
    </row>
    <row r="149" spans="1:62" s="18" customFormat="1" x14ac:dyDescent="0.3">
      <c r="A149" s="8"/>
      <c r="B149" s="8"/>
      <c r="C149" s="8"/>
      <c r="D149" s="8"/>
      <c r="E149" s="8"/>
      <c r="F149" s="8"/>
      <c r="G149" s="8"/>
      <c r="H149" s="8"/>
      <c r="I149" s="8"/>
      <c r="J149" s="8"/>
      <c r="K149" s="8"/>
      <c r="L149" s="8"/>
      <c r="M149" s="8"/>
      <c r="N149" s="8"/>
      <c r="O149" s="26"/>
      <c r="P149" s="36" t="e">
        <f>+(Tabla1[[#This Row],[Meta Ejecutada Vigencia4]]/Tabla1[[#This Row],[Meta Programada Vigencia]])</f>
        <v>#DIV/0!</v>
      </c>
      <c r="Q149" s="36" t="e">
        <f>+Tabla1[[#This Row],[Meta Ejecutada Vigencia4]]/Tabla1[[#This Row],[Meta Programada Cuatrienio3]]/4</f>
        <v>#DIV/0!</v>
      </c>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30">
        <f>SUM(Tabla1[[#This Row],[Recursos propios 2024]:[Otros 2024]])</f>
        <v>0</v>
      </c>
      <c r="AO149" s="26"/>
      <c r="AP149" s="26"/>
      <c r="AQ149" s="26"/>
      <c r="AR149" s="26"/>
      <c r="AS149" s="26"/>
      <c r="AT149" s="26"/>
      <c r="AU149" s="26"/>
      <c r="AV149" s="26"/>
      <c r="AW149" s="26"/>
      <c r="AX149" s="26"/>
      <c r="AY149" s="26"/>
      <c r="AZ149" s="26"/>
      <c r="BA149" s="26"/>
      <c r="BB149" s="26"/>
      <c r="BC149" s="30">
        <f>SUM(Tabla1[[#This Row],[Recursos propios 20242]:[Otros 202415]])</f>
        <v>0</v>
      </c>
      <c r="BD149" s="53" t="e">
        <f>+Tabla1[[#This Row],[Total Comprometido 2024]]/Tabla1[[#This Row],[Total 2024]]</f>
        <v>#DIV/0!</v>
      </c>
      <c r="BE149" s="26"/>
      <c r="BF149" s="26"/>
      <c r="BG149" s="26"/>
      <c r="BH149" s="8"/>
      <c r="BI149" s="8"/>
      <c r="BJ149" s="8"/>
    </row>
    <row r="150" spans="1:62" s="18" customFormat="1" x14ac:dyDescent="0.3">
      <c r="A150" s="8"/>
      <c r="B150" s="6"/>
      <c r="C150" s="6"/>
      <c r="D150" s="6"/>
      <c r="E150" s="6"/>
      <c r="F150" s="6"/>
      <c r="G150" s="6"/>
      <c r="H150" s="6"/>
      <c r="I150" s="6"/>
      <c r="J150" s="6"/>
      <c r="K150" s="6"/>
      <c r="L150" s="6"/>
      <c r="M150" s="6"/>
      <c r="N150" s="6"/>
      <c r="O150" s="27"/>
      <c r="P150" s="38" t="e">
        <f>+(Tabla1[[#This Row],[Meta Ejecutada Vigencia4]]/Tabla1[[#This Row],[Meta Programada Vigencia]])</f>
        <v>#DIV/0!</v>
      </c>
      <c r="Q150" s="38" t="e">
        <f>+Tabla1[[#This Row],[Meta Ejecutada Vigencia4]]/Tabla1[[#This Row],[Meta Programada Cuatrienio3]]/4</f>
        <v>#DIV/0!</v>
      </c>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31">
        <f>SUM(Tabla1[[#This Row],[Recursos propios 2024]:[Otros 2024]])</f>
        <v>0</v>
      </c>
      <c r="AO150" s="27"/>
      <c r="AP150" s="27"/>
      <c r="AQ150" s="27"/>
      <c r="AR150" s="27"/>
      <c r="AS150" s="27"/>
      <c r="AT150" s="27"/>
      <c r="AU150" s="27"/>
      <c r="AV150" s="27"/>
      <c r="AW150" s="27"/>
      <c r="AX150" s="27"/>
      <c r="AY150" s="27"/>
      <c r="AZ150" s="27"/>
      <c r="BA150" s="27"/>
      <c r="BB150" s="27"/>
      <c r="BC150" s="31">
        <f>SUM(Tabla1[[#This Row],[Recursos propios 20242]:[Otros 202415]])</f>
        <v>0</v>
      </c>
      <c r="BD150" s="52" t="e">
        <f>+Tabla1[[#This Row],[Total Comprometido 2024]]/Tabla1[[#This Row],[Total 2024]]</f>
        <v>#DIV/0!</v>
      </c>
      <c r="BE150" s="27"/>
      <c r="BF150" s="27"/>
      <c r="BG150" s="27"/>
      <c r="BH150" s="6"/>
      <c r="BI150" s="6"/>
      <c r="BJ150" s="8"/>
    </row>
    <row r="151" spans="1:62" s="18" customFormat="1" x14ac:dyDescent="0.3">
      <c r="A151" s="8"/>
      <c r="B151" s="8"/>
      <c r="C151" s="8"/>
      <c r="D151" s="8"/>
      <c r="E151" s="8"/>
      <c r="F151" s="8"/>
      <c r="G151" s="8"/>
      <c r="H151" s="8"/>
      <c r="I151" s="8"/>
      <c r="J151" s="8"/>
      <c r="K151" s="8"/>
      <c r="L151" s="8"/>
      <c r="M151" s="8"/>
      <c r="N151" s="8"/>
      <c r="O151" s="26"/>
      <c r="P151" s="36" t="e">
        <f>+(Tabla1[[#This Row],[Meta Ejecutada Vigencia4]]/Tabla1[[#This Row],[Meta Programada Vigencia]])</f>
        <v>#DIV/0!</v>
      </c>
      <c r="Q151" s="36" t="e">
        <f>+Tabla1[[#This Row],[Meta Ejecutada Vigencia4]]/Tabla1[[#This Row],[Meta Programada Cuatrienio3]]/4</f>
        <v>#DIV/0!</v>
      </c>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30">
        <f>SUM(Tabla1[[#This Row],[Recursos propios 2024]:[Otros 2024]])</f>
        <v>0</v>
      </c>
      <c r="AO151" s="26"/>
      <c r="AP151" s="26"/>
      <c r="AQ151" s="26"/>
      <c r="AR151" s="26"/>
      <c r="AS151" s="26"/>
      <c r="AT151" s="26"/>
      <c r="AU151" s="26"/>
      <c r="AV151" s="26"/>
      <c r="AW151" s="26"/>
      <c r="AX151" s="26"/>
      <c r="AY151" s="26"/>
      <c r="AZ151" s="26"/>
      <c r="BA151" s="26"/>
      <c r="BB151" s="26"/>
      <c r="BC151" s="30">
        <f>SUM(Tabla1[[#This Row],[Recursos propios 20242]:[Otros 202415]])</f>
        <v>0</v>
      </c>
      <c r="BD151" s="53" t="e">
        <f>+Tabla1[[#This Row],[Total Comprometido 2024]]/Tabla1[[#This Row],[Total 2024]]</f>
        <v>#DIV/0!</v>
      </c>
      <c r="BE151" s="26"/>
      <c r="BF151" s="26"/>
      <c r="BG151" s="26"/>
      <c r="BH151" s="8"/>
      <c r="BI151" s="8"/>
      <c r="BJ151" s="8"/>
    </row>
    <row r="152" spans="1:62" s="18" customFormat="1" x14ac:dyDescent="0.3">
      <c r="A152" s="8"/>
      <c r="B152" s="6"/>
      <c r="C152" s="6"/>
      <c r="D152" s="6"/>
      <c r="E152" s="6"/>
      <c r="F152" s="6"/>
      <c r="G152" s="6"/>
      <c r="H152" s="6"/>
      <c r="I152" s="6"/>
      <c r="J152" s="6"/>
      <c r="K152" s="6"/>
      <c r="L152" s="6"/>
      <c r="M152" s="6"/>
      <c r="N152" s="6"/>
      <c r="O152" s="27"/>
      <c r="P152" s="38" t="e">
        <f>+(Tabla1[[#This Row],[Meta Ejecutada Vigencia4]]/Tabla1[[#This Row],[Meta Programada Vigencia]])</f>
        <v>#DIV/0!</v>
      </c>
      <c r="Q152" s="38" t="e">
        <f>+Tabla1[[#This Row],[Meta Ejecutada Vigencia4]]/Tabla1[[#This Row],[Meta Programada Cuatrienio3]]/4</f>
        <v>#DIV/0!</v>
      </c>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31">
        <f>SUM(Tabla1[[#This Row],[Recursos propios 2024]:[Otros 2024]])</f>
        <v>0</v>
      </c>
      <c r="AO152" s="27"/>
      <c r="AP152" s="27"/>
      <c r="AQ152" s="27"/>
      <c r="AR152" s="27"/>
      <c r="AS152" s="27"/>
      <c r="AT152" s="27"/>
      <c r="AU152" s="27"/>
      <c r="AV152" s="27"/>
      <c r="AW152" s="27"/>
      <c r="AX152" s="27"/>
      <c r="AY152" s="27"/>
      <c r="AZ152" s="27"/>
      <c r="BA152" s="27"/>
      <c r="BB152" s="27"/>
      <c r="BC152" s="31">
        <f>SUM(Tabla1[[#This Row],[Recursos propios 20242]:[Otros 202415]])</f>
        <v>0</v>
      </c>
      <c r="BD152" s="52" t="e">
        <f>+Tabla1[[#This Row],[Total Comprometido 2024]]/Tabla1[[#This Row],[Total 2024]]</f>
        <v>#DIV/0!</v>
      </c>
      <c r="BE152" s="27"/>
      <c r="BF152" s="27"/>
      <c r="BG152" s="27"/>
      <c r="BH152" s="6"/>
      <c r="BI152" s="6"/>
      <c r="BJ152" s="8"/>
    </row>
    <row r="153" spans="1:62" s="18" customFormat="1" x14ac:dyDescent="0.3">
      <c r="A153" s="8"/>
      <c r="B153" s="8"/>
      <c r="C153" s="8"/>
      <c r="D153" s="8"/>
      <c r="E153" s="8"/>
      <c r="F153" s="8"/>
      <c r="G153" s="8"/>
      <c r="H153" s="8"/>
      <c r="I153" s="8"/>
      <c r="J153" s="8"/>
      <c r="K153" s="8"/>
      <c r="L153" s="8"/>
      <c r="M153" s="8"/>
      <c r="N153" s="8"/>
      <c r="O153" s="26"/>
      <c r="P153" s="36" t="e">
        <f>+(Tabla1[[#This Row],[Meta Ejecutada Vigencia4]]/Tabla1[[#This Row],[Meta Programada Vigencia]])</f>
        <v>#DIV/0!</v>
      </c>
      <c r="Q153" s="36" t="e">
        <f>+Tabla1[[#This Row],[Meta Ejecutada Vigencia4]]/Tabla1[[#This Row],[Meta Programada Cuatrienio3]]/4</f>
        <v>#DIV/0!</v>
      </c>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30">
        <f>SUM(Tabla1[[#This Row],[Recursos propios 2024]:[Otros 2024]])</f>
        <v>0</v>
      </c>
      <c r="AO153" s="26"/>
      <c r="AP153" s="26"/>
      <c r="AQ153" s="26"/>
      <c r="AR153" s="26"/>
      <c r="AS153" s="26"/>
      <c r="AT153" s="26"/>
      <c r="AU153" s="26"/>
      <c r="AV153" s="26"/>
      <c r="AW153" s="26"/>
      <c r="AX153" s="26"/>
      <c r="AY153" s="26"/>
      <c r="AZ153" s="26"/>
      <c r="BA153" s="26"/>
      <c r="BB153" s="26"/>
      <c r="BC153" s="30">
        <f>SUM(Tabla1[[#This Row],[Recursos propios 20242]:[Otros 202415]])</f>
        <v>0</v>
      </c>
      <c r="BD153" s="53" t="e">
        <f>+Tabla1[[#This Row],[Total Comprometido 2024]]/Tabla1[[#This Row],[Total 2024]]</f>
        <v>#DIV/0!</v>
      </c>
      <c r="BE153" s="26"/>
      <c r="BF153" s="26"/>
      <c r="BG153" s="26"/>
      <c r="BH153" s="8"/>
      <c r="BI153" s="8"/>
      <c r="BJ153" s="8"/>
    </row>
    <row r="154" spans="1:62" s="18" customFormat="1" x14ac:dyDescent="0.3">
      <c r="A154" s="8"/>
      <c r="B154" s="6"/>
      <c r="C154" s="6"/>
      <c r="D154" s="6"/>
      <c r="E154" s="6"/>
      <c r="F154" s="6"/>
      <c r="G154" s="6"/>
      <c r="H154" s="6"/>
      <c r="I154" s="6"/>
      <c r="J154" s="6"/>
      <c r="K154" s="6"/>
      <c r="L154" s="6"/>
      <c r="M154" s="6"/>
      <c r="N154" s="6"/>
      <c r="O154" s="27"/>
      <c r="P154" s="38" t="e">
        <f>+(Tabla1[[#This Row],[Meta Ejecutada Vigencia4]]/Tabla1[[#This Row],[Meta Programada Vigencia]])</f>
        <v>#DIV/0!</v>
      </c>
      <c r="Q154" s="38" t="e">
        <f>+Tabla1[[#This Row],[Meta Ejecutada Vigencia4]]/Tabla1[[#This Row],[Meta Programada Cuatrienio3]]/4</f>
        <v>#DIV/0!</v>
      </c>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31">
        <f>SUM(Tabla1[[#This Row],[Recursos propios 2024]:[Otros 2024]])</f>
        <v>0</v>
      </c>
      <c r="AO154" s="27"/>
      <c r="AP154" s="27"/>
      <c r="AQ154" s="27"/>
      <c r="AR154" s="27"/>
      <c r="AS154" s="27"/>
      <c r="AT154" s="27"/>
      <c r="AU154" s="27"/>
      <c r="AV154" s="27"/>
      <c r="AW154" s="27"/>
      <c r="AX154" s="27"/>
      <c r="AY154" s="27"/>
      <c r="AZ154" s="27"/>
      <c r="BA154" s="27"/>
      <c r="BB154" s="27"/>
      <c r="BC154" s="31">
        <f>SUM(Tabla1[[#This Row],[Recursos propios 20242]:[Otros 202415]])</f>
        <v>0</v>
      </c>
      <c r="BD154" s="52" t="e">
        <f>+Tabla1[[#This Row],[Total Comprometido 2024]]/Tabla1[[#This Row],[Total 2024]]</f>
        <v>#DIV/0!</v>
      </c>
      <c r="BE154" s="27"/>
      <c r="BF154" s="27"/>
      <c r="BG154" s="27"/>
      <c r="BH154" s="6"/>
      <c r="BI154" s="6"/>
      <c r="BJ154" s="8"/>
    </row>
    <row r="155" spans="1:62" x14ac:dyDescent="0.3">
      <c r="A155" s="9"/>
      <c r="B155" s="9"/>
      <c r="C155" s="9"/>
      <c r="D155" s="9"/>
      <c r="E155" s="9"/>
      <c r="F155" s="9"/>
      <c r="G155" s="9"/>
      <c r="H155" s="9"/>
      <c r="I155" s="9"/>
      <c r="J155" s="9"/>
      <c r="K155" s="9"/>
      <c r="L155" s="9"/>
      <c r="M155" s="9"/>
      <c r="N155" s="9"/>
      <c r="O155" s="9"/>
      <c r="P155" s="39" t="e">
        <f>+(Tabla1[[#This Row],[Meta Ejecutada Vigencia4]]/Tabla1[[#This Row],[Meta Programada Vigencia]])</f>
        <v>#DIV/0!</v>
      </c>
      <c r="Q155" s="39" t="e">
        <f>+Tabla1[[#This Row],[Meta Ejecutada Vigencia4]]/Tabla1[[#This Row],[Meta Programada Cuatrienio3]]/4</f>
        <v>#DIV/0!</v>
      </c>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41">
        <f>SUM(Tabla1[[#This Row],[Recursos propios 2024]:[Otros 2024]])</f>
        <v>0</v>
      </c>
      <c r="AO155" s="34"/>
      <c r="AP155" s="34"/>
      <c r="AQ155" s="34"/>
      <c r="AR155" s="34"/>
      <c r="AS155" s="34"/>
      <c r="AT155" s="34"/>
      <c r="AU155" s="34"/>
      <c r="AV155" s="34"/>
      <c r="AW155" s="34"/>
      <c r="AX155" s="34"/>
      <c r="AY155" s="34"/>
      <c r="AZ155" s="34"/>
      <c r="BA155" s="34"/>
      <c r="BB155" s="34"/>
      <c r="BC155" s="41">
        <f>SUM(Tabla1[[#This Row],[Recursos propios 20242]:[Otros 202415]])</f>
        <v>0</v>
      </c>
      <c r="BD155" s="54" t="e">
        <f>+Tabla1[[#This Row],[Total Comprometido 2024]]/Tabla1[[#This Row],[Total 2024]]</f>
        <v>#DIV/0!</v>
      </c>
      <c r="BE155" s="34"/>
      <c r="BF155" s="34"/>
      <c r="BG155" s="34"/>
      <c r="BH155" s="9"/>
      <c r="BI155" s="9"/>
      <c r="BJ155" s="9"/>
    </row>
    <row r="156" spans="1:62" x14ac:dyDescent="0.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row>
    <row r="157" spans="1:62"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row>
    <row r="158" spans="1:62" x14ac:dyDescent="0.3">
      <c r="A158" s="8"/>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row>
    <row r="159" spans="1:62"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row>
    <row r="160" spans="1:62" x14ac:dyDescent="0.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row>
    <row r="161" spans="1:62"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row>
    <row r="162" spans="1:62" x14ac:dyDescent="0.3">
      <c r="A162" s="8"/>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row>
    <row r="163" spans="1:62"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row>
    <row r="164" spans="1:62" x14ac:dyDescent="0.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row>
    <row r="165" spans="1:62"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row>
    <row r="166" spans="1:62" x14ac:dyDescent="0.3">
      <c r="A166" s="8"/>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row>
    <row r="167" spans="1:62" x14ac:dyDescent="0.3">
      <c r="AN167" s="13"/>
      <c r="AO167" s="13"/>
      <c r="AP167" s="13"/>
      <c r="AQ167" s="13"/>
      <c r="AR167" s="13"/>
      <c r="AS167" s="13"/>
      <c r="AT167" s="13"/>
      <c r="AU167" s="13"/>
      <c r="AV167" s="13"/>
      <c r="AW167" s="13"/>
      <c r="AX167" s="13"/>
      <c r="AY167" s="13"/>
      <c r="AZ167" s="13"/>
      <c r="BA167" s="13"/>
      <c r="BB167" s="13"/>
      <c r="BC167" s="13"/>
      <c r="BD167" s="13"/>
      <c r="BE167" s="13"/>
      <c r="BF167" s="13"/>
      <c r="BG167" s="13"/>
    </row>
  </sheetData>
  <sheetProtection algorithmName="SHA-512" hashValue="Trn+2+GecDwEqfRON7HOsnl9THJck3bVP0tv2tcGJM34QSiGLquqChCRK9RJrhre/Y+Uocekr6Dbp6wvYQ1IhA==" saltValue="WVi+3dlAQ/IQmbZf2cYCYA==" spinCount="100000" sheet="1"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2024-11-12T19:44:20Z</dcterms:modified>
</cp:coreProperties>
</file>