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CUMENTOS PLANEACIÓN 2020-21\BASE DE DATOS PROYECTOS\BASE DE DATOS Y BPPIM 2024\"/>
    </mc:Choice>
  </mc:AlternateContent>
  <xr:revisionPtr revIDLastSave="0" documentId="13_ncr:1_{106670B7-AC8E-48E6-ADB7-974F343CAF85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CONSOLIDADO 2024" sheetId="1" r:id="rId1"/>
    <sheet name="RES PPTAL 2024" sheetId="2" r:id="rId2"/>
    <sheet name="TIEMPOS DE RESPUESTA" sheetId="3" r:id="rId3"/>
    <sheet name="PROYECTOS POAI 2024" sheetId="4" r:id="rId4"/>
  </sheets>
  <definedNames>
    <definedName name="_xlnm._FilterDatabase" localSheetId="0" hidden="1">'CONSOLIDADO 2024'!$A$3:$AD$273</definedName>
    <definedName name="_xlnm.Print_Area" localSheetId="0">'CONSOLIDADO 2024'!$G:$Y</definedName>
    <definedName name="_xlnm.Print_Area" localSheetId="1">'RES PPTAL 2024'!$B$2:$K$22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3" i="1" l="1"/>
  <c r="X272" i="1" l="1"/>
  <c r="X271" i="1"/>
  <c r="X269" i="1" l="1"/>
  <c r="X268" i="1"/>
  <c r="X266" i="1"/>
  <c r="X265" i="1" l="1"/>
  <c r="X264" i="1" l="1"/>
  <c r="X263" i="1"/>
  <c r="X262" i="1"/>
  <c r="X261" i="1" l="1"/>
  <c r="X260" i="1"/>
  <c r="X4" i="1" l="1"/>
  <c r="X259" i="1"/>
  <c r="X254" i="1" l="1"/>
  <c r="X253" i="1"/>
  <c r="X252" i="1"/>
  <c r="X250" i="1"/>
  <c r="X249" i="1"/>
  <c r="X245" i="1"/>
  <c r="X244" i="1" l="1"/>
  <c r="X242" i="1"/>
  <c r="X241" i="1" l="1"/>
  <c r="X240" i="1"/>
  <c r="X236" i="1"/>
  <c r="X235" i="1" l="1"/>
  <c r="X233" i="1" l="1"/>
  <c r="X232" i="1" l="1"/>
  <c r="X225" i="1" l="1"/>
  <c r="X222" i="1"/>
  <c r="X219" i="1"/>
  <c r="X218" i="1"/>
  <c r="X217" i="1"/>
  <c r="X215" i="1"/>
  <c r="X214" i="1" l="1"/>
  <c r="X213" i="1" l="1"/>
  <c r="X212" i="1" l="1"/>
  <c r="X210" i="1" l="1"/>
  <c r="X209" i="1" l="1"/>
  <c r="X208" i="1" l="1"/>
  <c r="X206" i="1" l="1"/>
  <c r="X198" i="1"/>
  <c r="X196" i="1"/>
  <c r="X195" i="1" l="1"/>
  <c r="X190" i="1"/>
  <c r="X189" i="1"/>
  <c r="X188" i="1"/>
  <c r="X187" i="1"/>
  <c r="X186" i="1" l="1"/>
  <c r="X182" i="1"/>
  <c r="X180" i="1" l="1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3" i="4"/>
  <c r="X179" i="1"/>
  <c r="X178" i="1"/>
  <c r="U177" i="1" l="1"/>
  <c r="X177" i="1" s="1"/>
  <c r="X174" i="1"/>
  <c r="X173" i="1" l="1"/>
  <c r="X171" i="1" l="1"/>
  <c r="X170" i="1"/>
  <c r="X168" i="1"/>
  <c r="X167" i="1" l="1"/>
  <c r="X166" i="1" l="1"/>
  <c r="X161" i="1"/>
  <c r="X160" i="1" l="1"/>
  <c r="X158" i="1" l="1"/>
  <c r="X154" i="1"/>
  <c r="X153" i="1"/>
  <c r="X151" i="1"/>
  <c r="X149" i="1" l="1"/>
  <c r="X148" i="1" l="1"/>
  <c r="X147" i="1" l="1"/>
  <c r="X146" i="1"/>
  <c r="X145" i="1" l="1"/>
  <c r="X144" i="1" l="1"/>
  <c r="X141" i="1"/>
  <c r="X139" i="1"/>
  <c r="X138" i="1"/>
  <c r="X137" i="1" l="1"/>
  <c r="X136" i="1" l="1"/>
  <c r="X134" i="1"/>
  <c r="X131" i="1"/>
  <c r="X130" i="1" l="1"/>
  <c r="X123" i="1"/>
  <c r="X121" i="1"/>
  <c r="X117" i="1"/>
  <c r="X116" i="1"/>
  <c r="X108" i="1" l="1"/>
  <c r="X103" i="1" l="1"/>
  <c r="X92" i="1"/>
  <c r="X90" i="1" l="1"/>
  <c r="X85" i="1"/>
  <c r="X82" i="1"/>
  <c r="X77" i="1" l="1"/>
  <c r="X76" i="1" l="1"/>
  <c r="X72" i="1" l="1"/>
  <c r="X71" i="1"/>
  <c r="X68" i="1"/>
  <c r="X51" i="1"/>
  <c r="X50" i="1"/>
  <c r="X49" i="1"/>
  <c r="X48" i="1"/>
  <c r="X47" i="1" l="1"/>
  <c r="C22" i="4" l="1"/>
  <c r="D22" i="4"/>
  <c r="E22" i="4" s="1"/>
  <c r="X46" i="1" l="1"/>
  <c r="X43" i="1" l="1"/>
  <c r="X42" i="1"/>
  <c r="X40" i="1" l="1"/>
  <c r="X37" i="1" l="1"/>
  <c r="X34" i="1" l="1"/>
  <c r="X32" i="1"/>
  <c r="X24" i="1"/>
  <c r="X21" i="1"/>
  <c r="X20" i="1" l="1"/>
  <c r="X19" i="1" l="1"/>
  <c r="X18" i="1" l="1"/>
  <c r="X17" i="1" l="1"/>
  <c r="X16" i="1" l="1"/>
  <c r="X15" i="1"/>
  <c r="X13" i="1"/>
  <c r="X12" i="1"/>
  <c r="X10" i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M22" i="2"/>
  <c r="N22" i="2"/>
  <c r="O22" i="2"/>
  <c r="P22" i="2" l="1"/>
  <c r="Q20" i="2" s="1"/>
  <c r="Q10" i="2" l="1"/>
  <c r="Q9" i="2"/>
  <c r="Q15" i="2"/>
  <c r="Q17" i="2"/>
  <c r="Q21" i="2"/>
  <c r="Q16" i="2"/>
  <c r="Q11" i="2"/>
  <c r="Q12" i="2"/>
  <c r="Q7" i="2"/>
  <c r="Q14" i="2"/>
  <c r="Q18" i="2"/>
  <c r="Q19" i="2"/>
  <c r="Q8" i="2"/>
  <c r="Q13" i="2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7" i="2"/>
  <c r="E19" i="3" l="1"/>
  <c r="D19" i="3"/>
  <c r="E22" i="2"/>
  <c r="F22" i="2"/>
  <c r="G22" i="2"/>
  <c r="H22" i="2"/>
  <c r="I22" i="2"/>
  <c r="J22" i="2"/>
  <c r="K22" i="2"/>
  <c r="L22" i="2"/>
  <c r="D22" i="2"/>
  <c r="C22" i="2" l="1"/>
  <c r="Q22" i="2" l="1"/>
</calcChain>
</file>

<file path=xl/sharedStrings.xml><?xml version="1.0" encoding="utf-8"?>
<sst xmlns="http://schemas.openxmlformats.org/spreadsheetml/2006/main" count="1792" uniqueCount="1060">
  <si>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</si>
  <si>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</si>
  <si>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</si>
  <si>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</si>
  <si>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</si>
  <si>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</si>
  <si>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</si>
  <si>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</si>
  <si>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</si>
  <si>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</si>
  <si>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</si>
  <si>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</si>
  <si>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</si>
  <si>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</si>
  <si>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</si>
  <si>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</si>
  <si>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</si>
  <si>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</si>
  <si>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ACTUALIZADO POR COSTOS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</si>
  <si>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</si>
  <si>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</si>
  <si>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</si>
  <si>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</si>
  <si>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</si>
  <si>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</si>
  <si>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</si>
  <si>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</si>
  <si>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DEPENDENCIA</t>
  </si>
  <si>
    <t>CANTIDAD</t>
  </si>
  <si>
    <t>ACTUALIZADO POR ARRASTRE AUTOMÁTICO  O VIGENCIA</t>
  </si>
  <si>
    <t>ACTUALIZADO POR REFORMULACIÓN</t>
  </si>
  <si>
    <t>ACTUALIZADO POR CAMBIO DE NOMBRE</t>
  </si>
  <si>
    <t xml:space="preserve">PRESENTADO POR OTRA ENTIDAD </t>
  </si>
  <si>
    <t xml:space="preserve">ACTUALIZADO PARA VIGENCIAS FUTURAS ORDINARIAS   </t>
  </si>
  <si>
    <t>PRESUPUESTO TOTAL CUATRENIO</t>
  </si>
  <si>
    <t>TOTAL</t>
  </si>
  <si>
    <t>ALCALDÍA DE BUCARAMANGA - SECRETARÍA DE PLANEACIÓN</t>
  </si>
  <si>
    <t>RESUMEN DE PROYECTOS RADICADOS EN EL BANCO DE PROGRAMAS Y PROYECTOS DE INVERSIÓN MUNICIPAL (BPPIM)</t>
  </si>
  <si>
    <t>SECTOR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</si>
  <si>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</si>
  <si>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</si>
  <si>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</si>
  <si>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</si>
  <si>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</si>
  <si>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</si>
  <si>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>SECRETARIA DE PLANEACIÓN</t>
  </si>
  <si>
    <t>SECRETARIA  DE DESARROLLO SOCIAL</t>
  </si>
  <si>
    <t>SECRETARÍA JURÍDICA</t>
  </si>
  <si>
    <t>DIRECCIÓN DE TRÁNSITO DE BUCARAMANGA</t>
  </si>
  <si>
    <t>INSTITUTO DE DEPORTE  Y RECREACIÓN DE BUCARAMANGA</t>
  </si>
  <si>
    <t>INSTITUTO DE VIVIENDA DE BUCARAMANGA</t>
  </si>
  <si>
    <t>INSTITUTO MUNICIPAL DE EMPLEO Y FOMENTO EMPRESARIAL DE BUCARAMANGA</t>
  </si>
  <si>
    <t>INSTITUTO MUNICIPAL DE CULTURA Y TURISMO</t>
  </si>
  <si>
    <t xml:space="preserve">DEPENDENCIA </t>
  </si>
  <si>
    <t>PROMEDIO DIAS HÁBILES</t>
  </si>
  <si>
    <t>SECRETARIAS</t>
  </si>
  <si>
    <t>SECRETARIA DESARROLLO SOCIAL</t>
  </si>
  <si>
    <t>SECRETARIA DE PLANEACION</t>
  </si>
  <si>
    <t>SECRETARIA JURIDICA</t>
  </si>
  <si>
    <t>INSTITUTOS DESCENTRALIZADOS</t>
  </si>
  <si>
    <t xml:space="preserve">BOMBEROS </t>
  </si>
  <si>
    <t>TRÁNSITO</t>
  </si>
  <si>
    <t>INDERBU</t>
  </si>
  <si>
    <t>INVISBU</t>
  </si>
  <si>
    <t>IMCT</t>
  </si>
  <si>
    <t>IMEBU</t>
  </si>
  <si>
    <t>TOTALES</t>
  </si>
  <si>
    <t>COMPONENTE DE PLANEACIÓN (PLAN DE DESARROLLO 2020-2023 "BUCARAMANGA. UNA CIUDAD DE OPORTUNIDADES"</t>
  </si>
  <si>
    <t>BOMBEROS DE BUCARAMANGA</t>
  </si>
  <si>
    <t>ACT POR COSTOS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</si>
  <si>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</si>
  <si>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</si>
  <si>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</si>
  <si>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</si>
  <si>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META PLAN DE DESARROLLO 2020-2023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</si>
  <si>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</si>
  <si>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</si>
  <si>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</si>
  <si>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</si>
  <si>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</si>
  <si>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</si>
  <si>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</si>
  <si>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</si>
  <si>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</si>
  <si>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</si>
  <si>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</si>
  <si>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Acceso a la información y participación</t>
  </si>
  <si>
    <t>Fortalecimiento de las instituciones democráticas y ciudadanía participativa</t>
  </si>
  <si>
    <t>TIEMPO EN DÍAS OK-CERTIFICADO</t>
  </si>
  <si>
    <t>%Dependencia/Total vigencia</t>
  </si>
  <si>
    <t>Mantener actualizada la estratificación socioeconómica urbana y rural del municipio.</t>
  </si>
  <si>
    <t>Mantener la estrategia de presupuestos participativos.</t>
  </si>
  <si>
    <t>RETIRADO/CIERRE</t>
  </si>
  <si>
    <t>2020: NUEVO
2020: ACT COSTOS
2021: ACT COSTOS
2021: ACT COSTOS
2022: ACT COSTOS
2022: REFORMULACIÓN
2022: ACT POR COSTOS
2023: ACT POR COSTOS
2024: ACT POR COSTOS</t>
  </si>
  <si>
    <t>2020: $7.518.525.250
2020: $7.663.475.250
2021: $$7.468.075.250
2021: $7.720.807.441
2021: $7.818.807.441
2021: $7.838.807.441
2021: $7.685.920.354
2022: $7.763.415.354
2022: $7.673.415.354
2022: $7.146.639.944
2022: $8.367.113.354
2022: $8.567.947.590
2022: $8.255.252.080
2023: $8.279.146.437
2023: $8.215.146.437
2023: $8.854.596.437
2023: $9.004.596.437
2023: $8.972.596.437
2024: $12.229.493.966</t>
  </si>
  <si>
    <t>N. PROYECTOS  A 31/MARZO/2024</t>
  </si>
  <si>
    <t>PLAN DE DESARROLLO 2020-2023 "BUCARAMANGA, UNA CIUDAD DE OPORTUNIDADES" 01/01/2024 A 31/03/2024</t>
  </si>
  <si>
    <t>VIGENCIA 2024 (cifras completas) miles de pesos</t>
  </si>
  <si>
    <t>TOTALVIGENCIA 2024</t>
  </si>
  <si>
    <t>Bucaramanga Equitativa e Incluyente: una ciudad de bienestar</t>
  </si>
  <si>
    <t>Educación de calidad, garantía de una ciudad de oportunidades</t>
  </si>
  <si>
    <t xml:space="preserve">Cobertura y Equidad de la Educación Preescolar, Básica y Media </t>
  </si>
  <si>
    <t>FORTALECIMIENTO DEL PROGRAMA DE ALIMENTACIÓN ESCOLAR-PAE EN EL MUNICIPIO DE BUCARAMANGA</t>
  </si>
  <si>
    <t>Educación</t>
  </si>
  <si>
    <t>Mantener el beneficio de alimentación escolar a 33.879 escolares.</t>
  </si>
  <si>
    <t>Beneficiar anualmente 32.276 estudiantes con enfoque diferencial en el programa de alimentación escolar.</t>
  </si>
  <si>
    <t>Secretaría de Educación</t>
  </si>
  <si>
    <t>Financiado con Vigencias Futuras</t>
  </si>
  <si>
    <t>Mantener al 100% de los estudiantes matriculados en los establecimientos educativos oficiales rurales con el programa de alimentación escolar.</t>
  </si>
  <si>
    <t>2020: NUEVO
2021: ACT POR COSTOS
2022: ACT POR COSTOS
2023: ACT POR COSTOS
2024: ACT POR COSTOS</t>
  </si>
  <si>
    <r>
      <rPr>
        <sz val="9"/>
        <rFont val="Calibri"/>
        <family val="2"/>
        <scheme val="minor"/>
      </rPr>
      <t xml:space="preserve"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</t>
    </r>
    <r>
      <rPr>
        <sz val="9"/>
        <color theme="1"/>
        <rFont val="Calibri"/>
        <family val="2"/>
        <scheme val="minor"/>
      </rPr>
      <t xml:space="preserve">422/2021 Se certificó en Noviembre 12 de 2021. ACT POR COSTOS
015/2022 Se certificó en Enero 5 de 2022. ACT POR COSTOS
287/2022 Se certificó en Junio 02 de 2022. ACT POR COSTOS
</t>
    </r>
    <r>
      <rPr>
        <sz val="9"/>
        <rFont val="Calibri"/>
        <family val="2"/>
        <scheme val="minor"/>
      </rPr>
      <t xml:space="preserve">317/2022 Se certificó en Junio 21 de 2022. TRÁMITE VIG FUTURAS
423/2022 Se certificó en Agosto 03 de 2022. ACT POR COSTOS
587/2022 Se certificó en Octubre 10 de 2022. ACT POR COSTOS
732/2022 Se certificó en Diciembre 21 de 2022. ACT POR COSTOS
042/2023 Se certificó en Enero 12 de 2023. ACT POR COSTOS
614/2023 Se certificó en Octubre 31 de 2023. ACT P0R COSTOS
707/2023 Se certificó en Diciembre 18 de 2023. ACT POR COSTOS
</t>
    </r>
    <r>
      <rPr>
        <sz val="9"/>
        <color rgb="FFFF0000"/>
        <rFont val="Calibri"/>
        <family val="2"/>
        <scheme val="minor"/>
      </rPr>
      <t>002/2024 Se certificó en Enero 10 de 2024. ACT POR COSTOS</t>
    </r>
  </si>
  <si>
    <t>2020: $81.023.959.458
2021: $75.070.444.706
2021: $75.400.570.233
2021: $75.257.944.706
2022: $77.003.068.801,76
2022: $76.682.648.114,76
2022: $76.722.731.695,79
2022: $75.583.523.969,26
2022: $75.419.208.445,23
2023: $80.314.337.145,23
2023: $81.682.950.703,85
2023: $81.682.950.703,85
2024: $113.486.963.420,10</t>
  </si>
  <si>
    <t>Educación de calidad. garantía de una ciudad de oportunidades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</si>
  <si>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</si>
  <si>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</si>
  <si>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</si>
  <si>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Mantener los 47 establecimientos educativos oficiales optimizados con planta de personal docente, administrativa, servicios  públicos, aseo, vigilancia y arrendamientos.</t>
  </si>
  <si>
    <t>2020: NUEVO
2021: ACT POR COSTOS
2022: ACT POR COSTOS
2022: ACT POR COSTOS
2023: ACT POR COSTOS
2024: ACT POR COSTOS</t>
  </si>
  <si>
    <r>
      <rPr>
        <sz val="9"/>
        <rFont val="Calibri"/>
        <family val="2"/>
        <scheme val="minor"/>
      </rPr>
      <t xml:space="preserve"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
005/2022 Se certificó en Enero 5 de 2022. ACT POR COSTOS
318/2022 Se certificó en Junio 21 de 2022. TRÁMITE VIG FUTURAS
513/2022 Se certificó en septiembre 7 de 2022 ACT POR COSTOS
588/2022 Se certificó en Octubre 10 de 2022. ACT POR COSTOS
697/2022 Se certificó en Diciembre 01 de 2022. ACT POR COSTOS
044/2023 Se certificó en Enero 12 de 2023. ACT POR COSTOS
478/2023 Se certificó en Agosto 04 de 2023. ACT POR COSTOS
515/2023 Se certificó en Agosto 29 de 2023. ACT POR COSTOS
612/2023 Se certificó en Octubre 31 de 2023. ACT POR COSTOS
675/2023 Se certificó en Diciembre 01 de 2023. ACT POR COSTOS
</t>
    </r>
    <r>
      <rPr>
        <sz val="9"/>
        <color rgb="FFFF0000"/>
        <rFont val="Calibri"/>
        <family val="2"/>
        <scheme val="minor"/>
      </rPr>
      <t>003/2024 Se certificó en Enero 10 de 2024. ACT POR COSTOS</t>
    </r>
  </si>
  <si>
    <t>2020: $65.031.897.340,68
2021: $59.989.475.185,92
2021: $60.621.404.914,84
2021: $63.721.404.914,84
2021: $63.157.708.395,84
2021: $61.690.497.070,89
2022: $60.889.129.621,39
2022: $61,038,029,611,39
2022: $60.440.321.344,15
2022: $60.536.321.344,15
2023: $62.773.150.206,21
2023: $63.027.399.174,21
2023: $62.973.088.699,41
2023: $62.682.404.040,79
2023: $62.230.204.809,21
2024: $83.523.898.496,21</t>
  </si>
  <si>
    <t>Calidad y fomento de la educación superior</t>
  </si>
  <si>
    <t>FORTALECIMIENTO DEL PROGRAMA DE EDUCACIÓN SUPERIOR EN EL MUNICIPIO DE   BUCARAMANGA</t>
  </si>
  <si>
    <t>Otorgar 500 nuevos subsidios conenfoque diferencial para  el  acceso  a  laeducaciónsuperior  del  nivel técnico, tecnológico y  profesional.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</si>
  <si>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</si>
  <si>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técnico, profesional, tecnológico y profesional.</t>
  </si>
  <si>
    <t>2020: $14.519.611.195,94
2021: $14.984.022.321,06
2021: $13.501.842.740,06
2021: $13.493.739.756,06
2022: $14.153.937.999,89
2023: $17.008.952.172,00
2023: $18.644.413.791,57
2023: $18.079.679.345,21
2023: $17.952.310.159,57
2024: $25.806.250.192,57</t>
  </si>
  <si>
    <t>Calidad y Fortalecimiento de la Educación Prescolar, Básica y Media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</si>
  <si>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</si>
  <si>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</si>
  <si>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 xml:space="preserve">Mantener el pago de ARL en el cumplimiento del decreto 055 de 2015 al 100% de los estudiantes de grados 10 y 11 que realizan las prácticas de la educación media técnica. </t>
  </si>
  <si>
    <r>
      <rPr>
        <sz val="9"/>
        <rFont val="Calibri"/>
        <family val="2"/>
        <scheme val="minor"/>
      </rPr>
      <t xml:space="preserve">296/2020 Se certificó en Septiembre 10 de 2020.  COMO NUEVO
043/2021 Se certificó en Enero 21 de 2021. ACT POR COSTOS
504/2021 Se certificó en Diciembre 23 de 2021.  ACT POR COSTOS
012/2022 Se certificó en Enero 5 de 2022. ACT POR COSTOS
284/2022 Se certificó en Junio 02 de 2022. ACT POR COSTOS
528/2022 Se certificó en Septiembre 15 de 2022. ACT POR COSTOS
691/2022 Se certificó en Noviembre 28 de 2022. ACT POR COSTOS
071/2023 Se certificó en Enero 18 de 2023. ACT POR COSTOS
611/2023 Se certificó en Octubre 31 de 2023. ACT POR COSTOS
</t>
    </r>
    <r>
      <rPr>
        <sz val="9"/>
        <color rgb="FFFF0000"/>
        <rFont val="Calibri"/>
        <family val="2"/>
        <scheme val="minor"/>
      </rPr>
      <t>005/2024 Se certificó en Enero 10 de 2024. ACT POR COSTOS</t>
    </r>
  </si>
  <si>
    <t>2020: $814.995.660,00
2021: $815.033.422,94
2021: $803.390.220,00
2022: $804.423.820,00
2022: $808.423.820,00
2022: $818.423.820,00
2022: $825.273.820,00
2023: $847.756.400,00
2023: $869.827.500,00
2024: $1.116.827.500,00</t>
  </si>
  <si>
    <t>Bucaramanga Territorio Libre de Corrupción: Instituciones Sólidas y Confiables</t>
  </si>
  <si>
    <t>Administración Pública Moderna e Innovadora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</si>
  <si>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</si>
  <si>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</si>
  <si>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</si>
  <si>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Mantener el 100% de los programas que desarrolla la Administración Central.</t>
  </si>
  <si>
    <t>Secretaría de Desarrollo Social</t>
  </si>
  <si>
    <t>2020: NUEVO
2021: ACT POR COSTOS
2022: REFORMULACIÓN
2022: ACT POR COSTOS
2023: ACT POR COSTOS
2024: ACT POR COSTOS</t>
  </si>
  <si>
    <r>
      <rPr>
        <sz val="9"/>
        <rFont val="Calibri"/>
        <family val="2"/>
        <scheme val="minor"/>
      </rPr>
      <t xml:space="preserve">206/2020 Se certificó en Julio 16 de 2020.  COMO NUEVO
012/2021 Se certificó en Enero 14 de 2021.  ACT POR COSTOS
209/2021 Se certificó en Junio 29  de 2021. ACT POR COSTOS
415/2021 Se certificó en Noviembre 08 de 2021. ACT POR COSTOS
</t>
    </r>
    <r>
      <rPr>
        <sz val="9"/>
        <color theme="1"/>
        <rFont val="Calibri"/>
        <family val="2"/>
        <scheme val="minor"/>
      </rPr>
      <t xml:space="preserve">527/2021 Se certificó en Diciembre 27 de 2021. ACT POR COSTOS
029/2022 Se certificó en Enero 6 de 2022. REFORMULACIÓN
</t>
    </r>
    <r>
      <rPr>
        <sz val="9"/>
        <rFont val="Calibri"/>
        <family val="2"/>
        <scheme val="minor"/>
      </rPr>
      <t xml:space="preserve">356/2022 Se certificó en Julio 08 de 2022. ACT POR COSTOS
816/2022 Se certificó en Diciembre 27 de 2022. ACT POR COSTOS
010/2023 Se certificó en Enero 05 de 2023. ACT POR COSTOS
670/2023 Se certificó en Diciembre 01 de 2023. ACT POR COSTOS
731/2023 Se certificó en Diciembre 22 de 2023. ACT POR COSTOS
</t>
    </r>
    <r>
      <rPr>
        <sz val="9"/>
        <color rgb="FFFF0000"/>
        <rFont val="Calibri"/>
        <family val="2"/>
        <scheme val="minor"/>
      </rPr>
      <t>006/2024 Se certificó en Enero 10 de 2024. ACT POR COSTOS</t>
    </r>
  </si>
  <si>
    <t>2020: $2.349.000.000
2021: $2.440.000.000
2021: $2.614.000.000
2021: $2.524.000.000
2021: $2.497.729.902
2022: $3.058.681.709
2022: $3.308.681.709
2022: $3.205.646.568,75
2023: $3.205.646.568,75
2023: $3.217.646.568,75
2023: $4.134.323.233,10
2024: $4.134.323.233,10</t>
  </si>
  <si>
    <t>Administración pública moderna e innovadora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</si>
  <si>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</si>
  <si>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</si>
  <si>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</si>
  <si>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</si>
  <si>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</si>
  <si>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2020: NUEVO
2021: ACT POR COSTOS
2022: ACT POR COSTOS
2022: REFORMULACIÓN
2023: ACT POR COSTOS
2024: ACT POR COSTOS</t>
  </si>
  <si>
    <t>2020: $1.715.186.309
2021: $1.482.600.000
2021: $1.642.100.000
2021: $1.595.000.000
2021: $1.655.000.000
2021: $1.576.080.000
2022: $1.741.480.000
2022: $1.577.480.000
2022: $1.979.980.000
2022: $1.920.750.000
2022: $2.142.796.641
2023: $2.329.796.641
2023: $2.638.996.641
2024: $3.478.996.641</t>
  </si>
  <si>
    <t>TOTAL 2024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</si>
  <si>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</si>
  <si>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</si>
  <si>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</si>
  <si>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</si>
  <si>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r>
      <rPr>
        <sz val="9"/>
        <rFont val="Calibri"/>
        <family val="2"/>
        <scheme val="minor"/>
      </rPr>
      <t>202/2020 Se certificó en Julio 13 de 2020.  COMO NUEVO
018/2021 Se certificó en Enero 14 de 2021.  ACT POR COSTOS
28</t>
    </r>
    <r>
      <rPr>
        <sz val="9"/>
        <color theme="1"/>
        <rFont val="Calibri"/>
        <family val="2"/>
        <scheme val="minor"/>
      </rPr>
      <t xml:space="preserve">0/2021 Se certificó en Agosto 30 de 2021. ACT POR COSTOS
478/2021 Se certificó en Diciembre 15 de 2021. ACT POR COSTOS
004/2022 Se certificó en Enero 5 de 2022. ACT POR COSTOS
049/2022 Se certificó en Enero 11 de 2022. ACT FUENTES
286/2022 Se certificó en Junio 02 de 2022. ACT POR COSTOS
734/2022 Se certificó en Diciembre 21 de 2022. ACT POR COSTOS
019/2023 Se certificó en Enero 10 de 2023. ACT POR COSTOS
358/2023 Se certificó en Junio 14 de 2023. ACT POR COSTOS
516/2023 Se certificó en Agosto 29 de 2023. ACT POR COSTOS
692/2023 Se certificó en Diciembre 13 de 2023. ACT POR COSTOS
</t>
    </r>
    <r>
      <rPr>
        <sz val="9"/>
        <color rgb="FFFF0000"/>
        <rFont val="Calibri"/>
        <family val="2"/>
        <scheme val="minor"/>
      </rPr>
      <t>008/2024 Se certificó en Enero 11 de 2024. ACT POR COSTOS</t>
    </r>
  </si>
  <si>
    <t>2020: $3.862.797.852
2021: $3.827.617.852
2021: $4.037.413.185
2021: $3.900.804.518
2022: $4.357.124.402
2022: $4.928.973.893,60
2022: $4.792.961.208,00
2023: $5.379.893.627,00
2023: $5.877.501.132,83
2023: $5.931.811.607,63
2023: $5.927.842.750,85
2024: $7.019.610.008,85</t>
  </si>
  <si>
    <t>Cobertura y equidad de la educación preescolar, básica y media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</si>
  <si>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</si>
  <si>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</si>
  <si>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2020: $16.447.357.632
2021: $13.966.578.489
2022: $14.464.171.219
2022: $14.423.268.171
2023: $14.997.081.219
2023: $15.497.081.219
2023: $16.919.351.923
2023: $15.770.321.672
2024: $22.042.219.572</t>
  </si>
  <si>
    <r>
      <rPr>
        <sz val="9"/>
        <rFont val="Calibri"/>
        <family val="2"/>
        <scheme val="minor"/>
      </rPr>
      <t>267/2020 Se certificó en Agosto 27 de 2020.  COMO NUEVO
335</t>
    </r>
    <r>
      <rPr>
        <sz val="9"/>
        <color theme="1"/>
        <rFont val="Calibri"/>
        <family val="2"/>
        <scheme val="minor"/>
      </rPr>
      <t xml:space="preserve">/2020 Se Certificó en Octubre 07 de 2020. VIGENCIAS FUTURAS
004/2021 Se certificó en Enero 12 de 2021.  ACT POR COSTOS
251/2021 Se certificó en Agosto 10 de 2021. TRÁMITE VIG FUTURAS
</t>
    </r>
    <r>
      <rPr>
        <sz val="9"/>
        <rFont val="Calibri"/>
        <family val="2"/>
        <scheme val="minor"/>
      </rPr>
      <t xml:space="preserve">008/2022 Se certificó en Enero 5 de 2022. ACT POR COSTOS
299/2022 se Certificó en Junio 10 de 2022. ACT POR COSTOS
319/2022 Se certificó en Junio 21 de 2022. TRÁMITE VIG FUTURAS
056/2023 Se certificó en Enero 16 de 2023. ACT POR COSTOS
299/2023 Se certificó en Mayo 23 de 2023. ACT POR COSTOS
477/2023 Se certificó en Agosto 04 de 2023. ACT POR COSTOS
695/2023 Se certificó en Diciembre 13 de 2023. ACT POR COSTOS
</t>
    </r>
    <r>
      <rPr>
        <sz val="9"/>
        <color rgb="FFFF0000"/>
        <rFont val="Calibri"/>
        <family val="2"/>
        <scheme val="minor"/>
      </rPr>
      <t>009/2024 Se certificó en Enero 12 de 2024. ACT POR COSTOS</t>
    </r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</si>
  <si>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</si>
  <si>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</si>
  <si>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Mantener 9.668 estudiantes con prestación del servicio educativo por el sistema de contratación del servicio educativo con enfoque diferencial.</t>
  </si>
  <si>
    <t>FORTALECIMIENTO DE LA PARTICIPACIÓN CIUDADANA EN EL MUNICIPIO DE BUCARAMANGA</t>
  </si>
  <si>
    <t>Número de estrategias para el fortalecimiento de la democracia participativa implementadas</t>
  </si>
  <si>
    <t>Formular e implementar 1 estrategia que fortalezca la democracia participativa (Ley 1757 de 2015).</t>
  </si>
  <si>
    <t>Mantener en funcionamiento el 100% de los salones comunales que hacen parte del programa Ágoras.</t>
  </si>
  <si>
    <t>Porcentaje de ediles beneficiados con pago de Seguridad Social y póliza de vida</t>
  </si>
  <si>
    <t>Mantener el beneficio al 100% de los ediles con pago de EPS, ARL, póliza de vida y dotación.</t>
  </si>
  <si>
    <t>2022: NUEVO
2022: ACT POR COSTOS
2023: ACT POR COSTOS
2024: ACT POR COSTOS</t>
  </si>
  <si>
    <t>2022: $3.594.686.914,00
2022: $3.654.686.914,00
2022: $3.577.025.891,00
2022: $1.697.643.880,00
2023: $1.697.643.880,00
2023: $1.677.643.880,00
2023: $1.672.643.880,00
2023: $2.574.643.880,00
2023: $2.612.460.879,56
2023: $2.582.460.879,56
2023: $4.341.425.473,07
2024: $4.341.425.473,07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</si>
  <si>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</si>
  <si>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</si>
  <si>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</si>
  <si>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Inclusión social y reconciliación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</si>
  <si>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</si>
  <si>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</si>
  <si>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y mantener a 11.000 personas mayores con el programa Colombia Mayor.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</si>
  <si>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</si>
  <si>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</si>
  <si>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</si>
  <si>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</si>
  <si>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</si>
  <si>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</si>
  <si>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r>
      <rPr>
        <sz val="9"/>
        <color theme="1"/>
        <rFont val="Calibri"/>
        <family val="2"/>
        <scheme val="minor"/>
      </rPr>
      <t>212/2020 Se certificó en Julio 21 de 2020. 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097/2022 Se certificó en Enero 13 de 2022. ACT POR COSTOS
225/2022 Se certificó en Abril 21 de 2022. ACT FUENTES FINANCIACIÓN
325/2022 Se certificó en Junio 24 de 2022. ACT POR COSTOS
425/2022 Se certificó en Agosto 04 de 2022. TRÁMITE VG FUTURAS
452/2022 Se certificó en Agosto 10 de 2022. ACT POR COSTOS
628/2022 Se certificó en Noviembre 03 de 2022. ACT POR COSTOS
695/2022 Se certificó en Noviembre 29 de 2022. ACT POR COSTOS
711/2022 Se certificó en Diciembre 13 de 2022. ACT POR COSTOS
756/2022 Se certificó en Diciembre 23 de 2022. ACT POR COSTOS
059/2023 Se certificó en Enero 16 de 2023. ACT POR COSTOS
232/2023 Se certificó en Marzo 27 de 2023. ACT POR COSTOS
345/2023 Se certificó en Junio 08 de 2023. ACT POR COSTOS
415/2023 Se certificó en Junio 27 de 2023. ACT POR COSTOS
482/2023 Se certificó en Agosto 08 de 2023. ACT POR COSTOS
633/2023 Se certificó en Noviembre 02 de 2023. ACT POR COSTOS
635/2023 Se certificó en Noviembre 03 de 2023. ACT POR COSTOS
727/2023 Se certificó en Diciembre 22 de 2023. ACT POR COSTOS
</t>
    </r>
    <r>
      <rPr>
        <sz val="9"/>
        <color rgb="FFFF0000"/>
        <rFont val="Calibri"/>
        <family val="2"/>
        <scheme val="minor"/>
      </rPr>
      <t>012/2024 Se certificó en Enero 15 de 2024. ACT POR COSTOS</t>
    </r>
  </si>
  <si>
    <t>2020: $33.678.659.206
2021: $32.186.118.555
2021: $33.086.072.542
2021: $9.298.566.843,83
2021: $33.857.543.294,83
2021: $33.443.921.368,29
2022: $32.455.668.225,29
2022: $34.102.323.974,29
2022: $36.172.923.974,40
2022: $36.126.481.111,40
2022: $36.148.481.111,40
2022: $36.192.782.081,29
2022: $36.919.501.216,29
2023: $36.919.501.216,29
2023: $40.509.432.444,90
2023: $40.909.432.444,90
2023: $40.969.432.444,90
2023: $41.215.150.719,31
2023: $41.612.198.433,31
2023: $52.081.573.461,54
2024: $52.081.573.461,54</t>
  </si>
  <si>
    <t>Seguridad jurídica institucional</t>
  </si>
  <si>
    <t>Avancemos con las políticas de prevención del daño antijurídico</t>
  </si>
  <si>
    <t>FORTALECIMIENTO DE LA GESTIÓN INSTITUCIONAL EN LOS PROCESOS DEL ÁMBITO JURÍDICO EN EL MUNICIPIO DE BUCARAMANGA</t>
  </si>
  <si>
    <t>Justicia y del derecho</t>
  </si>
  <si>
    <t>Formular e implementar el Manual de lineamientos para la protección y defensa jurídica del Municipio</t>
  </si>
  <si>
    <t>Formular e implementar 1 estrategia encaminada a la prevención del daño antijurídico.</t>
  </si>
  <si>
    <t>Secretaría Jurídica</t>
  </si>
  <si>
    <t>Crear e implementar 1 Agenda Regulatoria.</t>
  </si>
  <si>
    <t>2021: NUEVO
2021: ACT POR COSTOS
2022: ACT POR COSTOS
2023: ACT POR COSTOS
2024: ACT POR COSTOS</t>
  </si>
  <si>
    <r>
      <rPr>
        <sz val="9"/>
        <color theme="1"/>
        <rFont val="Calibri"/>
        <family val="2"/>
        <scheme val="minor"/>
      </rPr>
      <t>138/2021 Se certificó en Abril 28 de 2021. COMO NUEVO
412/2021 Se certificó en Noviembre 05 de 2021. ACT POR COSTO
486/2021 Se certificó en Diciembre 17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038/2022 Se certificó en Enero 7 de 2022. ACT POR COSTOS
105/2022 Se certificó en Enero 14 de 2022. ACT POR COSTOS
411/2022 Se certificó en Agosto 01 de 2022. ACT POR COSTOS
551/2022 Se certificó en Septiembre 28 de 2022. ACT POR COSTOS
723/2022 Se certificó en Diciembre 20 de 2022. ACT POR COSTOS
065/2023 Se certificó en Enero 17 de 2023. ACT POR COSTOS
300/2023 Se certificó en Mayo 23 de 2023. ACT POR COSTOS
499/2023 Se certificó en Agosto 18 de 2023. ACT POR COSTOS
</t>
    </r>
    <r>
      <rPr>
        <sz val="9"/>
        <color rgb="FFFF0000"/>
        <rFont val="Calibri"/>
        <family val="2"/>
        <scheme val="minor"/>
      </rPr>
      <t>013/2024 Se certificó en Enero 15 de 2024. ACT POR COSTOS</t>
    </r>
  </si>
  <si>
    <t>2021: $1.330.355.000,00
2021: $1.342.355.000,00
2021: $1.323.989.655,00
2022: $1.080.889.655,00
2022: $1.241.889.655,00
2022: $1.312.908.228,00
2022: $1.348.408.228,00
2022: $1.324.722.987,00
2023: $1.128.442.987,00
2023: $1.308.656.320,33
2023: $1.378.656.320,33
2023: $1.729.311.320,33</t>
  </si>
  <si>
    <t>Gobierno abierto</t>
  </si>
  <si>
    <t>CONSOLIDACIÓN DEL PROGRAMA DE TRANSPARENCIA, GOBIERNO ABIERTO Y LUCHA CONTRA LA CORRUPCIÓN EN EL MUNICIPIO DE BUCARAMANGA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</si>
  <si>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</si>
  <si>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</si>
  <si>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</si>
  <si>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</si>
  <si>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2020: NUEVO
2020: ACT COSTOS
2021: ACT POR COSTOS
2022: ACT POR COSTOS
2023: ACT POR COSTOS
2024: ACT POR COSTOS</t>
  </si>
  <si>
    <r>
      <rPr>
        <sz val="9"/>
        <rFont val="Calibri"/>
        <family val="2"/>
        <scheme val="minor"/>
      </rPr>
      <t xml:space="preserve">263/2020 Se certificó en Agosto 26 de 2020.  COMO NUEVO
387/2020 Se certificó en Diciembre 03 de 2020. ACT COSTOS
038/2021 Se certificó en Enero 19 de 2021.  ACT POR COSTOS
</t>
    </r>
    <r>
      <rPr>
        <sz val="9"/>
        <color theme="1"/>
        <rFont val="Calibri"/>
        <family val="2"/>
        <scheme val="minor"/>
      </rPr>
      <t xml:space="preserve">477/2021 Se certificó en Diciembre 15 de 2021. ACT POR COSTOS
024/2022 Se certificó en Enero 5 de 2022. ACT POR COSTOS
714/2022 Se certificó en Diciembre 13 de 2022. ACT POR COSTOS
066/2023 Se certificó en Enero 17 de 2023. ACT POR COSTOS
449/2023 Se certificó en Julio 17 de 2023. ACT POR COSTOS
</t>
    </r>
    <r>
      <rPr>
        <sz val="9"/>
        <color rgb="FFFF0000"/>
        <rFont val="Calibri"/>
        <family val="2"/>
        <scheme val="minor"/>
      </rPr>
      <t>014/2024 Se certificó en Enero 15 de 2024. ACT POR COSTOS</t>
    </r>
  </si>
  <si>
    <t>2020: $274.010.000,00
2020: $278.760.000,00
2021: $274.260.000,00
2021: $262.260.000,00
2022: $257.760.000,00
2022: $254.026.666,00
2023: $220.866.666,00
2023: $257.133.332,67
2024: $365.133.332,67</t>
  </si>
  <si>
    <t>Mantener el apoyo a los proyectos transversales en los 47 establecimientos educativos oficiales.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</si>
  <si>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</si>
  <si>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</si>
  <si>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2024: NUEVO</t>
  </si>
  <si>
    <t>FORTALECIMIENTO DEL MACROPROCESO DE GESTIÓN DE LA CALIDAD DEL SERVICIO EDUCATIVO DEL MUNICIPIO DE BUCARAMANGA</t>
  </si>
  <si>
    <t>Brindar acompañamiento y asistencia técnica en temas afines a la gestión de la calidad del 
servicio educativo en educación pre escolar, 
básica y media a (47) instituciones educativas oficiales del municipio</t>
  </si>
  <si>
    <t>015/2024 Se certificó en Enero 15 de 2024. COMO NUEVO</t>
  </si>
  <si>
    <t>2024: $442.559.170</t>
  </si>
  <si>
    <t>Educación de Calidad, Garantía de una Ciudad de Oportunidades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</si>
  <si>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</si>
  <si>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</si>
  <si>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</si>
  <si>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</si>
  <si>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r>
      <t xml:space="preserve">200/2020 Se certificó en Julio 13 de 2020.  COMO NUEVO
013/2021 Se certificó en Enero 14 de 2021.  ACT POR COSTOS
274/2021 Se certificó en Agosto 26 de 2021. ACT POR COSTOS
475/2021 Se certificó en Diciembre 10 de 2021. ACT POR COSTOS
003/2022 Se certificó en Enero 5 de 2022. ACT POR COSTOS
163/2022 Se certificó en Febrero 22 de 2022. ACT POR COSTOS
283/2022 Se certificó en Junio 02 de 2022. ACT POR COSTOS
715/2022 Se certificó en Diciembre 14 de 2022. ACT POR COSTOS
055/2023 Se certificó en Enero 16 de 2023. ACT POR COSTOS
282/2023 Se certificó en Mayo 11 de 2023. ACT POR COSTOS
359/2023 Se certificó en Junio 14 de 2023. ACT POR COSTOS
712/2023 Se certificó en Diciembre 21 de 2023. ACT POR COSTOS
</t>
    </r>
    <r>
      <rPr>
        <sz val="9"/>
        <color rgb="FFFF0000"/>
        <rFont val="Calibri"/>
        <family val="2"/>
        <scheme val="minor"/>
      </rPr>
      <t>016/2024 Se certificó en Enero 15 de 2024. ACT POR COSTOS</t>
    </r>
  </si>
  <si>
    <t>2020: $4.329.800.000
2021: $4.307.850.000
2021: $4.252.360.000
2021: $4.216.751.669,30
2022: $4.144.106.485,30
2022: $4.081.144.870,30
2022: $4.211.381.669,30
2022: $4.025.681.669,22
2023: $3.986.881.669,22
2023: $4.046.234.530,22
2023: $4.135.990.627,42
2023: $4.135.787.292,41
2024: $5.478.534.994,41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</si>
  <si>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</si>
  <si>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</si>
  <si>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</si>
  <si>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</si>
  <si>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Desarrollar 3  acciones administrativas para mejorar la eficiencia y productividad en la gestión del recaudo de impuestos, fiscalización y cobro coactivo municipal.</t>
  </si>
  <si>
    <t>Secretaría de Hacienda</t>
  </si>
  <si>
    <r>
      <rPr>
        <sz val="9"/>
        <color theme="1"/>
        <rFont val="Calibri"/>
        <family val="2"/>
        <scheme val="minor"/>
      </rPr>
      <t xml:space="preserve">317/2020 Se certificó en Septiembre 28 de 2020.  COMO NUEVO
035/2021 Se certificó en Enero 18 de 2021.  ACT POR COSTOS
002/2022 Se certificó en Enero 5 de 2022. ACT POR COSTOS
002/2023 Se certificó en Enero 05 de 2023. ACT POR COSTOS
751/2023 Se certificó en Diciembre 22 de 2023. ACT POR COSTOS
</t>
    </r>
    <r>
      <rPr>
        <sz val="9"/>
        <color rgb="FFFF0000"/>
        <rFont val="Calibri"/>
        <family val="2"/>
        <scheme val="minor"/>
      </rPr>
      <t>017/2024 Se certificó en Enero 16 de 2024. ACT POR COSTOS</t>
    </r>
  </si>
  <si>
    <t>2020: $1.306.384.357
2021: $1.274.234.119
2022: $1.251.809.328
2023: $1.251.809.328
2023: $1.622.411.532
2024: $1.622.411.532</t>
  </si>
  <si>
    <t xml:space="preserve">Finanzas públicas modernas y eficientes </t>
  </si>
  <si>
    <t>FORTALECIMIENTO DE LAS AREAS TRANSVERSALES DE LA SECRETARIA DE HACIENDA DEL MUNICIPIO DE BUCARAMANGA</t>
  </si>
  <si>
    <t>Desarrollar (3) acciones administrativas desarrolladas para mejorar la eficiencia y productividad en la gestión del recaudo, fiscalización y cobro coactivo municipal.</t>
  </si>
  <si>
    <t>Modernizar el proceso financiero y presupuestal de la Secretaría de Hacienda.</t>
  </si>
  <si>
    <t>Realizar 3 socializaciones de las obligaciones tributarias mediante canales de comunicación o prensa, acompañadas de jornadas de sensibilización dirigida a los contribuyentes para mejorar la cultura de pago.</t>
  </si>
  <si>
    <t>2023: NUEVO
2024: ACT POR COSTOS</t>
  </si>
  <si>
    <r>
      <rPr>
        <sz val="9"/>
        <color theme="1"/>
        <rFont val="Calibri"/>
        <family val="2"/>
        <scheme val="minor"/>
      </rPr>
      <t xml:space="preserve">511/2023 Se certificó en Agosto 25 de 2023. COMO NUEVO
752/2023 Se certificó en Diciembre 22 de 2023. ACT POR COSTOS
</t>
    </r>
    <r>
      <rPr>
        <sz val="9"/>
        <color rgb="FFFF0000"/>
        <rFont val="Calibri"/>
        <family val="2"/>
        <scheme val="minor"/>
      </rPr>
      <t>018/2024 Se certificó en Enero 16 de 2024. ACT POR COSTOS</t>
    </r>
  </si>
  <si>
    <t>2023: $7.998.000.000
2023: $9.136.695.265
2024: $9.136.695.265</t>
  </si>
  <si>
    <t>Bucaramanga Ciudad Vital: la Vida es Sagrada</t>
  </si>
  <si>
    <t>Bucaramanga territorio ordenado</t>
  </si>
  <si>
    <t>APOYO EN LOS PROCESOS DE LEGALIZACIÓN Y REGULARIZACIÓN URBANÍSTICA DE ASENTAMIENTOS HUMANOS EN EL MUNICIPIO DE BUCARAMANGA</t>
  </si>
  <si>
    <t>Vivienda, ciudad y territorio</t>
  </si>
  <si>
    <t>Realizar 25 procesos de legalización y regularización de asentamientos</t>
  </si>
  <si>
    <t>Legalizar 25 asentamientos humanos.</t>
  </si>
  <si>
    <r>
      <rPr>
        <sz val="9"/>
        <color theme="1"/>
        <rFont val="Calibri"/>
        <family val="2"/>
        <scheme val="minor"/>
      </rPr>
      <t xml:space="preserve">312/2020 Se certificó en Septiembre 22 de 2020.  COMO NUEVO
027/2021 Se certificó en Enero 14 de 2021.  ACT POR COSTOS
170/2021 Se certificó en Mayo 28 de 2021.  ACT POR COSTOS
574/2021 Se certificó en Diciembre 30 de 2021. ACT POR COSTOS
017/2022 Se certificó en Enero 5 de 2022. REFORMULACIÓN
250/2022 Se certificó en Mayo 04 de 2022. ACT POR COSTOS
368/2022 Se certificó en Julio 14 de 2022. ACT POR COSTOS
567/2022 Se certificó en Septiembre 29 de 2022. ACT POR COSTOS
009/2023 Se certificó en Enero 05 de 2023. ACT POR COSTOS
154/2023 Se certificó en Febrero 15 de 2023. ACT POR COSTOS
355/2023 Se certificó en Junio14 de 2023. ACT POR COSTOS
</t>
    </r>
    <r>
      <rPr>
        <sz val="9"/>
        <color rgb="FFFF0000"/>
        <rFont val="Calibri"/>
        <family val="2"/>
        <scheme val="minor"/>
      </rPr>
      <t>019/2024 Se certificó en Enero 16 de 2024. ACT POR COSTOS</t>
    </r>
  </si>
  <si>
    <t>2020: $ 2.428.475.250,00
2021: $2.279.959.250,00
2021: $2.580.865.250,00
2021: $2.529.325.250,00
2022: $2.733.444.840,00
2022: $2.496.720.250,00
2022: $3.016.998.300,10
2022: $2.994.766.251,10
2023: $3.084.866.001,10
2023: $2.979.666.001,10
2023: $3.396.766.001,10
2024: $4.390.766.001,10</t>
  </si>
  <si>
    <t>N° PROYECTOS POAI 2024</t>
  </si>
  <si>
    <t>OFICINA TIC</t>
  </si>
  <si>
    <t>METROLÍNEA</t>
  </si>
  <si>
    <t>GESTIÓN DEL RIESGO</t>
  </si>
  <si>
    <t>PRENSA Y COMUNICACIONES</t>
  </si>
  <si>
    <t>SECRETARIA DE INFRAESTRUCTURA/ALUMBRADO</t>
  </si>
  <si>
    <t>%AVANCE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</si>
  <si>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</si>
  <si>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</si>
  <si>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</si>
  <si>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</si>
  <si>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</si>
  <si>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</si>
  <si>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</si>
  <si>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2020: NUEVO
2021: ACT POR COSTOS
2022: ACT VIGENCIA
2022: ACT POR COSTOS
2023: ACT VIGENCIA
2023: REFORMULACIÓN
2023: ACT POR COSTOS
2024: ACT POR COSTOS</t>
  </si>
  <si>
    <r>
      <rPr>
        <sz val="9"/>
        <color theme="1"/>
        <rFont val="Calibri"/>
        <family val="2"/>
        <scheme val="minor"/>
      </rPr>
      <t xml:space="preserve">216/2020 Se certificó en Julio 22 de 2020.  COMO NUEVO
017/2021 Se certificó en Enero 14 de 2021.  ACT POR COSTOS
162/2021  Se certificó en Mayo 24 de 2021.  ACT POR COSTOS
485/2021 Se certificó en Diciembre 16 de 2021. ACT POR COSTOS
042/2022 Se certificó en Enero 7 de 2022. ACT POR VIGENCIA
359/2022 Se certificó en Julio 08 de 2022. ACT POR COSTOS
793/2022 Se certificó en Diciembre 26 de 2022. ACT POR COSTOS
020/2023 Se certificó en Enero 10 de 2023. ACT VIGENCIA
291/2023 Se certificó en Mayo 18 de 2023. REFORMULACIÓN
467/2023 Se certificó en Agosto 01 de 2023. ACT POR COSTOS
744/2023 Se certificó en Diciembre 22 de 2023. ACT POR COSTOS
</t>
    </r>
    <r>
      <rPr>
        <sz val="9"/>
        <color rgb="FFFF0000"/>
        <rFont val="Calibri"/>
        <family val="2"/>
        <scheme val="minor"/>
      </rPr>
      <t>020/2024 Se certificó en Enero 17 de 2024. ACT POR COSTOS</t>
    </r>
  </si>
  <si>
    <t>2020: $3.283.173.900
2021: $3.135.987.233
2021: $3.255.613.900
2021: $2.858.589.233
2022: $2.858.589.233
2022: $3.505.089.233
2022: $3.196.726.666
2023: $3.196.726.666
2023: $4.008.253.999,33
2023: $3.990.253.999,33
2023: $4.820.908.666,01
2024: $4.820.908.666,01</t>
  </si>
  <si>
    <t>Salud Con Calidad, Garantía De Una Ciudad De Oportunidades</t>
  </si>
  <si>
    <t>Garantía de la Autoridad Sanitaria para la Gestión de la Salud</t>
  </si>
  <si>
    <t>MANTENIMIENTO DE LA COBERTURA DE LA SEGURIDAD SOCIAL EN SALUD DE LA POBLACIÓN POBRE SIN CAPACIDAD DE PAGO RESIDENTE EN EL MUNICIPIO DE BUCARAMANGA, SANTANDER</t>
  </si>
  <si>
    <t>Salud y protección social</t>
  </si>
  <si>
    <t>Mantener el 100% de la población afiliada al regimén subsidiado</t>
  </si>
  <si>
    <t>Lograr y mantener el 100% de la población afiliada al Régimen Subsidiado.</t>
  </si>
  <si>
    <t>Secretaría de Salud y Ambiente</t>
  </si>
  <si>
    <t>2020: NUEVO
2021: ACT POR COSTOS
2022: ACT VIGENCIA
2022: ACT POR COSTOS
2023: ACT VIGENCIA
2023: ACT POR COSTOS
2024: ACT POR COSTOS</t>
  </si>
  <si>
    <t>2020: $789.565.006.982,82
2021: $799.491.553.169,82
2021: $808.651.375.280,95
2021: $835.790.485.384,77
2021: $816.333.481.311,99
2022: $816.333.481.311,99
2022: $837.230.736.713,60
2022: $885.251.566.331,56
2022: $894.541.703.116,63
2023: $894.541.703.116,63
2023: $954.385.906.568,87
2024: $1.304.028.887.451,87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</si>
  <si>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</si>
  <si>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</si>
  <si>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</si>
  <si>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r>
      <rPr>
        <sz val="9"/>
        <color theme="1"/>
        <rFont val="Calibri"/>
        <family val="2"/>
        <scheme val="minor"/>
      </rPr>
      <t xml:space="preserve">318/2020 Se certificó en Septiembre 28 de 2020.  COMO NUEVO
048//2021 Se certificó en Enero 22 de 2021. ACT POR COSTOS
488/2021 Se certificó en Diciembre 17 de 2021. ACT POR COSTOS
014/2022 Se certificó en Enero 5 de 2022. ACT POR COSTOS
304/2022 Se certificó en Junio 15 de 2022. ACT POR COSTOS
514/2022 Se certificó en septiembre 7 de 2022  ACT POR COSTOS
724/2022 Se certificó en Diciembre 20 de 2022. ACT POR COSTOS
072/2023 Se certificó en Enero 18 de 2023. ACT POR COSTOS
366/2023 Se certificó en Junio 15 de 2023. ACT POR COSTOS
</t>
    </r>
    <r>
      <rPr>
        <sz val="9"/>
        <color rgb="FFFF0000"/>
        <rFont val="Calibri"/>
        <family val="2"/>
        <scheme val="minor"/>
      </rPr>
      <t>022/2024 Se certificó en Enero 17 de 2024. ACT POR COSTOS</t>
    </r>
  </si>
  <si>
    <t>2020: $1.677.217.702,98
2021: $1.647.189.369,82
2021: $1.390.127.099,13
2022: $1.369.631.738,83
2022: $1.339.631.738,83
2022: $1.205.386.178,83
2022: $1.182.152.845,50
2023: $866.421.801,98
2023: $853.079.311,98
2024: $991.079.311,98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</si>
  <si>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</si>
  <si>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</si>
  <si>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Primera infancia el centro de la sociedad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</si>
  <si>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</si>
  <si>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</si>
  <si>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</si>
  <si>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</si>
  <si>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</si>
  <si>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</si>
  <si>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</si>
  <si>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</si>
  <si>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</si>
  <si>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</si>
  <si>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</si>
  <si>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</si>
  <si>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</si>
  <si>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</si>
  <si>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</si>
  <si>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</si>
  <si>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</si>
  <si>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</si>
  <si>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</si>
  <si>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</si>
  <si>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Bucaramanga segura</t>
  </si>
  <si>
    <t>Prevención del delito</t>
  </si>
  <si>
    <t>Mantener la estrategia para la prevención, detección y atención de las violencias en adolescentes.</t>
  </si>
  <si>
    <t>2021: NUEVO
2022: ACT POR COSTOS
2022: INCLUSIÓN RUBROS
2022: ACT POR COSTOS
2023: ACT POR COSTOS
2024: ACT POR COSTOS</t>
  </si>
  <si>
    <r>
      <rPr>
        <sz val="9"/>
        <rFont val="Calibri"/>
        <family val="2"/>
        <scheme val="minor"/>
      </rPr>
      <t xml:space="preserve">044/2021 Se certificó en Enero 21 de 2021. NUEVO
217/2021 Se certificó en Julio 02 de 2021. ACT POR COSTOS
581/2021  Se certificó en Diciembre 30 de 2021. ACT POR COSTOS
126/2022 Se certificó en Enero 19 de 2022. ACT POR COSTOS
216/2022 Se certificó en Abril 07 de 2022. AJUSTE EN RUBROS
427/2022 Se certificó en Agosto 04 de 2022. TRÁMITE VG FUTURAS
444/2022 Se certificó en Agosto 10 de 2022. ACT POR COSTOS
527/2022 Se certificó en Septiembre 14 de 2022. ACT AJUSTE RUBROS
</t>
    </r>
    <r>
      <rPr>
        <sz val="9"/>
        <color theme="1"/>
        <rFont val="Calibri"/>
        <family val="2"/>
        <scheme val="minor"/>
      </rPr>
      <t xml:space="preserve">629/2022 Se certificó en Noviembre 03 de 2022. ACT POR COSTOS
671/2022 Se certificó en Noviembre 17 de 2022. ACT POR COSTOS
811/2022 Se certificó en Diciembre 27 de 2022. ACT POR COSTOS
082/2023 Se certificó en Enero 20 de 2023. ACT POR COSTOS
210/2023 Se certiicó en Marzo 08 de 2023. ACT POR COSTOS
257/2023 Se certificó en Abril 10 de 2023. ACT POR COSTOS
348/2023  Se certificó en Junio 09 de 2023. ACT POR COSTOS
629/2023 Se certificó en Noviembre 02 de 2023. ACT POR COSTOS
636/2023 Se certificó en Noviembre 03 de 2023. ACT POR COSTOS
671/2023 Se certificó en Diciembre 01 de 2023. ACT POR COSTOS
701/2023 Se certificó en Diciembre 14 de 2023. ACT POR COSTOS
</t>
    </r>
    <r>
      <rPr>
        <sz val="9"/>
        <color rgb="FFFF0000"/>
        <rFont val="Calibri"/>
        <family val="2"/>
        <scheme val="minor"/>
      </rPr>
      <t>024/2024 Se certificó en Enero 17 de 2024. ACT POR COSTOS</t>
    </r>
  </si>
  <si>
    <t>2021: $5.239.098.783
2021: $1.354.250.797
2021: $5.490.358.635,33
2022: $5.374.358.635,33
2022: $5.379.226.028,65
2022: $5.699.226.028,65
2022: $5.892.226.028,65
2022: $4.647.326.865,19
2023: $4.647.326.865,19
2023: $5.608.965.774,19
2023: $5.735.982.171,19
2023: $5.844.678.391,19
2023: $5.859.678.391,19
2023: $7.101.158.391,19
2024: $7.101.158.391,19</t>
  </si>
  <si>
    <t>APOYO EN LOS PROCESOS DE ATENCIÓN INTEGRAL DE LOS NIÑOS Y NIÑAS EN EL ESPACIO DE CUIDADO Y ALBERGUE “CASA BÚHO” EN EL MUNICIPIO DE BUCARAMANGA</t>
  </si>
  <si>
    <t>Atender con servicios integrales a (160) niñas y niños</t>
  </si>
  <si>
    <t>2022: NUEVO
2022: INCLUSIÓN DE RUBROS PRESUPUESTALES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</si>
  <si>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471/2022 Se certificó en Agosto 12 de 2022. COMO NUEVO
516/2022 Se certificó en septiembre 7 de 2022 ACT. RUBROS
815/2022 Se certificó en Diciembre 27 de 2022. ACT POR COSTOS
070/2023 Se certificó en Enero 18 de 2023. ACT POR COSTOS
181/2023 Se certificó en Febrero 28 de 2023. ACT RUBROS
347/2023 Se certificó en Junio 08 de 2023. ACT POR COSTOS
626/2023 Se certificó en Noviembre 02 de 2023. ACT POR COSTOS
729/2023 Se certificó en Diciembre 22 de 2023. ACT POR COSTOS
</t>
    </r>
    <r>
      <rPr>
        <sz val="9"/>
        <color rgb="FFFF0000"/>
        <rFont val="Calibri"/>
        <family val="2"/>
        <scheme val="minor"/>
      </rPr>
      <t>025/2024 Se certificó en Enero 17 de 2024. ACT POR COSTOS</t>
    </r>
  </si>
  <si>
    <t>2022: $1.990.526.863
2022: $1.128.859.873,33
2023: $1.128.859.873,33
2023: $1.407.220.964,33
2023: $1.347.220.964,33
2023: $1.994.839.331,30
2024: $1.994.839.331,30</t>
  </si>
  <si>
    <t>Bucaramanga Segura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</si>
  <si>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</si>
  <si>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</si>
  <si>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</si>
  <si>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r>
      <rPr>
        <sz val="9"/>
        <color theme="1"/>
        <rFont val="Calibri"/>
        <family val="2"/>
        <scheme val="minor"/>
      </rPr>
      <t xml:space="preserve">086/2021 Se certificó en Febrero 09 de 2021. COMO NUEVO
487/2021 Se certificó en Diciembre 17 de 2021. ACT POR COSTOS
081/2022 Se certificó en Enero 12 de 2022. ACT POR COSTOS
178/2022 Se certificó en Marzo 03 de 2022. ACT POR COSTOS
432/2022 Se certificó en Agosto 05 de 2022. VIG FUTURAS
717/2022 Se certificó en Diciembre 14 de 2022. ACT POR COSTOS
178/2023 Se certificó en Febrero 24 de 2023. ACT POR COSTOS
264/2023 Se certificó en Abril 26 de 2023. ACT POR COSTOS
739/2023 Se certificó en Diciembre 22 de 2023. ACT POR COSTOS
</t>
    </r>
    <r>
      <rPr>
        <sz val="9"/>
        <color rgb="FFFF0000"/>
        <rFont val="Calibri"/>
        <family val="2"/>
        <scheme val="minor"/>
      </rPr>
      <t>026/2024 Se certificó en Enero 17 de 2024. ACT POR COSTOS</t>
    </r>
  </si>
  <si>
    <t>2021: $1.121.577.157
2021: $1.111.621.108
2022: $1.198.058.532
2022: $1.220.435.833
2023: $1.220.435.833
2023: $1.303.268.349
2023: $1.817.278.641
2024: $1.817.278.641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</si>
  <si>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</si>
  <si>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</si>
  <si>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</si>
  <si>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</si>
  <si>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</si>
  <si>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</si>
  <si>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</si>
  <si>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NUEVO
2021: ACT POR COSTOS
2022: ACT POR COSTOS
2022: REFORMULACIÓN
2022: RED RUBROS Y HOMOLOGACIÓN
2022: ACT POR COSTOS
2023: ACT POR COSTOS
2024: ACT POR COSTOS</t>
  </si>
  <si>
    <t>FORTALECIMIENTO INSTITUCIONAL PARA LOS PROCESOS DE INFRAESTRUCTURA Y PLANIFICACION DE LA SECRETARIA DE INFRAESTRUCTURA DEL MUNICIPIO DE BUCARAMANGA</t>
  </si>
  <si>
    <t>Lograr el (95%) de cumplimiento de Metas de Programas y Políticas Sociales para el Mejoramiento de Infraestructura Municipal</t>
  </si>
  <si>
    <t>Secretaría de Infraestructura</t>
  </si>
  <si>
    <t>2022: NUEVO
2022: ACT POR COSTOS
2023: ACT VIGENCIA
2023: ACT POR COSTOS
2023: REFORMULACIÓN
2024: ACT POR COSTOS</t>
  </si>
  <si>
    <r>
      <rPr>
        <sz val="9"/>
        <color theme="1"/>
        <rFont val="Calibri"/>
        <family val="2"/>
        <scheme val="minor"/>
      </rPr>
      <t xml:space="preserve">365/2022 Se certificó en Julio 11 de 2022. COMO NUEVO
844/2022 Se certificó en Diciembre 29 de 2022. ACT POR COSTOS
011/2023 Se certificó en Enero 06 de 2023. ACT POR VIGENCIA
159/2023 Se certificó en Febrero 15 de 2023. ACT POR COSTOS
192/2023 Se certificó en Marzo 02 de 2023. ACT POR COSTOS
281/2023 Se certificó en Mayo 10 de 2023. ACT POR COSTOS
322/2023 Se certificó en Mayo 30 de 2023. REFORMULACIÓN
568/2023 Se certificó en Octubre 05 de 2023. ACT POR COSTOS
593/2023 Se certificó en Octubre 19 de 2023. ACT POR COSTOS
638/2023 Se certificó en Noviembre 03 de 2023. ACT POR COSTOS
683/2023 Se certificó en Diciembre 12 de 2023. ACT POR COSTOS
793/2023 Se certificó en Diciembre 22 de 2023. ACT POR COSTOS
</t>
    </r>
    <r>
      <rPr>
        <sz val="9"/>
        <color rgb="FFFF0000"/>
        <rFont val="Calibri"/>
        <family val="2"/>
        <scheme val="minor"/>
      </rPr>
      <t>028/2024 Se certificó en Enero 19 de 2024. ACT POR COSTOS</t>
    </r>
  </si>
  <si>
    <t>2022: $10.280.583.488,15
2022: $6.851.503.333,30
2023: $6.851.503.333,30
2023: $7.371.569.173,53
2023: $7.821.569.173,53
2023: $8.477.110.748,90
2023: $13.877.110.748,90
2023: $13.123.823.943,31
2023: $12.968.910.354,31
2023: $12.790.143.437,35
2023: $11.427.639.999,97
2023: $15.395.733.333,97
2024: $15.395.733.333,97</t>
  </si>
  <si>
    <t>CONSOLIDACIÓN DE LA AUTORIDAD SANITARIA PARA LA GESTIÓN DE LA SALUD PÚBLICA BUCARAMANGA</t>
  </si>
  <si>
    <t>Mantener el seguimiento al 100% de los eventos en salud pública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</si>
  <si>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</si>
  <si>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</si>
  <si>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</si>
  <si>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</si>
  <si>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</si>
  <si>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2020: NUEVO
2020: REFORMULACIÓN
2021: ACT POR COSTOS
2022: ACT VIGENCIA
2022: ACT POR COSTOS
2023: ACT VIGENCIA
2023: ACT POR COSTOS
2024: ACT POR COSTOS</t>
  </si>
  <si>
    <r>
      <rPr>
        <sz val="9"/>
        <color theme="1"/>
        <rFont val="Calibri"/>
        <family val="2"/>
        <scheme val="minor"/>
      </rPr>
      <t>20</t>
    </r>
    <r>
      <rPr>
        <sz val="9"/>
        <rFont val="Calibri"/>
        <family val="2"/>
        <scheme val="minor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021/2022 Se certificó en Enero 5 de 2022. ACT POR VIGENCIA
273/2022 Se certificó en Mayo 16 de 2022. ACT POR COSTOS
382/2022 Se certificó en Julio 21 de 2022. ACT POR COSTOS
386/2022 Se certificó en Julio 22 de 2022. ACT VIG FUTURAS
593/2022 Se certificó en Octubre 12 de 2022. ACT POR COSTOS
669/2022 Se certificó en Noviembre 17 de 2022. ACT POR COSTOS
680/2022 Se certificó en Noviembre 22 de 2022. ACT POR COSTOS
809/2022 Se certificó en Diciembre 27 de 2022. ACT POR COSTOS
007/2023 Se certificó en Enero 05 de 2023. ACT POR VIGENCIA
350/2023 Se certificó en Junio 09 de 2023. ACT POR COSTOS
417/2023 Se certificó en Junio 27 de 2023. ACT POR COSTOS
510/2023 Se certificó en Agosto 24 de 2023. ACT POR COSTOS
789/2023 Se certificó en Diciembre 22 de 2023. ACT POR COSTOS
</t>
    </r>
    <r>
      <rPr>
        <sz val="9"/>
        <color rgb="FFFF0000"/>
        <rFont val="Calibri"/>
        <family val="2"/>
        <scheme val="minor"/>
      </rPr>
      <t>029/2024 Se certificó en Enero 23 de 2024. ACT POR COSTOS</t>
    </r>
  </si>
  <si>
    <t>2020: $10.266.874.000
2021: $10.266.874.000
2021: $9.216.150.000
2021: $8.155.440.995
2022: $8.155.440.995
2022: $7.937.440.995
2022: $8.822.421.595
2022: $9.683.337.521
2022: $9.623.337.521
2022: $9.808.661.608,28
2022: $7.918.860.478,28
2023: $7.918.860.478,28
2023: $8.468.192.778,28
2023: $8.588.192.778,28
2023: $10.669.671.778,28
2023: $12.770.384.395,42
2024: $12.770.384.395,42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</si>
  <si>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</si>
  <si>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</si>
  <si>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</si>
  <si>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</si>
  <si>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</si>
  <si>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</si>
  <si>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2020: NUEVO
2021: ACT POR COSTOS
2022: REFORMULACIÓN
2022: AJUSTE RUBROS
2022: AJUSTE RUBROS
2023: ACT POR COSTOS
2024: ACT POR COSTOS</t>
  </si>
  <si>
    <r>
      <rPr>
        <sz val="9"/>
        <rFont val="Calibri"/>
        <family val="2"/>
        <scheme val="minor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028/2022 Se certificó en Enero 6 de 2022. REFORMULACIÓN
218/2022 Se certificó en Abril 07 de 2022. AJUSTE DE RUBROS
384/2022 Se certificó en Julio 22 de 2022. ACT POR COSTOS
482/2022 Se certificó en agosto 18 de 2022. AJUSTE DE RUBROS
525/2022 Se certificó en Septiembre 13 de 2022. ACT RUBROS
</t>
    </r>
    <r>
      <rPr>
        <sz val="9"/>
        <color theme="1"/>
        <rFont val="Calibri"/>
        <family val="2"/>
        <scheme val="minor"/>
      </rPr>
      <t xml:space="preserve">757/2022 Se certificó en Diciembre 23 de 2022. ACT POR COSTOS
101/2023 Se certificó en Enero 24 de 2023. ACT POR COSTOS
330/2023 Se certificó en Junio 01 de 2023. ACT POR COSTOS
627/2023 Se certificó en Noviembre 02 de 2023. ACT POR COSTOS
</t>
    </r>
    <r>
      <rPr>
        <sz val="9"/>
        <color rgb="FFFF0000"/>
        <rFont val="Calibri"/>
        <family val="2"/>
        <scheme val="minor"/>
      </rPr>
      <t>030/2024 Se certificó en Enero 23 de 2024. ACT POR COSTOS</t>
    </r>
  </si>
  <si>
    <t>2020: $865.536.948
2021: $809.536.948
2021: $864.536.948
2021: $841.996.759
2022: $1.065.996.759
2022: $1.209.966.759
2022: $1.209.966.759
2022: $996.582.865,02
2023: $996.582.865,02
2023: $1.136.582.865,02
2023: $1.125.472.621,81
2024: $1.402.072.621,81</t>
  </si>
  <si>
    <t>Bucaramanga productiva y competitiva: empresas innovadoras, responsables y conscientes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</si>
  <si>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</si>
  <si>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</si>
  <si>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</si>
  <si>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</si>
  <si>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</si>
  <si>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</si>
  <si>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</si>
  <si>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</si>
  <si>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</si>
  <si>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</si>
  <si>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2020: NUEVO
2021: ACT POR COSTOS
2021:ACT POR COSTOS
2021: ACT POR COSTOS
2022: ACT POR COSTOS
2022: AJUSTE RUBROS
2022: REFORMULACIÓN
2022: ACT POR COSTOS
2023: ACT POR COSTOS
2024: ACT POR COSTOS</t>
  </si>
  <si>
    <r>
      <rPr>
        <sz val="9"/>
        <rFont val="Calibri"/>
        <family val="2"/>
        <scheme val="minor"/>
      </rPr>
      <t>306/2020 Se certificó en Septiembre 21 de 2020.  COMO NUEVO
061/2021 Se certificó en Enero 28 de 2021. ACT POR COSTOS
375/2021 Se certificó en Octubre 20 de 2021.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ACT POR COSTOS
414/2021 Se certificó en Noviembre 08 de 2021. ACT POR COSTOS
582/2021 Se certificó en Diciembre 30 de 2021. ACT POR COSTOS
113/2022 Se certificó en Enero 18 de 2022. ACT POR COSTOS
160/2022 Se certificó en Febrero 18 de 2022. ACT POR COSTOS
217/2022 Se certificó en Abril 07 de 2022. AJUSTE DE RUBROS
492/2022 Se certificó en Agosto 24 de 2022. REFORMULACIÓN
547/2022 Se certificó en Septiembre 26 de 2022. ACT POR COSTOS
</t>
    </r>
    <r>
      <rPr>
        <sz val="9"/>
        <color theme="1"/>
        <rFont val="Calibri"/>
        <family val="2"/>
        <scheme val="minor"/>
      </rPr>
      <t xml:space="preserve">610/2022 Se certificó en Octubre 21 de 2022. ACT POR COSTOS
694/2022 Se certificó en Noviembre 29 de 2022. ACT POR COSTOS
755/2022 Se certificó en Diciembre 23 de 2022. ACT POR COSTOS
103/2023 Se certificó en Enero 24 de 2023. ACT POR COSTOS
391/2023 Se certificó en Junio 20 de 2023. ACT POR COSTOS
623/2023 Se certificó en Noviembre 02 de 2023. ACT POR COSTOS
728/2023 Se certificó en Diciembre 22 de 2023. ACT POR COSTOS
</t>
    </r>
    <r>
      <rPr>
        <sz val="9"/>
        <color rgb="FFFF0000"/>
        <rFont val="Calibri"/>
        <family val="2"/>
        <scheme val="minor"/>
      </rPr>
      <t>031/2024 Se certificó en Enero 23 de 2024. ACT POR COSTOS</t>
    </r>
  </si>
  <si>
    <t>2020: $ 1.945.973.258
2021: $1.595.812.797
2021: $1.743.089.985
2021: $1.882.594.852
2021: $1.787.660.983
2022: $2.137.660.983
2022: $2.500.910.983
2022: $2.398.910.983
2022: $1.946.328.859
2023: $1.946.328.859
2023: $2.547.530.994,12
2023: $2.389.693.594,12
2023: $3.454.938.537,76
2024: $3.454.938.537,76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</si>
  <si>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</si>
  <si>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</si>
  <si>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</si>
  <si>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</si>
  <si>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</si>
  <si>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</si>
  <si>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2020: NUEVO
2020: REFORMULACIÓN
2021: ACT POR COSTOS
2022: ACT VIGENCIA
2022: ACT POR COSTOS
2023: ACT VIGENCIA
2024: ACT POR COSTOS</t>
  </si>
  <si>
    <r>
      <rPr>
        <sz val="9"/>
        <rFont val="Calibri"/>
        <family val="2"/>
        <scheme val="minor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</t>
    </r>
    <r>
      <rPr>
        <sz val="9"/>
        <color theme="1"/>
        <rFont val="Calibri"/>
        <family val="2"/>
        <scheme val="minor"/>
      </rPr>
      <t xml:space="preserve">48/2021 Se certificó en Octubre 06 de 2021. ACT POR COSTOS
543/2021 Se certificó en Diciembre 28 de 2021. ACT POR COSTOS
022/2022 Se certificó en Enero 5 de 2022. ACT POR VIGENCIA
311/2022 Se certificó en Junio 17 de 2022. ACT POR COSTOS
453/2022 Se certificó en Agosto 10 de 2022. VIG FUTURAS
745/2022 Se certificó en Diciembre 22 de 2022. ACT POR COSTOS
006/2023 Se certificó en Enero 05 de 2023. ACT POR VIGENCIA
</t>
    </r>
    <r>
      <rPr>
        <sz val="9"/>
        <color rgb="FFFF0000"/>
        <rFont val="Calibri"/>
        <family val="2"/>
        <scheme val="minor"/>
      </rPr>
      <t>032/2024 Se certificó en Enero 24 de 2024. ACT POR COSTOS</t>
    </r>
  </si>
  <si>
    <t>2020: $ 3.674.641.877,73
2021: $3.674.641.877,73
2021: $3.587.305.359,73
2021: $3.538.135.841,73
2022: $3.538.135.841,73
2022: $3.791.028.508,73
2022: $4.144.655.515,40
2023: $4.144.655.515,40
2024: $5.170.479.023,40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</si>
  <si>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</si>
  <si>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</si>
  <si>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</si>
  <si>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</si>
  <si>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</si>
  <si>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</si>
  <si>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</si>
  <si>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</si>
  <si>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</si>
  <si>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</si>
  <si>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</si>
  <si>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</si>
  <si>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</si>
  <si>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</si>
  <si>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</si>
  <si>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</si>
  <si>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</si>
  <si>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</si>
  <si>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</si>
  <si>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</si>
  <si>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</si>
  <si>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</si>
  <si>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</si>
  <si>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2020: NUEVO
2021: ACT POR COSTOS
2022: ACT POR COSTOS
2022:AJUSTE RUBROS
2023: ACT POR COSTOS
2023: REFORMULACIÓN
2023: ACT POR COSTOS
2024: ACT POR COSTOS</t>
  </si>
  <si>
    <r>
      <rPr>
        <sz val="9"/>
        <color theme="1"/>
        <rFont val="Calibri"/>
        <family val="2"/>
        <scheme val="minor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034/2022 Se certificó en Enero 6 de 2022. ACT POR COSTOS
209/2022 Se certificó en Abril 01 de 2022. ACT AJUSTE RUBROS
381/2022 Se certificó en Julio 19 de 2022. ACT POR COSTOS
426/2022 Se certificó en Agosto 04 de 2022. TRÁMITE VG FUTURAS
467/2022 Se certificó en Agosto 12 de 2022. HOMOLOG RUBROS
500/2022 Se certificó en Agosto 30 de 2022 ACT. AJUSTE RUBROS
532/2022 Se certificó en Septiembre 16 de 2022. ACT FUENTES
670/2022 Se certificó en Noviembre 17 de 2022. ACT POR COSTOS
748/2022 Se certificó en Diciembre 22 de 2022. ACT POR COSTOS
069/2023 Se certificó en Enero 17 de 2023. ACT POR COSTOS
242/2023 Se certificó en Marzo 30 de 2023. ACT POR COSTOS
335/2023 Se certificó en Junio 06 de 2023. REFORMULACIÓN
476/2023 Se certificó en Agosto 03 de 2023. ACT POR COSTOS
620/2023 Se certificó en Noviembre 02 de 2023. ACT POR COSTOS
730/2023 Se certificó en Diciembre 22 de 2023. ACT POR COSTOS
</t>
    </r>
    <r>
      <rPr>
        <sz val="9"/>
        <color rgb="FFFF0000"/>
        <rFont val="Calibri"/>
        <family val="2"/>
        <scheme val="minor"/>
      </rPr>
      <t>034/2024 Se certificó en Enero 25 de 2024. ACT POR COSTOS</t>
    </r>
  </si>
  <si>
    <t>2020: $ 4.917.000.000,00
2021: $4.884.476.134,00
2021: $4.929.482.772,00
2021: $4.752.948.672,00
2022: $4.816.394.958,00
2022: $5.571.394.958,00
2022: $5.578.394.958,00
2022: $5.734.487.596,00
2023: $5.734.487.596,00
2023: $7.109.487.596,00
2023: $7.000.598.964,80
2023: $8.941.763.106,92
2024: $8.941.763.106,92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</si>
  <si>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</si>
  <si>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</si>
  <si>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</si>
  <si>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</si>
  <si>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</si>
  <si>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</si>
  <si>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</si>
  <si>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</si>
  <si>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</si>
  <si>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</si>
  <si>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</si>
  <si>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</si>
  <si>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2020: NUEVO
2021: ACT POR COSTOS
2022: ACT VIGENCIA
2022: ACT POR COSTOS
2022: REFORMULACIÓN
2022: ACT POR COSTOS
2023: ACT VIGENCIA
2023: ACT POR COSTOS
2024: ACT POR COSTOS</t>
  </si>
  <si>
    <r>
      <rPr>
        <sz val="9"/>
        <color theme="1"/>
        <rFont val="Calibri"/>
        <family val="2"/>
        <scheme val="minor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075/2022 Se certificó en Enero 12 de 2022. ACT POR VIGENCIA
269/2022 Se certificó en Mayo 12 de 2022. ACT POR COSTOS
431/2022 Se certificó en Agosto 05 de 2022. VIG FUTURAS
606/2022 Se certificó en Octubre 19 de 2022. REFORMULACIÓN
722/2022 Se certificó en Diciembre 20 de 2022. ACT POR COSTOS
022/2023 Se certificó en Enero 11 de 2023. ACT VIGENCIA
215/2023 Se certificó en Marzo 15 de 2023. ACT POR COSTOS
490/2023 Se certificó en Agosto 14 de 2023. ACT POR COSTOS
599/2023 Se certificó en Octubre 25 de 2023. ACT POR COSTOS
748/2023 Se certificó en Diciembre 22 de 2023. ACT POR COSTOS
</t>
    </r>
    <r>
      <rPr>
        <sz val="9"/>
        <color rgb="FFFF0000"/>
        <rFont val="Calibri"/>
        <family val="2"/>
        <scheme val="minor"/>
      </rPr>
      <t>035/2024 Se certificó en Enero 25 de 2024. ACT POR COSTOS</t>
    </r>
  </si>
  <si>
    <t>2020: $3.333.444.589,00
2021: $2.933.829.924,00
2021: $3.330.999.798,00
2021: $3.337.739.301,00
2021: $3.391.459.868,00
2021: $3.340.261.967,00
2022: $3.340.261.967,00
2022: $3.624.468.043,01
2022: $3.704.468.043,01
2022: $3.586.512.993,01
2023: $3.586.512.993,01
2023: $3.736.512.993,01
2023: $4.057.512.993,01
2023: $4.714.788.326,33
2024: $4.714.788.326,33</t>
  </si>
  <si>
    <t>FORTALECIMIENTO DE LA PARTICIPACIÓN E INCIDENCIA DE LAS EXPRESIONES E INSTITUCIONES DEMOCRÁTICAS JUVENILES DE LA CIUDAD DE BUCARAMANGA</t>
  </si>
  <si>
    <t xml:space="preserve">Implementar (1) 	Estrategia de participación e incidencia de los jóvenes </t>
  </si>
  <si>
    <t>2022: NUEVO
2022: ACT RUBROS
2022: ACT POR COSTOS
2022: REFORMULACIÓN
2023: ACT POR COSTOS
2024: ACT POR COSTOS</t>
  </si>
  <si>
    <r>
      <rPr>
        <sz val="9"/>
        <color theme="1"/>
        <rFont val="Calibri"/>
        <family val="2"/>
        <scheme val="minor"/>
      </rPr>
      <t xml:space="preserve">421/2022 Se certificó en Agosto 03 de 2022. COMO NUEVO
495/2022 Se certificó en Agosto 25 de 2022. ACT. AJUSTE RUBROS
615/2022 Se certificó en Octubre 28 de 2022. ACT POR COSTOS
758/2022 Se certificó en Diciembre 23 de 2022. ACT POR COSTOS
068/2023 Se certificó en Enero 17 de 2023. ACT POR COSTOS
205/2023 Se certificó en Marzo 06 de 2023. ACT POR COSTOS
235/2023 Se certificó en Marzo 29 de 2023. ACT POR COSTOS
333/2023 Se certificó en Junio 02 de 2023. ACT POR COSTOS
625/2023 Se certificó en Noviembre 02 de 2023. ACT POR COSTOS
646/2023 Se certificó en Noviembre 10 de 2023. ACT POR COSTOS
</t>
    </r>
    <r>
      <rPr>
        <sz val="9"/>
        <color rgb="FFFF0000"/>
        <rFont val="Calibri"/>
        <family val="2"/>
        <scheme val="minor"/>
      </rPr>
      <t>036/2024 Se certificó en Enero 26 de 2024. ACT POR COSTOS</t>
    </r>
  </si>
  <si>
    <t>2022: $1.505.518.400
2022: $1.505.518.400
2022: $1.438.518.400
2022: $470.017.405
2023: $470.017.405
2023: $490.017.405
2023: $495.017.405
2023: $1.073.017.405
2023: $1.080.313.161
2023: $1.110.313.161
2024: $1.352.849.021</t>
  </si>
  <si>
    <t>Aceleradores de Desarrollo Social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</si>
  <si>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</si>
  <si>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 xml:space="preserve">Atender a (20.000) personas en condición de vulnerabilidad con situaciones de emergencia </t>
  </si>
  <si>
    <t>Formular e implementar 1 estrategia para brindar asistencia social a la población afectada por las diferentes emergencias y particularmente COVID-19.</t>
  </si>
  <si>
    <t>Adulto Mayor y Digno</t>
  </si>
  <si>
    <t>Habitantes en Situación de Calle</t>
  </si>
  <si>
    <t>Población con Discapacidad</t>
  </si>
  <si>
    <t>2022: NUEVO
2022: VIG FUTURAS
2022: AJUSTE RUBROS
2022: ACT POR COSTOS
2023: ACT POR COSTOS
2024: ACT POR COSTOS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</si>
  <si>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</si>
  <si>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</si>
  <si>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</si>
  <si>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</si>
  <si>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</si>
  <si>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</si>
  <si>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r>
      <rPr>
        <sz val="9"/>
        <rFont val="Calibri"/>
        <family val="2"/>
        <scheme val="minor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</t>
    </r>
    <r>
      <rPr>
        <sz val="9"/>
        <color theme="1"/>
        <rFont val="Calibri"/>
        <family val="2"/>
        <scheme val="minor"/>
      </rPr>
      <t xml:space="preserve">547/2021 Se certfiicó en Diciembre 28 de 2021. ACT POR COSTOS
060/2022 Se certificó en Enero 11 de 2022. ACT POR VIGENCIA
387/2022 Se certificó en Julio 22 de 2022. ACT VIG FUTURAS
601/2022 Se certificó en Octubre 18 de 2022. ACT POR COSTOS
750/2022 Se certificó en Diciembre 22 de 2022. ACT POR COSTOS
012/2023 Se certificó en Enero 06 de 2023. ACT POR VIGENCIA
371/2023 Se certificó en Junio 15 de 2023. ACT POR COSTOS
784/2023 Se certificó en Diciembre 22 de 2023. ACT POR COSTOS
</t>
    </r>
    <r>
      <rPr>
        <sz val="9"/>
        <color rgb="FFFF0000"/>
        <rFont val="Calibri"/>
        <family val="2"/>
        <scheme val="minor"/>
      </rPr>
      <t>038/2024 Se certificó en Enero 26 de 2024. ACT POR COSTOS</t>
    </r>
  </si>
  <si>
    <t>2020: $980.000.000,00
2021: $882.000.000,00
2021: $961.500.000,00
2021: $880.085.000,00
2022: $880.085.000,00
2022: $933.085.000,00
2022: $875.036.246,00
2023: $875.036.246,00
2023: $1.025.644.777,75
2023: $1.586.379.125,12
2024: $1.586.379.125,12</t>
  </si>
  <si>
    <t>Gestión diferencial de poblaciones vulnerables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</si>
  <si>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</si>
  <si>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</si>
  <si>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</si>
  <si>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</si>
  <si>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</si>
  <si>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</si>
  <si>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</si>
  <si>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</si>
  <si>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</si>
  <si>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2020: NUEVO
2021: ACT POR COSTOS
2022: ACT VIGENCIA
2022: ACT POR COSTOS
2023: ACT POR COSTOS
2024: ACT POR COSTOS</t>
  </si>
  <si>
    <r>
      <rPr>
        <sz val="9"/>
        <color theme="1"/>
        <rFont val="Calibri"/>
        <family val="2"/>
        <scheme val="minor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</t>
    </r>
    <r>
      <rPr>
        <sz val="9"/>
        <rFont val="Calibri"/>
        <family val="2"/>
        <scheme val="minor"/>
      </rPr>
      <t>42/2021 Se certificó en Diciembre 28 de 2021. ACT POR COSTOS
046/2022 Se certificó en Enero 7 de 2022. ACT POR VIGENCIA
388/2022 Se certificó en Julio 22 de 2022. ACT VIG FUTURAS
491/2022 se certificó en agosto 22 de 2022. ACT COSTOS
84</t>
    </r>
    <r>
      <rPr>
        <sz val="9"/>
        <color theme="1"/>
        <rFont val="Calibri"/>
        <family val="2"/>
        <scheme val="minor"/>
      </rPr>
      <t xml:space="preserve">1/2022 Se certificó en Diciembre 28 de 2022. ACT POR COSTOS
105/2023 Se certificó en Enero 24 de 2023. ACT POR COSTOS
374/2023 Se certificó en Junio 15 de 2023. ACT POR COSTOS
785/2023 Se certificó en Diciembre 22 de 2023. ACT POR COSTOS
</t>
    </r>
    <r>
      <rPr>
        <sz val="9"/>
        <color rgb="FFFF0000"/>
        <rFont val="Calibri"/>
        <family val="2"/>
        <scheme val="minor"/>
      </rPr>
      <t>039/2024 Se certificó en Enero 26 de 2024. ACT POR COSTOS</t>
    </r>
  </si>
  <si>
    <t>2020: $ 3.110.116.668,00
2021: $3.003.451.360,00
2021: $3.044.700.001,00
2021: $2.994.657.834,00
2022: $2.994.657.834,00
2022: $3.010.708.667,00
2022: $3.128.404.062,52
2023: $3.128.404.062,33
2023: $3.143.404.062,33
2023: $4.758.013.294,26
2024: $4.758.013.294,26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</si>
  <si>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</si>
  <si>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</si>
  <si>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</si>
  <si>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2021: NUEVO
2021: ACT POR COSTOS
2022: ACT VIGENCIA
2022: ACT POR COSTOS
2023: ACT POR COSTOS
2024: ACT POR COSTOS</t>
  </si>
  <si>
    <r>
      <rPr>
        <sz val="9"/>
        <rFont val="Calibri"/>
        <family val="2"/>
        <scheme val="minor"/>
      </rPr>
      <t xml:space="preserve">403/2021 Se certificó en Noviembre 03 de 2021. COMO NUEVO
519/2021 Se certificó en Diciembre 27 de 2021. ACT POR COSTOS
061/2022 Se certificó en Enero 11 de 2022. ACT POR VIGENCIA
174/2022 Se certificó en Marzo 02 de 2022. ACT POR COSTOS
385/2022 Se certificó en Julio 22 de 2022. ACT VIG FUTURAS
675/2022 Se certificó en Noviembre 18 de 2022 ACT POR COSTOS
</t>
    </r>
    <r>
      <rPr>
        <sz val="9"/>
        <color theme="1"/>
        <rFont val="Calibri"/>
        <family val="2"/>
        <scheme val="minor"/>
      </rPr>
      <t xml:space="preserve">840/2022 Se certificó en Diciembre 28 de 2022. ACT POR COSTOS
092/2023 Se certificó en Enero 23 de 2023. ACT POR COSTOS
418/2023 Se certificó en Junio 27 de 2023. ACT POR COSTOS
783/2023 Se certificó en Diciembre 22 de 2023. ACT POR COSTOS
</t>
    </r>
    <r>
      <rPr>
        <sz val="9"/>
        <color rgb="FFFF0000"/>
        <rFont val="Calibri"/>
        <family val="2"/>
        <scheme val="minor"/>
      </rPr>
      <t>040/2024 Se certificó en Enero 26 de 2024. ACT POR COSTOS</t>
    </r>
  </si>
  <si>
    <t>2021: $3.555.356.170,00
2021: $3.533.356.170,00
2022: $3.533.356.170,00
2022: $3.493.356.170,00
2022: $3.503.462.379,72
2022: $3.170.022.525,00
2023: $3.170.022.525,00
2023: $3.050.022.525,00
2023: $2.832.029.254,31
2024: $2.832.029.254,31</t>
  </si>
  <si>
    <t>BGA nodo de activación turística</t>
  </si>
  <si>
    <t>Gestión integral de destino y fortalecimiento de la oferta turística de la ciudad</t>
  </si>
  <si>
    <t>FORTALECIMIENTO Y POSICIONAMIENTO COMO DESTINO TURÍSTICO SOSTENIBLE Y COMPETITIVO DE LA CIUDAD DE BUCARAMANGA</t>
  </si>
  <si>
    <t>Comercio, industria y turismo</t>
  </si>
  <si>
    <t>Desarrollar  (24) acciones para dar respuesta a las necesidades del sector turismo en Bucaramanga</t>
  </si>
  <si>
    <t>Realizar 4 eventos culturales para fomentar la promoción y la competitividad turística del destino.</t>
  </si>
  <si>
    <t>Instituto de Cultura y Turismo - IMCT</t>
  </si>
  <si>
    <t>Realizar 20 acciones para fortalecer el reconocimiento, difusión y promoción turística y potenciar los puntos PITs.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</si>
  <si>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</si>
  <si>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</si>
  <si>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2021: NUEVO
2021: REFORMULACIÓN
2021: ACT POR COSTOS
2022: ACT VIGENCIA
2022: ACT POR COSTOS
2023: ACT POR COSTOS
2024: ACT POR COSTOS</t>
  </si>
  <si>
    <t>2021: $3.200.000.000,00
2021: $4.045.613.743,00
2021: $3.756.413.743,00
2022: $3.756.413.743,00
2022: $4.128.112.743,00
2023: $3.400.012.743,00
2023: $4.155.697.743,00
2023: $4.268.396.743,00
2023: $4.722.248.579,66
2024: $4.629.248.579,66</t>
  </si>
  <si>
    <r>
      <rPr>
        <sz val="9"/>
        <color theme="1"/>
        <rFont val="Calibri"/>
        <family val="2"/>
        <scheme val="minor"/>
      </rPr>
      <t xml:space="preserve">194/2021 Se certificó en Junio 22 de 2021. COMO NUEVO
408/2021 Se certificó en Noviembre 04 de 2021. REFORMULACIÓN
495/2021 Se Certificó en Diciembre 21 de 2021. ACT POR COSTOS
094/2022 Se certificó en Enero 13 de 2022. ACT POR VIGENCIA
267/2022 Se certificó en Mayo 12 de 2022. ACT POR COSTOS
</t>
    </r>
    <r>
      <rPr>
        <sz val="9"/>
        <rFont val="Calibri"/>
        <family val="2"/>
        <scheme val="minor"/>
      </rPr>
      <t xml:space="preserve">375/2022 Se certificó en Julio 15 de 2022. ACT POR COSTOS
041/2023 Se certificó en Enero 12 de 2023. ACT POR COSTOS
262/2023 Se certificó en Abril 25 de 2023. ACT POR COSTOS
341/2023 Se certificó en Junio 07 de 2023. ACT POR COSTOS
572/2023 Se certificó en Octubre 06 de 2023. ACT POR COSTOS
740/2023 Se certificó en Diciembre 22 de 2023. ACT POR COSTOS
</t>
    </r>
    <r>
      <rPr>
        <sz val="9"/>
        <color rgb="FFFF0000"/>
        <rFont val="Calibri"/>
        <family val="2"/>
        <scheme val="minor"/>
      </rPr>
      <t>041/2024 Se certificó en Enero 29 de 2024. ACT POR COSTOS</t>
    </r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</si>
  <si>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</si>
  <si>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</si>
  <si>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</si>
  <si>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Deporte y recreación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</si>
  <si>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</si>
  <si>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</si>
  <si>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Instituto de la Juventud, el Deporte y la Recreación -INDERBU</t>
  </si>
  <si>
    <t>Mantener 104 grupos comunitarios para la práctica de la actividad física regular que genere hábitos y estilos de vida saludables en ágoras, parques y canchas.</t>
  </si>
  <si>
    <r>
      <rPr>
        <sz val="9"/>
        <color theme="1"/>
        <rFont val="Calibri"/>
        <family val="2"/>
        <scheme val="minor"/>
      </rPr>
      <t xml:space="preserve">257/2020 Se certificó en Agosto 25 de 2020.  COMO NUEVO
046/2021 Se certificó en Enero 22 de 2021. ACT POR COSTOS
240/2021 Se certificó en Agosto 04 de 2021. ACT POR COSTOS
</t>
    </r>
    <r>
      <rPr>
        <sz val="9"/>
        <rFont val="Calibri"/>
        <family val="2"/>
        <scheme val="minor"/>
      </rPr>
      <t xml:space="preserve">383/2021 Se certificó en Octubre 21 de 2021. ACT POR COSTOS
549/2021 Se certificó en Diciembre 28 de 2021. ACT POR COSTOS
099/2022 Se certificó en Enero 14 de 2022. ACT POR COSTOS
</t>
    </r>
    <r>
      <rPr>
        <sz val="9"/>
        <color theme="1"/>
        <rFont val="Calibri"/>
        <family val="2"/>
        <scheme val="minor"/>
      </rPr>
      <t xml:space="preserve">323/2022 Se certificó en Junio 24 de 2022. ACT POR COSTOS
771/2022 Se certificó en Diciembre 23 de 2022. ACT POR COSTOS
098/2023 Se certificó en Enero 24 de 2023. ACT POR COSTOS
393/2023 Se certificó en Junio 22 de 2023. ACT POR COSTOS
428/2023 Se certificó en Julio 06 de 2023. ACT POR COSTOS
664/2023 Se certificó en Noviembre 27 de 2023. ACT POR COSTOS
755/2023 Se certificó en Diciembre 22 de 2023. ACT POR COSTOS
</t>
    </r>
    <r>
      <rPr>
        <sz val="9"/>
        <color rgb="FFFF0000"/>
        <rFont val="Calibri"/>
        <family val="2"/>
        <scheme val="minor"/>
      </rPr>
      <t xml:space="preserve">042/2024 Se certificó en Enero 30 de 2024. ACT POR COSTOS
</t>
    </r>
  </si>
  <si>
    <t>2020: $5.885.385.544
2021: $5.788.358.544
2021: $5.803.437.578,16
2021: $6.051.765.479
2021: $5.770.534.483
2022: $4.951.441.751
2022: $6.320.986.213
2022: $5.685.292.839,92
2023: $5.432.719.562,92
2023: $6.393.553.511,92
2023: $6.251.519.562,92
2023: $7.985.440.240,95
2024: $7.985.440.240,95</t>
  </si>
  <si>
    <t>Bucaramanga sostenible, una región con futuro</t>
  </si>
  <si>
    <t>Bucaramanga, una eco-ciudad</t>
  </si>
  <si>
    <t>Manejo integral de residuos sólidos, impacto positivo en la calidad de vida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</si>
  <si>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</si>
  <si>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</si>
  <si>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Actualizar e implementar el Plan de Gestión Integral de Residuos Sólidos - PGIRS.</t>
  </si>
  <si>
    <t>2021: NUEVO
2021: ACT POR COSTOS
2022: ACT VIGENCIA
2022: ACT POR COSTOS
2023: ACT VIGENCIA
2023: ACT POR COSTOS
2024: ACT POR COSTOS</t>
  </si>
  <si>
    <r>
      <rPr>
        <sz val="9"/>
        <rFont val="Calibri"/>
        <family val="2"/>
        <scheme val="minor"/>
      </rPr>
      <t>036/2021 Se certificó en Enero 18 de 2021.  COMO NUEVO
223/2021 Se certificó en Julio 09 de 2021. ACT POR COSTOS
513/2</t>
    </r>
    <r>
      <rPr>
        <sz val="9"/>
        <color theme="1"/>
        <rFont val="Calibri"/>
        <family val="2"/>
        <scheme val="minor"/>
      </rPr>
      <t xml:space="preserve">021 Se certificó en Diciembre 27 de 2021. REFORMULACIÓN
054/2022 Se certificó en Enero 11 de 2022. ACT POR VIGENCIA
336/2022 Se certificó en Junio 30 de 2022. ACT POR COSTOS
787/2022 Se certificó en Diciembre 23 de 2022. ACT POR COSTOS
038/2023 Se certificó en Enero 11 de 2023. ACT VIGENCIA
373/2023 Se certificó en Junio 15 de 2023. ACT POR COSTOS
</t>
    </r>
    <r>
      <rPr>
        <sz val="9"/>
        <color rgb="FFFF0000"/>
        <rFont val="Calibri"/>
        <family val="2"/>
        <scheme val="minor"/>
      </rPr>
      <t>043/2024 Se certificó en Enero 30 de 2024. ACT POR COSTOS</t>
    </r>
  </si>
  <si>
    <t>2021: $2.378.065.837
2021: $2.474.973.465
2021: $3.142.349.278
2022: $3.142.349.278
2022: $3.172.968.034,34
2022: $2.713.043.595,99
2023: $2.713.043.595,99
2023: $2.763.043.595,99
2024: $3.390.523.595,99</t>
  </si>
  <si>
    <t>En Bucaramanga Construimos Un Territorio De Paz</t>
  </si>
  <si>
    <t>Sistema penitenciario carcelario en el marco de los Derechos Humanos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</si>
  <si>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</si>
  <si>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</si>
  <si>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</si>
  <si>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r>
      <rPr>
        <sz val="9"/>
        <rFont val="Calibri"/>
        <family val="2"/>
      </rPr>
      <t xml:space="preserve">233/2022 Se certificó en Abril 29 de 2022. COMO NUEVO
603/2022 Se certificó en Octubre 18 de 2022. ACT POR COSTOS
655/2022 Se certificó en Noviembre 10 de 2022. ACT POR COSTOS
</t>
    </r>
    <r>
      <rPr>
        <sz val="9"/>
        <color theme="1"/>
        <rFont val="Calibri"/>
        <family val="2"/>
      </rPr>
      <t xml:space="preserve">704/2022 Se certificó en Diciembre 05 de 2022. REFORMULACIÓN
186/2023 Se certificó en Marzo 02 de 2023. ACT POR COSTOS
221/2023 Se certificó en Marzo 21 de 2023. ACT POR COSTOS
466/2023 Se certificó en Agosto 01 de 2023. ACT POR COSTOS
471/2023 Se certificó en Agosto 01 de 2023. ACT POR COSTOS
747/2023 Se certificó en Diciembre 22 de 2023. ACT POR COSTOS
</t>
    </r>
    <r>
      <rPr>
        <sz val="9"/>
        <color rgb="FFFF0000"/>
        <rFont val="Calibri"/>
        <family val="2"/>
      </rPr>
      <t>044/2024 Se certificó en Enero 30 de 2024. ACT POR COSTOS</t>
    </r>
  </si>
  <si>
    <t>2022: $516.600.000,00
2022: $424.848.778,88
2022: $264.600.000,00
2022: $185.369.180,00
2023: $85.369.180,00
2023: $53.369.180,00
2023: $71.369.180,00
2023: $53.369.180,00
2023: $53.369.180,00
2024: $53.369.180,00</t>
  </si>
  <si>
    <t>En Bucaramanga Construimos Un Territorio de Paz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</si>
  <si>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</si>
  <si>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</si>
  <si>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</si>
  <si>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</si>
  <si>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368/2020 Se certificó en Noviembre 18 de 2020.  COMO NUEVO
105/2021 Se certificó en Febrero 25 de 2021. ACT REFORMULACIÓN
413/2021 Se certificó en Noviembre 05 de 2021. ACT POR COSTOS
560/2021 Se certificó en Diciembre 28 de 2021. REFORMULACIÓN
086/2022 Se certificó en Enero 12 de 2022. ACT POR VIGENCIA
637/2022 Se certificó en Noviembre 03 de 2022. ACT POR COSTOS
703/2022 Se certificó en Diciembre 05 de 2022. ACT POR COSTOS
027/2023 Se certificó en Enero 11 de 2023. ACT POR COSTOS
535/2023 Se certificó en Septiembre 06 de 2023. ACT POR COSTOS
738/2023 Se certificó en Diciembre 22 de 2023. ACT POR COSTOS
</t>
    </r>
    <r>
      <rPr>
        <sz val="9"/>
        <color rgb="FFFF0000"/>
        <rFont val="Calibri"/>
        <family val="2"/>
        <scheme val="minor"/>
      </rPr>
      <t>045/2024 Se certificó en Enero 31 de 2024. ACT POR COSTOS</t>
    </r>
  </si>
  <si>
    <t>2020: $ 1.201.670.424
2021: $949.966.670
2021: $926.199.667
2022: $926.199.667
2022: $1.036.199.667
2022: $791.903.274
2023: $791.903.274
2023: $938.187.941
2024: $938.187.941</t>
  </si>
  <si>
    <t>Promoción de la seguridad ciudadana, el orden público y la convivencia</t>
  </si>
  <si>
    <t>FORTALECIMIENTO DE LA CAPACIDAD INSTITUCIONAL A INSPECCIONES Y COMISARIAS DEL MUNICIPIO DE BUCARAMANGA</t>
  </si>
  <si>
    <t>REFORMULACIÓN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</si>
  <si>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</si>
  <si>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</si>
  <si>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</si>
  <si>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</si>
  <si>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043/2022 Se certificó en Enero 7 de 2022. ACT POR VIGENCIA
357/2022 Se certificó en Julio 08 de 2022. ACT POR COSTOS
510/2022 Se certificó en septiembre 05 de 2022 ACT. POR COSTOS
768/2022 Se certificó en Diciembre 23 de 2022. ACT POR COSTOS
021/2023 Se certificó en Enero 11 de 2023. ACT VIGENCIA
303/2023 Se certificó en Mayo 23 de 2023. REFORMULACION
427/2023 Se certificó en Julio 05 de 2023. ACT POR COSTOS
745/2023 Se certificó en Diciembre 22 de 2023. ACT POR COSTOS
</t>
    </r>
    <r>
      <rPr>
        <sz val="9"/>
        <color rgb="FFFF0000"/>
        <rFont val="Calibri"/>
        <family val="2"/>
        <scheme val="minor"/>
      </rPr>
      <t>046/2024 Se certificó en Enero 31 de 2024. ACT POR COSTOS</t>
    </r>
  </si>
  <si>
    <t>2020: $3.789.782.550
2021: $3.692.262.550
2021: $3.494.912.550
2021: $3.421.416.884
2022: $3.421.416.884
2022: $3.797.706.884
2022: $3.864.340.551
2022: $3.509.053.333,22
2023: $3.509.053.333,22
2023: $4.401.031.237,65
2023: $4.815.429.999,86
2023: $5.926.979.999,93
2024: $5.926.979.999,93</t>
  </si>
  <si>
    <r>
      <rPr>
        <sz val="9"/>
        <color theme="1"/>
        <rFont val="Calibri"/>
        <family val="2"/>
        <scheme val="minor"/>
      </rPr>
      <t xml:space="preserve"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
040/2022 Se certificó en Enero 7 de 2022. ACT POR COSTOS
253/2022 Se certificó en Mayo 04 de 2022. ACT POR COSTOS
415/2022 Se certificó en Agosto 01 de 2022. ACT POR COSTOS
</t>
    </r>
    <r>
      <rPr>
        <sz val="9"/>
        <rFont val="Calibri"/>
        <family val="2"/>
        <scheme val="minor"/>
      </rPr>
      <t xml:space="preserve">570/2022 Se certificó en Septiembre 29 de 2022. ACT POR COSTOS
600/2022 Se certificó en Octubre 14 de 2022. ACT POR COSTOS
016/2023 Se certificó en Enero 06 de 2023. ACT POR COSTOS
346/2023 Se certificó en Junio 08 de 2023. ACT POR COSTOS
</t>
    </r>
    <r>
      <rPr>
        <sz val="9"/>
        <color rgb="FFFF0000"/>
        <rFont val="Calibri"/>
        <family val="2"/>
        <scheme val="minor"/>
      </rPr>
      <t>007/2024 Se certificó en Enero 11 de 2024. ACT POR COSTOS
047/2024 Se certificó en Enero 31 de 2024. ACT POR COSTOS</t>
    </r>
  </si>
  <si>
    <t>11/01/2024
31/01/2024</t>
  </si>
  <si>
    <t>Vida cultural y bienestar creativo sostenible</t>
  </si>
  <si>
    <t>Arte, cultura y creatividad para la transformación social</t>
  </si>
  <si>
    <t>FORMACION EN ARTES Y OFICIOS PARA EL DESARROLLO SOCIAL, ARTISTICO Y CREATIVO DE LOS CIUDADANOS DE BUCARAMANGA</t>
  </si>
  <si>
    <t>Cultura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</si>
  <si>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</si>
  <si>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</si>
  <si>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</si>
  <si>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</si>
  <si>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2020: NUEVO
2021: ACT POR COSTOS
2022: ACT VIGENCIA
2022: REFORMULACIÓN
2022: ACT POR COSTOS
2023: ACT POR COSTOS
2024: ACT POR COSTOS</t>
  </si>
  <si>
    <r>
      <rPr>
        <sz val="9"/>
        <rFont val="Calibri"/>
        <family val="2"/>
        <scheme val="minor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101/2022 Se certificó en Enero 14 de 2022. ACT POR VIGENCIA
438/2022 Se certificó en Agosto 08 de 2022. REFORMULACIÓN
</t>
    </r>
    <r>
      <rPr>
        <sz val="9"/>
        <color theme="1"/>
        <rFont val="Calibri"/>
        <family val="2"/>
        <scheme val="minor"/>
      </rPr>
      <t xml:space="preserve">687/2022 Se certificó en Noviembre 25 de 2022. ACT POR COSTOS
111/2023 Se certificó en Enero 27 de 2023. ACT POR COSTOS
552/2023 Se certificó en Septiembre 20 de 2023. ACT POR COSTOS
</t>
    </r>
    <r>
      <rPr>
        <sz val="9"/>
        <color rgb="FFFF0000"/>
        <rFont val="Calibri"/>
        <family val="2"/>
        <scheme val="minor"/>
      </rPr>
      <t>048/2024 Se certificó en Enero 31 de 2024. ACT POR COSTOS</t>
    </r>
  </si>
  <si>
    <t>2020: $7.985.840.000,00
2021: $7.595.041.000,00
2021: $8.079.676.118,00
2021: $7.994.303.626,00
2021: $7.951.589.363,00
2022: $7.951.589.363,00
2022: $8.993.919.363,00
2022: $8.968.283.626,00
2023: $9.685.271.945,00
2023: $10.258.134.855,76
2024: $14.197.795.509,76</t>
  </si>
  <si>
    <t>Fortalecimiento Institucional A Los Organismos De Seguridad</t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</si>
  <si>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</si>
  <si>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</si>
  <si>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Formular e implementar el Plan Integral de Seguridad y Convivencia Ciudadana (PISCC) en conjunto con las entidades pertinentes.</t>
  </si>
  <si>
    <t>2022: NUEVO
2022: REFORMULACIÓN
2022: ACT POR COSTOS
2023: ACT POR COSTOS
2024: ACT POR COSTOS</t>
  </si>
  <si>
    <r>
      <rPr>
        <sz val="9"/>
        <rFont val="Calibri"/>
        <family val="2"/>
        <scheme val="minor"/>
      </rPr>
      <t>073/2022 Se certificó en Enero 12 de 2022. COMO NUEVO
358/</t>
    </r>
    <r>
      <rPr>
        <sz val="9"/>
        <color theme="1"/>
        <rFont val="Calibri"/>
        <family val="2"/>
        <scheme val="minor"/>
      </rPr>
      <t xml:space="preserve">2022 Se certificó en Julio 08 de 2022. REFORMULACIÓN
796/2022 Se certificó en Diciembre 26 de 2022. ACT POR COSTOS
088/2023 Se certificó en Enero 23 de 2023. ACT POR COSTOS
310/2023 Se certificó en Mayo 29 de 2023. ACT POR COSTOS
718/2023 Se certificó en Diciembre 22 de 2023. ACT POR COSTOS
</t>
    </r>
    <r>
      <rPr>
        <sz val="9"/>
        <color rgb="FFFF0000"/>
        <rFont val="Calibri"/>
        <family val="2"/>
        <scheme val="minor"/>
      </rPr>
      <t>049/2024 Se certificó en Enero 31 de 2024. ACT POR COSTOS</t>
    </r>
  </si>
  <si>
    <t>2022: $893.822.211,00
2022: $1.041.822.211,00
2022: $579.849.762,00
2023: $579.849.762,00
2023: $655.749.762,00
2023: $811.963.095,28
2024: $811.963.095,28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</si>
  <si>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</si>
  <si>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</si>
  <si>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</si>
  <si>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</si>
  <si>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</si>
  <si>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2020: NUEVO
2021: ACT POR COSTOS
2021: REFORMULACIÓN
2021: ACT POR COSTOS
2022: ACT POR COSTOS
2023: ACT POR COSTOS
2024: ACT POR COSTOS</t>
  </si>
  <si>
    <r>
      <rPr>
        <sz val="9"/>
        <rFont val="Calibri"/>
        <family val="2"/>
        <scheme val="minor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117/2022 Se certificó en Enero 18 de 2022. ACT POR COSTOS
378/2022 Se certificó en Julio 18 de 2022. ACT POR COSTOS
612/2022 Se certificó en Octubre 24 de 2022. ACT POR COSTOS
</t>
    </r>
    <r>
      <rPr>
        <sz val="9"/>
        <color theme="1"/>
        <rFont val="Calibri"/>
        <family val="2"/>
        <scheme val="minor"/>
      </rPr>
      <t xml:space="preserve">774/2022 Se certificó en Diciembre 23 de 2022. ACT POR COSTOS
113/2023 Se certificó en Enero 30 de 2023. ACT POR COSTOS
249/2023 Se certificó en Marzo 30 de 2023. ACT POR COSTOS
381/2023 Se certificó en Junio 15 de 2023. ACT POR COSTOS
431/2023 Se certificó en Julio 06 de 2023. ACT POR COSTOS
531/2023 Se certificó en Septiembre 05 de 2023. ACT POR COSTOS
546/2023 Se certificó en Septiembre 11 de 2023. ACT POR COSTOS
663/2023 Se certificó en Noviembre 27 de 2023. ACT POR COSTOS
754/2023 Se certificó en Diciembre 22 de 2023. ACT POR COSTOS
</t>
    </r>
    <r>
      <rPr>
        <sz val="9"/>
        <color rgb="FFFF0000"/>
        <rFont val="Calibri"/>
        <family val="2"/>
        <scheme val="minor"/>
      </rPr>
      <t>050/2024 Se certificó en Febrero 01 de 2024. ACT POR COSTOS</t>
    </r>
  </si>
  <si>
    <t>2020: $9.059.498.085
2021: $8.404.154.055
2021: $10.054.994.030,46
2021: $9.995.481.060,46
2021: $9.479.740.795,25
2022: $8.150.467.236,25
2022: $10.703.093.890,79
2022: $8.908.296.426,15
2023: $8.890.596.426,15
2023: $9.948.335.082,49
2023: $10.208.731.787,41
2023: $10.582.000.428,41
2023: $11.063.560.428,41
2023: $12.695.004.157,79
2024: $12.695.004.157,79</t>
  </si>
  <si>
    <t>Espacio Público Vital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</si>
  <si>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</si>
  <si>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</si>
  <si>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</si>
  <si>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</si>
  <si>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2020: NUEVO
2020: ACT COSTOS
2021: ACT COSTOS
2022: ACT VIG FUTURAS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</si>
  <si>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080/2022 Se certificó en Enero 12 de 2022. ACT POR COSTOS
128/2022 Se certificó en Enero 21 de 2022. ACT POR COSTOS
170/2022 Se certificó en Febrero 28 de 2022. ACT POR COSTOS
360/2022 Se certificó en Julio 08 de 2022. ACT POR COSTOS
433/2022 Se certificó en Agosto 05 de 2022. VIG FUTURAS
619/2022 Se certificó en Octubre 31 de 2022. APROB VIG FUTURAS
753/2022 Se certificó en Diciembre 23 de 2022. ACT POR COSTOS
025/2023 Se certificó en Enero 11 de 2023. ACT POR COSTOS
182/2023 Se certificó en Marzo 01 de 2023. ACT POR COSTOS
315/2023 Se certificó en Mayo 29 de 2023. ACT POR COSTOS
584/2023 Se certificó en Octubre 18 de 2023. ACT POR COSTOS
737/2023 Se certificó en Diciembre 22 de 2023. ACT POR COSTOS
</t>
    </r>
    <r>
      <rPr>
        <sz val="9"/>
        <color rgb="FFFF0000"/>
        <rFont val="Calibri"/>
        <family val="2"/>
        <scheme val="minor"/>
      </rPr>
      <t>051/2024 Se certificó en Febrero 01 de 2024. ACT POR COSTOS</t>
    </r>
  </si>
  <si>
    <t>2020: $4.547.992.000
2020: $4.710.286.124
2021: $4.021.212.899
2021: $4.098.203.122
2021: $3.276.963.369
2022: $3.276.963.369
2022: $3.641.709.912,33
2022: $3.754.709.912,33
2022: $3.045.447.038,84
2023: $3.045.447.038,84
2023: $3.119.410.372,18
2023: $3.719.056.394,75
2024: $3.719.056.394,75</t>
  </si>
  <si>
    <t>Alumbrado Público Urbano y Rural</t>
  </si>
  <si>
    <t>FORTALECIMIENTO DE LA ADMINISTRACIÓN Y OPERACIÓN DE ALUMBRADO PÚBLICO DE BUCARAMANGA</t>
  </si>
  <si>
    <t>Mantener el 100% de las luminarias en funcionamiento</t>
  </si>
  <si>
    <t xml:space="preserve">Mantener el funcionamiento del 100% de las luminarias operativas. </t>
  </si>
  <si>
    <r>
      <rPr>
        <sz val="9"/>
        <rFont val="Calibri"/>
        <family val="2"/>
        <scheme val="minor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023/2022 Se certificó en Enero 5 de 2022. ACT POR COSTOS
168/2022 Se certificó en Febrero 25 de 2022. ACT POR COSTOS
204/2022 Se certificó en Marzo 31 de 2022. ACT POR COSTOS
281/2022 Se certificó en Mayo 31 de 2022. ACT AJUSTE RUBROS
350/2022 Se certificó en Julio 06 de 2022. ACT POR COSTOS
407/2022 Se certificó en Agosto 01 de 2022. ACT POR COSTOS
</t>
    </r>
    <r>
      <rPr>
        <sz val="9"/>
        <rFont val="Calibri"/>
        <family val="2"/>
        <scheme val="minor"/>
      </rPr>
      <t xml:space="preserve">408/2022 Se certificó en Agosto 01 de 2022. ACT VIG FUTURAS
503/2022 Se anula certificación 408 de VIGENCIAS FUTURAS
576/2022 Se certificó en Octubre 03 de 2022. ACT POR COSTOS
690/2022 Se certificó en Noviembre 25 de 2022. ACT POR COSTOS
837/2022 Se certificó en Diciembre 28 de 2022. ACT POR COSTOS
013/2023 Se certificó en Enero 06 de 2023. ACT POR COSTOS
171/2023 Se certificó en Febrero 22 de 2023. ACT POR COSTOS
196/2023 Se certificó en Marzo 02 de 2023. ACT POR COSTOS
217/2023 Se certificó en Marzo 17 de 2023. ACT POR COSTOS
441/2023 Se certificó en Julio 11 de 2023. ACT POR COSTOS
508/2023 Se certificó en Agosto 24 de 2023. ACT POR COSTOS
573/2023 Se certificó en Octubre 09 de 2023. ACT POR COSTOS
787/2023 Se certificó en Diciembre 22 de 2023. ACT POR COSTOS
</t>
    </r>
    <r>
      <rPr>
        <sz val="9"/>
        <color rgb="FFFF0000"/>
        <rFont val="Calibri"/>
        <family val="2"/>
        <scheme val="minor"/>
      </rPr>
      <t>052/2024 Se certificó en Febrero 01 de 2024. ACT POR COSTOS</t>
    </r>
  </si>
  <si>
    <t>2020: $68.524.761.125,00
2021: $66.602.014.212,20
2021: $69.378.084.146,99
2021: $63.376.730.218,99
2022: $63.376.730.218,99
2022: $62.604.930.853,16
2022: $62.604.930.853,17
2022: $62.498.646.300,67
2022: $65.226.297.137,03
2022: $66.829.657.259,43
2022: $58.045.772.580,04
2023: $58.045.772.580,04
2023: $58.171.134.763,67
2023: $58.180.652.556,67
2023: $56.111.952.909,27
2023: $66.609.452.909,27
2023: $82.273.448.084,98
2024: $82.273.448.084,98</t>
  </si>
  <si>
    <t>Promoción De Los Métodos De Resolución De Conflictos, Acceso A La Justicia Y Aplicación De La Justicia Restaurativa</t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</si>
  <si>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</si>
  <si>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</si>
  <si>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</si>
  <si>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2022: NUEVO
2022: ACT AJUSTE RUBROS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</si>
  <si>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079/2022 Se certificó en Enero 12 de 2022. COMO NUEVO
268/2022 Se certificó en Mayo 12 de 2022. ACT AJUSTE RUBROS
795/2022 Se certificó en Diciembre 26 de 2022. ACT POR COSTOS
028/2023 Se certificó en Enero 11 de 2023. ACT POR COSTO
304/2023 Se certificó en Mayo 23 de 2023. ACT POR COSTOS
746/2023 Se certificó en Diciembre 22 de 2023. ACT POR COSTOS
</t>
    </r>
    <r>
      <rPr>
        <sz val="9"/>
        <color rgb="FFFF0000"/>
        <rFont val="Calibri"/>
        <family val="2"/>
        <scheme val="minor"/>
      </rPr>
      <t>053/2024 Se certificó en Febrero 01 de 2024. ACT POR COSTOS</t>
    </r>
  </si>
  <si>
    <t>2022: $307.500.000,00
2022: $182.487.559,00
2023: $182.487.559,00
2023: $217.287.559,00
2023: $264.137.559,01
2024: $264.137.559,01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</si>
  <si>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</si>
  <si>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</si>
  <si>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POR DESASTRES NATURALES EN EL MUNICIPIO DE BUCARAMANGA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</si>
  <si>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</si>
  <si>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</si>
  <si>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Implementar el 100% de acciones para el aumento del conocimiento de los escenarios de riesgo</t>
  </si>
  <si>
    <t>054/2024 Se certificó en Febrero 01 de 2024. COMO NUEVO</t>
  </si>
  <si>
    <t>2024: $526.800.000</t>
  </si>
  <si>
    <r>
      <rPr>
        <sz val="9"/>
        <color theme="1"/>
        <rFont val="Calibri"/>
        <family val="2"/>
        <scheme val="minor"/>
      </rPr>
      <t xml:space="preserve">208/2020 Se certificó en Julio 16 de 2020.  COMO NUEVO
049/2021 Se certificó en Enero 25 de 2021. ACT POR COSTOS
232/2021 Se certificó en Julio 21 de 2021. ACT POR COSTOS
431/2021 Se certificó en Noviembre 16 de 2021 ACT POR COSTOS
539/2021 Se certificó en Diciembre 28 de 2021. ACT POR COSTOS
026/2022 Se certificó en Enero 5 de 2022. ACT POR VIGENCIA
541/2022 Se certificó en Septiembre 21 de 2022. ACT POR COSTOS
744/2022 Se certificó en Diciembre 22 de 2022. ACT POR COSTOS
830/2022 Se certificó en Diciembre 28 de 2022. ACT POR COSTOS
004/2023 Se certificó en Enero 05 de 2023. ACT POR VIGENCIA
375/2023 Se certificó en Junio 15 de 2023. ACT POR COSTOS
</t>
    </r>
    <r>
      <rPr>
        <sz val="9"/>
        <color rgb="FFFF0000"/>
        <rFont val="Calibri"/>
        <family val="2"/>
        <scheme val="minor"/>
      </rPr>
      <t>021/2024 Se certificó en Enero 17 de 2024. ACT POR COSTOS
055/2024 Se certificó en Febrero 02 de 2024. ACT POR COSTOS</t>
    </r>
  </si>
  <si>
    <t>17/01/2024
02/02/2024</t>
  </si>
  <si>
    <t>Infraestructura de transporte</t>
  </si>
  <si>
    <t>MEJORAMIENTO DE LA MALLA VIAL Y ESPACIO PÚBLICO ENMARCADO DENTRO DE LA ESTRATEGIA “PLAN REVITALIZACIÓN DEL ESPACIO PUBLICO CENTRO” EN EL MUNICIPIO DE BUCARAMANGA, SANTANDER</t>
  </si>
  <si>
    <t>Transporte</t>
  </si>
  <si>
    <t>Intervenir (31.015,61) metros cuadrados de Área en vías y espacio público para el mejoramiento de accesibilidad.</t>
  </si>
  <si>
    <t>Realizar mantenimiento o mejoramiento a 100.000 m2 de malla vial urbana.</t>
  </si>
  <si>
    <t>Equipamiento comunitario</t>
  </si>
  <si>
    <t>Construir y/o mejorar 100.000 m2 de espacio espacio público y equipamiento urbano de la ciudad.</t>
  </si>
  <si>
    <t>2022: $33.505.500.206,11
2022: $32.003.358.738,00
2023: $32.810.983.001,00
2023: $33.310.983.001,00
2024: $33.757.179.572,00</t>
  </si>
  <si>
    <t>Espacio público vital</t>
  </si>
  <si>
    <t>MEJORAMIENTO DEL ESPACIO PÚBLICO (PLAZOLETA LUIS CARLOS GALÁN Y PARQUE GARCIA ROVIRA) ENMARCADO DENTRO DE LA ESTRATEGIA “PLAN CENTRO” EN EL MUNICIPIO DE BUCARAMANGA, SANTANDER</t>
  </si>
  <si>
    <t>Adecuar con infraestructura (10.203,42) metros cuadrados de Espacio publico</t>
  </si>
  <si>
    <t>2022:NUEVO
2023: ACT POR COSTOS
2024: ACT POR COSTOS</t>
  </si>
  <si>
    <r>
      <rPr>
        <sz val="9"/>
        <color theme="1"/>
        <rFont val="Calibri"/>
        <family val="2"/>
        <scheme val="minor"/>
      </rPr>
      <t xml:space="preserve">207/2022 Se certificó en Marzo 31 de 2022. COMO NUEVO
502/2022 Se certificó el 31 de agosto de 2022 ACT. POR COSTOS
170/2023 Se certificó en Febrero 21 de 2023. ACT POR COSTOS
469/2023 Se certificó en Agosto 01 de 2023. ACT POR COSTOS
</t>
    </r>
    <r>
      <rPr>
        <sz val="9"/>
        <color rgb="FFFF0000"/>
        <rFont val="Calibri"/>
        <family val="2"/>
        <scheme val="minor"/>
      </rPr>
      <t>056/2024 Se certificó en Febrero 02 de 2024. ACT POR COSTOS</t>
    </r>
  </si>
  <si>
    <r>
      <rPr>
        <sz val="9"/>
        <color theme="1"/>
        <rFont val="Calibri"/>
        <family val="2"/>
        <scheme val="minor"/>
      </rPr>
      <t>464/2022 Se certificó en Agosto 11 de 2022.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147/2023 Se certificó en Febrero 09 de 2023. ACT POR COSTOS
239/2023 Se certificó en Marzo 29 de 2023. ACT POR COSTOS
637/2023 Se certificó en Noviembre 03 de 2023. ACT POR COSTOS
685/2023 Se certificó en Diciembre 12 de 2023. ACT POR COSTOS
</t>
    </r>
    <r>
      <rPr>
        <sz val="9"/>
        <color rgb="FFFF0000"/>
        <rFont val="Calibri"/>
        <family val="2"/>
        <scheme val="minor"/>
      </rPr>
      <t>057/2024 Se certificó en Febrero 02 de 2024. ACT POR COSTOS</t>
    </r>
  </si>
  <si>
    <t>2022: $13.252.473.897,67
2023: $13.252.473.897,67
2023: $12.143.675.490,79
2023: $12.322.442.407,75
2023: $14.139.800.171,75
2024: $14.469.676.133,75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</si>
  <si>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</si>
  <si>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</si>
  <si>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</si>
  <si>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</si>
  <si>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</si>
  <si>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</si>
  <si>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</si>
  <si>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</si>
  <si>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</si>
  <si>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2020: NUEVO
2021: ACT POR COSTOS
2022: REFORMULACIÓN
2022: ACT POR COSTOS
2023: ACT VIGENCIA
2024: ACT POR COSTOS</t>
  </si>
  <si>
    <t>2020: $1.171.075.329,11
2021: $1.405.594.386,66
2021: $1.674.113.305,65
2021: $1.449.556.666,66
2022: $1.730.475.329,11
2022: $1.742.575.329,11
2022: $1.701.412.400,76
2023: $1.701.412.400,76
2023: $1.738.512.400,76
2024: $2.125.962.400,76</t>
  </si>
  <si>
    <r>
      <rPr>
        <sz val="9"/>
        <color theme="1"/>
        <rFont val="Calibri"/>
        <family val="2"/>
        <scheme val="minor"/>
      </rPr>
      <t xml:space="preserve"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
045/2022 Se certificó en Enero 7 de 2022. REFORMULACIÓN
337/2022 Se certificó en Junio 30 de 2022. ACT POR COSTOS
789/2022 Se certificó en Diciembre 23 de 2022. ACT POR COSTOS
005/2023 Se certificó en Enero 05 de 2023. ACT POR VIGENCIA
307/2023 Se certificó en Mayo 24 de 2023. ACT POR COSTOS
</t>
    </r>
    <r>
      <rPr>
        <sz val="9"/>
        <color rgb="FFFF0000"/>
        <rFont val="Calibri"/>
        <family val="2"/>
        <scheme val="minor"/>
      </rPr>
      <t>058/2024 Se certificó en Febrero 02 de 2024. ACT POR COSTOS</t>
    </r>
  </si>
  <si>
    <t>Prevención Del Delito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</si>
  <si>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</si>
  <si>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</si>
  <si>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</si>
  <si>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Transformando vidas</t>
  </si>
  <si>
    <t>Formular e implementar 1 plan de acción con la Agencia para la Reincorporación y la Normalización - ARN.</t>
  </si>
  <si>
    <t>2021: NUEVO
2021: ACT COSTOS
2022: ACT VIGENCIA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</si>
  <si>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351/2021 Se certificó en Octubre 08 de 2021. COMO NUEVO
484/2021 Se certificó en Diciembre 15 de 2021. ACT POR COSTOS
070/2022 Se certificó en Enero 12 de 2022. ACT POR COSTOS
072/2022 Se certificó en Enero 12 de 2022. ACT POR VIGENCIA
361/2022 Se certificó en Julio 08 de 2022. ACT POR COSTOS
767/2022 Se certificó en Diciembre 23 de 2022. ACT POR COSTOS
026/2023 Se certificó en Enero 11 de 2023. ACT POR COSTOS
308/2023 Se certificó en Mayo 24 de 2023. ACT POR COSTOS
742/2023 Se certificó en Diciembre 22 de 2023. ACT POR COSTOS
</t>
    </r>
    <r>
      <rPr>
        <sz val="9"/>
        <color rgb="FFFF0000"/>
        <rFont val="Calibri"/>
        <family val="2"/>
        <scheme val="minor"/>
      </rPr>
      <t>059/2024 Se certificó en Febrero 02 de 2024. ACT POR COSTOS</t>
    </r>
  </si>
  <si>
    <t>2021: $256.250.000,00
2021: $197.500.000,00
2022: $197.500.000,00
2022: $247.500.000,00
2022: $168.333.333,00
2023: $168.333.333,00
2023: $216.999.999,67
2023: $275.666.666,33
2024: $275.666.666,33</t>
  </si>
  <si>
    <t>Fortalecer (1) Instituto Municipal de Empleo y Fomento Empresarial de Bucaramanga</t>
  </si>
  <si>
    <t>Mantener en funcionamiento el 100% de los programas del Instituto Municipal del Empleo.</t>
  </si>
  <si>
    <t>Instituto del Empleo -IMEBU</t>
  </si>
  <si>
    <t>060/2024 Se certificó en Febrero 05 de 2024. COMO NUEVO</t>
  </si>
  <si>
    <t>2024: $577.005.000</t>
  </si>
  <si>
    <t>FORTALECIMIENTO DE LOS PROGRAMAS Y PROCESOS TRANVERSALES DEL INSTITUTO MUNICIPAL DE EMPLEO Y FOMENTO EMPRESARIAL EN EL MUNICIPIO DE BUCARAMANGA</t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</si>
  <si>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</si>
  <si>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</si>
  <si>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</si>
  <si>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</si>
  <si>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</si>
  <si>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</si>
  <si>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</si>
  <si>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</si>
  <si>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</si>
  <si>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2021: $3.730.615.406
2021: $4.230.392.383,89
2021: $4.318.969.499,89
2022: $4.318.969.499,89
2022: $4.318.969.500,00
2022: $4.405.769.500,00
2022: $4.928.521.580,00
2022: $4.688.469.500,00
2023: $4.291.071.408,00
2023: $4.391.071.408,00
2023: $4.767.258.291,00
2023: $4.975.704.145,87
2023: $5.974.508.450,86
2024: $5.974.508.450,86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</si>
  <si>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</si>
  <si>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</si>
  <si>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</si>
  <si>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</si>
  <si>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r>
      <rPr>
        <sz val="9"/>
        <color theme="1"/>
        <rFont val="Calibri"/>
        <family val="2"/>
        <scheme val="minor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093/2022 Se certificó en Enero 13 de 2022. ACT POR VIGENCIA
406/2022 Se certificó en Julio 28 de 2022. ACT POR COSTOS
060/2023 Se certificó en Enero 16 de 2023. ACT POR COSTOS
207/2023 Se certificó en Marzo 07 de 2023. ACT POR COSTOS
370/2023 Se certificó en Junio 15 de 2023. ACT POR COSTOS
778/2023 Se certificó en Diciembre 22 de 2023. ACT POR COSTOS
</t>
    </r>
    <r>
      <rPr>
        <sz val="9"/>
        <color rgb="FFFF0000"/>
        <rFont val="Calibri"/>
        <family val="2"/>
        <scheme val="minor"/>
      </rPr>
      <t>062/2024 Se certificó en Febrero 05 de 2024. ACT POR COSTOS</t>
    </r>
  </si>
  <si>
    <t>2020: $3.019.788.208,00
2021: $2.746.341.156,00
2021: $2.893.460.119,86
2021: $2.468.854.104,00
2022: $2.468.854.104,00
2022: $2.498.854.104,00
2023: $1.617.181.343,00
2023: $1.729.181.343,00
2023: $1.782.291.174,00
2023: $2.293.063.866,33
2024: $2.293.063.866,33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</si>
  <si>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</si>
  <si>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</si>
  <si>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</si>
  <si>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</si>
  <si>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</si>
  <si>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2021: NUEVO
2022: ACT VIGENCIA
2022: ACT POR COSTOS
2023: ACT POR COSTOS
2024: ACT POR COSTOS</t>
  </si>
  <si>
    <r>
      <rPr>
        <sz val="9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03/2021 Se certificó en Junio 25 de 2021. COMO NUEVO
074/2022 Se certificó en Enero 12 de 2022. ACT POR VIGENCIA
534/2022 Se certificó en Septiembre 20 de 2022. ACT COSTOS
736/2022 Se certificó en Diciembre 21 de 2022. ACT POR COSTOS
089/2023 Se certificó en Enero 23 de 2023. ACT POR COSTOS
314/2023 Se certificó en Mayo 29 de 2023. ACT POR COSTOS
719/2023 Se certificó en Diciembre 22 de 2023. ACT POR COSTOS
</t>
    </r>
    <r>
      <rPr>
        <sz val="9"/>
        <color rgb="FFFF0000"/>
        <rFont val="Calibri"/>
        <family val="2"/>
        <scheme val="minor"/>
      </rPr>
      <t>063/2024 Se certificó en Febrero 05 de 2024. ACT POR COSTOS</t>
    </r>
  </si>
  <si>
    <t>2021: $490.189.560,00
2022: $490.189.560,00
2022: $503.689.560,00
2022: $438.106.227,00
2023: $438.106.227,00
2023: $529.406.227,00
2023: $628.672.893,67
2024: $628.672.893,67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</si>
  <si>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</si>
  <si>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</si>
  <si>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Mantener 1 red municipal de bibliotecas que incorpore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</si>
  <si>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</si>
  <si>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2020: NUEVO
2021: ACT POR COSTOS
2022: ACT VIGENCIA
2022: ACT POR COSTOS
2023: ACT POR COSTOS
2023: REFORMULACIÓN
2024: ACT POR COSTOS</t>
  </si>
  <si>
    <t>2020: $7.793.133.000
2021: $6.771.023.000
2021: $7.574.557.669
2021: $7.620.453.071
2022: $7.620.453.071
2022: $8.013.969.586,75
2022: $8.112.849.397,67
2023: $8.112.849.397,67
2023: $8.707.602.731,01
2024: $11.703.516.119,69</t>
  </si>
  <si>
    <t>DESARROLLO DE LA PROGRAMACIÓN Y DIVULGACIÓN DE LAS COMUNICACIONES EN LA EMISORA LUIS CARLOS GALÁN SARMIENTO DE LA CIUDAD DE BUCARAMANGA</t>
  </si>
  <si>
    <t>Tecnologías de la información y las comunicaciones</t>
  </si>
  <si>
    <t>Promover la participación de (16.000) personas  en los procesos de la emisora</t>
  </si>
  <si>
    <t>Mantener en funcionamiento la Emisora Cultural Luis Carlos Galán Sarmiento - La Cultural 100.7.</t>
  </si>
  <si>
    <t>2022: NUEVO
2022: REFORMULACIÓN
2023: ACT POR COSTOS
2024: ACT POR COSTOS</t>
  </si>
  <si>
    <r>
      <rPr>
        <sz val="9"/>
        <color theme="1"/>
        <rFont val="Calibri"/>
        <family val="2"/>
        <scheme val="minor"/>
      </rPr>
      <t xml:space="preserve"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071/2022 Se certificó en Enero 12 de 2022. ACT POR VIGENCIA
390/2022 Se certificó en Julio 22 de 2022. ACT POR COSTOS
824/2022 Se certificó en Diciembre 27 de 2022. ACT POR COSTOS
039/2023 Se certificó en Enero 12 de 2023. ACT POR COSTOS
456/2023 Se certificó en Julio 19 de 2023. REFORMULACIÓN
</t>
    </r>
    <r>
      <rPr>
        <sz val="9"/>
        <color rgb="FFFF0000"/>
        <rFont val="Calibri"/>
        <family val="2"/>
        <scheme val="minor"/>
      </rPr>
      <t>064/2024 Se certificó en Febrero 06 de 2024. ACT POR COSTOS</t>
    </r>
  </si>
  <si>
    <r>
      <rPr>
        <sz val="9"/>
        <color theme="1"/>
        <rFont val="Calibri"/>
        <family val="2"/>
        <scheme val="minor"/>
      </rPr>
      <t xml:space="preserve">095/2022 Se certificó en Enero 13 de 2022. COMO NUEVO
469/2022 Se certificó en Agosto 12 de 2022. REFORMULACIÓN
085/2023 Se certificó en Enero 20 de 2023. ACT POR COSTOS
425/2023 Se certificó en Junio 29 de 2023. ACT POR COSTOS
650/2023 Se certificó en Noviembre 10 de 2023. ACT POR COSTOS
</t>
    </r>
    <r>
      <rPr>
        <sz val="9"/>
        <color rgb="FFFF0000"/>
        <rFont val="Calibri"/>
        <family val="2"/>
        <scheme val="minor"/>
      </rPr>
      <t>065/2024 Se certificó en Febrero 06 de 2024. ACT POR COSTOS</t>
    </r>
  </si>
  <si>
    <t>2022: $1.528.800.000
2022: $1.722.807.570,67
2023: $2.103.915.770,67
2023: $2.275.430.626,02
2023: $2.190.956.471,02
2024: $2.862.864.671,02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</si>
  <si>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</si>
  <si>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</si>
  <si>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</si>
  <si>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</si>
  <si>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Mantener el plan de seguridad alimentaria y nutricional</t>
  </si>
  <si>
    <t>2020: NUEVO
2021: ACT POR COSTOS
2022: ACT VIGENCIA
2022: ACT POR COSTOS
2022: ACT POR COSTOS
2023: ACT POR COSTOS
2024: ACT POR COSTOS</t>
  </si>
  <si>
    <r>
      <rPr>
        <sz val="9"/>
        <rFont val="Calibri"/>
        <family val="2"/>
        <scheme val="minor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</t>
    </r>
    <r>
      <rPr>
        <sz val="9"/>
        <color theme="1"/>
        <rFont val="Calibri"/>
        <family val="2"/>
        <scheme val="minor"/>
      </rPr>
      <t xml:space="preserve">517/2021 Se certificó en  Diciembre 27 de 2021. ACT POR COSTOS
058/2022 Se certificó en Enero 11 de 2022. ACT POR VIGENCIA
</t>
    </r>
    <r>
      <rPr>
        <sz val="9"/>
        <rFont val="Calibri"/>
        <family val="2"/>
        <scheme val="minor"/>
      </rPr>
      <t xml:space="preserve">418/2022 Se certificó en Agosto 01 de 2022. ACT POR COSTOS
490/2022 Se certificó en Agosto 22 de 2022. ACT. POR COSTOS
829/2022 Se certificó en Diciembre 28 de 2022. ACT POR COSTOS
073/2023 Se certificó en Enero 18 de 2023. ACT POR COSTOS
387/2023 Se certificó en Junio 20 de 2023. ACT POR COSTOS
780/2023 Se certificó en Diciembre 22 de 2023. ACT POR COSTOS
</t>
    </r>
    <r>
      <rPr>
        <sz val="9"/>
        <color rgb="FFFF0000"/>
        <rFont val="Calibri"/>
        <family val="2"/>
        <scheme val="minor"/>
      </rPr>
      <t>066/2024 Se certificó en Febrero 06 de 2024. ACT POR COSTOS</t>
    </r>
  </si>
  <si>
    <t>2020: $654.800.000
2021: $621.557.793
2021: $629.800.000
2021: $614.290.833
2022: $614.290.833
2022: $664.290.833
2022: $648.240.000
2022: $738.942.200
2023: $738.942.200
2023: $818.942.200
2023: $1.009.552.616
2024: $1.009.552.616</t>
  </si>
  <si>
    <t xml:space="preserve">  </t>
  </si>
  <si>
    <t>Salud mental</t>
  </si>
  <si>
    <t>MEJORAMIENTO DE LA SALUD MENTAL Y LA CONVIVENCIA SOCIAL EN BUCARAMANGA</t>
  </si>
  <si>
    <t>Formular e implementar el plan de acción de salud mental de acuerdo a la política nacional.</t>
  </si>
  <si>
    <t>Formular e implementar el plan de acción de salud mental de acuerdo a la Política Nacional.</t>
  </si>
  <si>
    <r>
      <rPr>
        <sz val="9"/>
        <color theme="1"/>
        <rFont val="Calibri"/>
        <family val="2"/>
        <scheme val="minor"/>
      </rPr>
      <t>291/2</t>
    </r>
    <r>
      <rPr>
        <sz val="9"/>
        <rFont val="Calibri"/>
        <family val="2"/>
        <scheme val="minor"/>
      </rPr>
      <t xml:space="preserve"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059/2022 Se certificó en Enero 11 de 2022. ACT POR VIGENCIA
</t>
    </r>
    <r>
      <rPr>
        <sz val="9"/>
        <color theme="1"/>
        <rFont val="Calibri"/>
        <family val="2"/>
        <scheme val="minor"/>
      </rPr>
      <t xml:space="preserve">374/2022 Se certificó en Julio 15 de 2022. ACT POR COSTOS
833/2022 Se certificó en Diciembre 28 de 2022. ACT POR COSTOS
050/2023 Se certificó en Enero 13 de 2023. ACT POR COSTOS
208/2023 Se certificó en Marzo 07 de 2023. ACT POR COSTOS
781/2023 Se certificó en Diciembre 22 de 2023. ACT POR COSTOS
</t>
    </r>
    <r>
      <rPr>
        <sz val="9"/>
        <color rgb="FFFF0000"/>
        <rFont val="Calibri"/>
        <family val="2"/>
        <scheme val="minor"/>
      </rPr>
      <t>067/2024 Se certificó en Febrero 07 de 2024. ACT POR COSTOS</t>
    </r>
  </si>
  <si>
    <t>2020: $3.359.280.296,58
2021: $3.152.147.296,58
2021: $3.159.747.296,58
2021: $3.016.530.296,58
2022: $3.016.530.296,58
2022: $2.662.655.296,58
2022: $2.549.591.073,24
2023: $2.549.591.073,24
2023: $2.437.591.073,24
2023: $3.117.791.289,90
2024: $3.117.791.289,90</t>
  </si>
  <si>
    <t>Juventud Dinámica, participativa y responsable</t>
  </si>
  <si>
    <t>IMPLEMENTACIÓN DE ACCIONES PARA LA GARANTÍA DE LOS DERECHOS DE LA POBLACIÓN JUVENIL EN EL MUNICIPIO DE BUCARAMANGA</t>
  </si>
  <si>
    <t>Realizar la vinculación de 5.000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</si>
  <si>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</si>
  <si>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</si>
  <si>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</si>
  <si>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4 procesos de comunicación estratégica para la prevención de flagelos juveniles</t>
  </si>
  <si>
    <t>Implementar 6 procesos de comunicación estratégica mediante campañas de innovación para la promoción y prevención de flagelos juveniles.</t>
  </si>
  <si>
    <t>2022: NUEVO
2022: ACT POR COSTOS
2023: ACT POR COSTOS
2023: REFORMULACIÓN
2024: ACT POR COSTOS</t>
  </si>
  <si>
    <t>2022: $883.120.350,00
2022: $782.883.589,00
2023: $782.883.589,00
2023: $1.134.383.589,00
2023: $1.264.383.589,00
2023: $1.713.549.910,67
2024: $1.713.549.910,67</t>
  </si>
  <si>
    <t>Movimiento. satisfacción y vida: una ciudad activa</t>
  </si>
  <si>
    <t>Formación y preparación de deportistas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</si>
  <si>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</si>
  <si>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</si>
  <si>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</si>
  <si>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r>
      <rPr>
        <sz val="9"/>
        <color theme="1"/>
        <rFont val="Calibri"/>
        <family val="2"/>
      </rPr>
      <t xml:space="preserve">583/2022 Se certificó en Octubre 07 de 2022. COMO NUEVO
613/2022 Se certificó en Octubre 25 de 2022. ACT POR COSTOS
</t>
    </r>
    <r>
      <rPr>
        <sz val="9"/>
        <rFont val="Calibri"/>
        <family val="2"/>
      </rPr>
      <t xml:space="preserve">770/2022 Se certificó en Diciembre 23 de 2022. ACT POR COSTOS
209/2023 Se certificó en Marzo 08 de 2023. ACT POR COSTOS
386/2023 Se certificó en Junio 20 de 2023. REFORMULACIÓN
429/2023 Se certificó en Julio 06 de 2023. ACT POR COSTOS
545/2023 Se certificó en Septiembre 11 de 2023. ACT POR COSTOS
665/2023 Se certificó en Noviembre 27 de 2023. ACT POR COSTOS
756/2023 Se certificó en Diciembre 22 de 2023. ACT POR COSTOS
</t>
    </r>
    <r>
      <rPr>
        <sz val="9"/>
        <color rgb="FFFF0000"/>
        <rFont val="Calibri"/>
        <family val="2"/>
      </rPr>
      <t>068/2024 Se certificó en Febrero 07 de 2024. ACT POR COSTOS</t>
    </r>
  </si>
  <si>
    <r>
      <rPr>
        <sz val="9"/>
        <rFont val="Calibri"/>
        <family val="2"/>
        <scheme val="minor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052/2022 Se certificó en Enero 11 de 2022. ACT POR COSTOS
322/2022 Se certificó en Junio 24 de 2022. ACT POR COSTOS
640/2022 Se certificó en Noviembre 08 de 2022. ACT POR COSTOS
735/2022 Se certificó en Diciembre 21 de 2022. ACT POR COSTOS
099/2023 Se certificó en Enero 24 de 2023. ACT POR COSTOS
354/2023 Se certificó en Junio 13 de 2023. ACT POR COSTOS
430/2023 Se certificó en Julio 06 de 2023. ACT POR COSTOS
759/2023 Se certificó en Diciembre de 2023. ACT POR COSTOS
</t>
    </r>
    <r>
      <rPr>
        <sz val="9"/>
        <color rgb="FFFF0000"/>
        <rFont val="Calibri"/>
        <family val="2"/>
        <scheme val="minor"/>
      </rPr>
      <t>069/2024 Se certificó en Febrero 07 de 2024. ACT POR COSTOS</t>
    </r>
  </si>
  <si>
    <t>2020: $9.587.102.000
2021: $9.708.494.000
2021: $9.846.494.000
2021: $9.482.025.121
2022: $8.822.116.581
2022: $9.534.086.544,38
2022: $9.627.836.544,38
2022: $8.886.860.454,00
2023: $7.835.029.177,00
2023: $8.872.867.339,22
2023: $8.737.867.339,22
2023: $11.060.385.570,00
2024: $11.060.385.570,00</t>
  </si>
  <si>
    <t>Reducción, mitigación del riesgo y adaptación al cambio climático</t>
  </si>
  <si>
    <t>ASISTENCIA HUMANITARIA A TRAVÉS DE SUBSIDIOS DE ARRENDAMIENTO TEMPORAL PARA LA ATENCION DE DAMNIFICADOS POR EMERGENCIAS O DESASTRES NATURALES EN EL MUNICIPIO DE BUCARAMANGA</t>
  </si>
  <si>
    <t>Entregar (54.444) Subsidios de arrendamiento para familias damnificadas</t>
  </si>
  <si>
    <t>Mantener la atención al 100% de las familias en emergencias naturales y antrópicas.</t>
  </si>
  <si>
    <r>
      <rPr>
        <sz val="9"/>
        <color theme="1"/>
        <rFont val="Calibri"/>
        <family val="2"/>
        <scheme val="minor"/>
      </rPr>
      <t>567/2023 Se certificó en Octubre 05 de 2023. COMO NUEVO</t>
    </r>
    <r>
      <rPr>
        <sz val="9"/>
        <color rgb="FFFF0000"/>
        <rFont val="Calibri"/>
        <family val="2"/>
        <scheme val="minor"/>
      </rPr>
      <t xml:space="preserve">
070/2024 Se certificó en Febrero 07 de 2024. ACT POR COSTOS</t>
    </r>
  </si>
  <si>
    <t>2023: $1.905.400.000
2024: $1.905.400.000</t>
  </si>
  <si>
    <t>Oportunidad para la promoción de la salud dentro de su ambiente laboral</t>
  </si>
  <si>
    <t>FORTALECIMIENTO DE LOS ENTORNOS DE TRABAJO SEGURO Y SALUDABLE PARA LOS TRABAJADORES FORMALES E INFORMALES A TRAVÉS DE LA CULTURA DE LA PREVENCIÓN EN EL MUNICIPIO DE BUCARAMANGA</t>
  </si>
  <si>
    <t>100% de trabajadores con entornos saludables</t>
  </si>
  <si>
    <t>Mantener el 100% de acciones de promoción y prevención de los riesgos laborales en la población formal e informal.</t>
  </si>
  <si>
    <r>
      <rPr>
        <sz val="9"/>
        <color theme="1"/>
        <rFont val="Calibri"/>
        <family val="2"/>
        <scheme val="minor"/>
      </rPr>
      <t xml:space="preserve">511/2022 Se certificó el 2 de septiembre de 2022. COMO NUEVO
828/202 Se certificó el 28 de diciembre de 2022. REFORMULACIÓN
048/2023 Se certificó en Enero 13 de 2023. ACT POR COSTOS
151/2023 Se certificó en Febrero 13 de 2023. ACT POR COSTOS
484/2023 Se certificó en Agosto 09 de 2023. ACT POR COSTOS
775/2023 Se certificó en Diciembre 22 de 2023. ACT POR COSTOS
</t>
    </r>
    <r>
      <rPr>
        <sz val="9"/>
        <color rgb="FFFF0000"/>
        <rFont val="Calibri"/>
        <family val="2"/>
        <scheme val="minor"/>
      </rPr>
      <t>071/2024 Se certificó en Febrero 07 de 2024. ACT POR COSTOS</t>
    </r>
  </si>
  <si>
    <t>2022: $1.289.488.500
2022: $355.200.999,96
2023: $355.200.999,96
2023: $415.200.999,96
2023: $454.617.716,60
2024: $454.617.716,60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</si>
  <si>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</si>
  <si>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</si>
  <si>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</si>
  <si>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</si>
  <si>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</si>
  <si>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</si>
  <si>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t>2020: NUEVO
2020: REFORMULACIÓN
2021: ACT POR COSTOS
2022: ACT VIGENCIA
2022: ACT POR COSTOS
2023: ACT POR COSTOS
2024: ACT POR COSTOS</t>
  </si>
  <si>
    <t>2020: $7.077.597.323,00
2020: $4.882.184.841,00
2021: $4.882.184.841,00
2021: $4.916.414.842,00
2021: $4.595.337.130,00
2022: $4.595.337.130,00
2022: $5.474.708.459,00
2023: $7.806.174.401,00
2023: $9.448.834.395,00
2023: $9.228.610.046,03
2023: $9.102.918.409,00
2024: $13.252.918.409,00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</si>
  <si>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</si>
  <si>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</si>
  <si>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</si>
  <si>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</si>
  <si>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</si>
  <si>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</si>
  <si>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</si>
  <si>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
2022: ACT POR COSTOS
2023: ACT VIGENCIA
2024: ACT POR COSTOS</t>
  </si>
  <si>
    <r>
      <rPr>
        <sz val="9"/>
        <rFont val="Calibri"/>
        <family val="2"/>
        <scheme val="minor"/>
      </rPr>
      <t xml:space="preserve">078/2021 Se certificó en Febrero 03 de 2021. COMO NUEVO
333/2021 Se certificó en Septiembre 28 de 2021. REFORMULACIÓN
</t>
    </r>
    <r>
      <rPr>
        <sz val="9"/>
        <color theme="1"/>
        <rFont val="Calibri"/>
        <family val="2"/>
        <scheme val="minor"/>
      </rPr>
      <t>524/2021 Se certificó en Diciembre 27 de 2021. ACT POR COSTOS
055/2022 Se certificó en Enero 11 de 2022. ACT POR VIGENCIA
41</t>
    </r>
    <r>
      <rPr>
        <sz val="9"/>
        <rFont val="Calibri"/>
        <family val="2"/>
        <scheme val="minor"/>
      </rPr>
      <t xml:space="preserve">3/2022 Se certificó en Agosto 01 de 2022. ACT POR COSTOS
843/2022 Se certificó en Diciembre 28 de 2022. ACT POR COSTOS
030/2023 Se certificó en Enero 11 de 2023. ACT VIGENCIA
306/2023 Se certificó en Mayo 24 de 2023. ACT POR COSTOS
</t>
    </r>
    <r>
      <rPr>
        <sz val="9"/>
        <color rgb="FFFF0000"/>
        <rFont val="Calibri"/>
        <family val="2"/>
        <scheme val="minor"/>
      </rPr>
      <t>073/2024 Se certificó en Febrero 08 de 2024. ACT POR COSTOS</t>
    </r>
  </si>
  <si>
    <t>2021: $10.140.778.698
2021: $13.038.834.569
2021: $11.656.761.712,45
2022: $11.656.761.712,45
2022: $14.207.139.677,10
2022: $6.221.621.617,51
2023: $6.221.621.617,51
2023: $6.447.721.617,51
2024: $7.078.036.617,51</t>
  </si>
  <si>
    <t>MEJORAMIENTO Y MANTENIMIENTO DE LA RED VIAL URBANA DEL MUNICIPIO DE BUCARAMANGA, SANTANDER</t>
  </si>
  <si>
    <t>Construir o mejorar 11,4 KM de malla vial urbana</t>
  </si>
  <si>
    <t>2022:NUEVO
2023: ACT POR COSTOS
2023: REFORMULACIÓN
2024: ACT POR COSTOS</t>
  </si>
  <si>
    <r>
      <rPr>
        <sz val="9"/>
        <rFont val="Calibri"/>
        <family val="2"/>
        <scheme val="minor"/>
      </rPr>
      <t>456/2022 Se certificó en Agosto 10 de 2022. COMO NUEVO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100/2023 Se certificó en Enero 24 de 2023. ACT POR COSTOS
169/2023 Se certificó en Febrero 21 de 2023. ACT POR COSTOS
237/2023 Se certificó en Marzo 29 de 2023. ACT POR COSTOS
252/2023 Se certificó en Marzo 31 de 2023. ACT POR COSTOS
311/2023 Se certificó en Mayo 29 de 2023. ACT POR COSTOS
537/2023 Se certificó en Septiembre 06 de 2023. REFORMULACIÓN
</t>
    </r>
    <r>
      <rPr>
        <sz val="9"/>
        <color rgb="FFFF0000"/>
        <rFont val="Calibri"/>
        <family val="2"/>
        <scheme val="minor"/>
      </rPr>
      <t>074/2024 Se certificó en Febrero 08 de 2024. ACT POR COSTOS</t>
    </r>
  </si>
  <si>
    <t>2022: $17.478.979.749,00
2023: $19.206.151.416,00
2023: $18.398.527.153,00
2023: $18.061.743.960,00
2023: $16.582.743.960,00
2023: $19.396.283.804,00
2023: $24.452.849.184,44
2024: $41.754.382.057,44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</si>
  <si>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</si>
  <si>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</si>
  <si>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</si>
  <si>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r>
      <rPr>
        <sz val="9"/>
        <color theme="1"/>
        <rFont val="Calibri"/>
        <family val="2"/>
        <scheme val="minor"/>
      </rPr>
      <t xml:space="preserve">087/2021 Se certificó en Febrero 09 de 2021. COMO NUEVO
145/2021 Se certificó en Mayo 13 de 2021. ACT POR COSTOS
503/2021 Se certificó en Diciembre 23 de 2021. ACT POR COSTOS
118/2022 Se certificó en Enero 18 de 2022. ACT POR VIGENCIA
480/2022 Se certifico en agosto 17 de 2022. ACT POR COSTOS
168/2023 Se certificó en Febrero 21 de 2023. ACT POR COSTOS
651/2023 Se certificó en Noviembre 10 de 2023. ACT POR COSTOS
716/2023 Se certificó en Diciembre 22 de 2023. ACT POR COSTOS
</t>
    </r>
    <r>
      <rPr>
        <sz val="9"/>
        <color rgb="FFFF0000"/>
        <rFont val="Calibri"/>
        <family val="2"/>
        <scheme val="minor"/>
      </rPr>
      <t>075/2024 Se certificó en Febrero 06 de 2024. ACT POR COSTOS</t>
    </r>
  </si>
  <si>
    <t>2021: $810.000.000,00
2021: $833.000.000,00
2021: $556.900.000,00
2022: $576.900.000,00
2023: $380.600.000,00
2023: $355.781.730,00
2023: $501.881.730,00
2024: $501.881.730,00</t>
  </si>
  <si>
    <r>
      <rPr>
        <sz val="9"/>
        <rFont val="Calibri"/>
        <family val="2"/>
        <scheme val="minor"/>
      </rPr>
      <t xml:space="preserve"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</t>
    </r>
    <r>
      <rPr>
        <sz val="9"/>
        <color theme="1"/>
        <rFont val="Calibri"/>
        <family val="2"/>
        <scheme val="minor"/>
      </rPr>
      <t xml:space="preserve">575/2021 Se certificó en Diciembre 30 de 2021. ACT POR COSTOS
001/2022 Se certificó en Enero 5 de 2022. ACT POR COSTOS
203/2022 Se certificó en Marzo 31 de 2022. ACT POR COSTOS
254/2022 Se certificó en Mayo 04 de 2022. ACT POR COSTOS
354/2022 Se certificó en Julio 07 de 2022. ACT POR COSTOS
472/2022 Se certificó en Agosto 12 de 2022. REFORMULACIÓN
564/2022 Se certifcó en Septiembre 29 de 2022. ACT POR COSTOS
001/2023 Se certificó en Enero 05 de 2023. ACT POR COSTOS
153/2023 Se certificó en Febrero 15 de 2023. ACT POR COSTOS
338/2023 Se certificò en Junio 06 de 2023. ACT POR COSTOS
519/2023 Se certificó en Septiembre 01 de 2023. ACT POR COSTOS
616/2023 Se certificó en Noviembre 02 de 2023. ACT POR COSTOS
</t>
    </r>
    <r>
      <rPr>
        <sz val="9"/>
        <color rgb="FFFF0000"/>
        <rFont val="Calibri"/>
        <family val="2"/>
        <scheme val="minor"/>
      </rPr>
      <t>001/2024 Se certificó en Enero 09 de 2024. ACT POR COSTOS
076/2024 Se certificó en Febrero 09 de 2024. ACT POR COSTOS</t>
    </r>
  </si>
  <si>
    <t>9/01/2024
09/02/2024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</si>
  <si>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</si>
  <si>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</si>
  <si>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</si>
  <si>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2021: NUEVO
2021: REFORMULACIÓN
2022: ACT VIGENCIA
2022: ACT POR COSTOS
2023: ACT POR COSTOS
2024: ACT POR COSTOS</t>
  </si>
  <si>
    <r>
      <rPr>
        <sz val="9"/>
        <rFont val="Calibri"/>
        <family val="2"/>
        <scheme val="minor"/>
      </rPr>
      <t xml:space="preserve">156/2021 Se certificó en Mayo 19 de 2021. COMO NUEVO
378/2021 Se certificó en Octubre 21 de 2021. REFORMULACIÓN
</t>
    </r>
    <r>
      <rPr>
        <sz val="9"/>
        <color theme="1"/>
        <rFont val="Calibri"/>
        <family val="2"/>
        <scheme val="minor"/>
      </rPr>
      <t xml:space="preserve">568/2021 Se certificó en Diciembre 30 de 2021. REFORMULACIÓN
063/2022 Se certificó en Enero 11 de 2022. ACT POR VIGENCIA
831/2022 Se certificó en Diciembre 28 de 2022. ACT POR COSTOS
047/2023 Se certificó en Enero 13 de 2023. ACT POR COSTOS
356/2023 Se certificó en Junio 14 de 2023. ACT POR COSTOS
776/2023 Se certificó en Diciembre 22 de 2023. ACT POR COSTOS
</t>
    </r>
    <r>
      <rPr>
        <sz val="9"/>
        <color rgb="FFFF0000"/>
        <rFont val="Calibri"/>
        <family val="2"/>
        <scheme val="minor"/>
      </rPr>
      <t>077/2024 Se certificó en Febrero 09 de 2024. ACT POR COSTOS</t>
    </r>
  </si>
  <si>
    <t>2021: $3.420.000.000
2021: $2.478.316,700.66
2022: $2.478.316.700,66
2022: $1.808.298.367,36
2023: $1.808.298.367,36
2023: $2.299.879.918,57
2023: $3.382.895.385,75
2024: $3.382.895.385,75</t>
  </si>
  <si>
    <t>DIAGNOSTICO Y EXPEDICION DE LA CERTIFICACION DE DISCAPACIDAD Y REGISTRO DE LA LOCALIZACION Y CARACTERIZACION DE LAS PERSONAS CON DISCAPACIDAD – RLCPD EN EL MUNICIPIO DE BUCARAMANGA</t>
  </si>
  <si>
    <t>Salud y protección Social</t>
  </si>
  <si>
    <t xml:space="preserve">Mantener  (1) la estrategia de consolidaciónde la autoridad sanitaria a la población con discapacidad municipio de Bucaramanga </t>
  </si>
  <si>
    <t>2022: NUEVO
2023: ACT POR COSTOS
2023: REFORMULACIÓN
2024: ACT POR COSTOS</t>
  </si>
  <si>
    <r>
      <rPr>
        <sz val="9"/>
        <color theme="1"/>
        <rFont val="Calibri"/>
        <family val="2"/>
        <scheme val="minor"/>
      </rPr>
      <t xml:space="preserve">504/2022 Se certificó el Agosto 31 de 2022. COMO NUEVO
179/2023 Se certificó en Febrero 24 de 2023. ACT POR COSTOS
459/2023 Se certificó en Julio 25 de 2023. REFORMULACIÓN
</t>
    </r>
    <r>
      <rPr>
        <sz val="9"/>
        <color rgb="FFFF0000"/>
        <rFont val="Calibri"/>
        <family val="2"/>
        <scheme val="minor"/>
      </rPr>
      <t>078/2024 Se certificó en Febrero 09 de 2024. ACT POR COSTOS</t>
    </r>
  </si>
  <si>
    <t>2022: $400.000.000,00
2023: $400.000.000,00
2023: $600.000.000,00
2024: $787.986.765,00</t>
  </si>
  <si>
    <t>Derechos sexuales y reproductivos, sexualidad segura</t>
  </si>
  <si>
    <t>FORTALECIMIENTO DE LAS ACCIONES DE PROMOCIÓN, PREVENCIÓN Y VIGILANCIA DE SALUD SEXUAL Y REPRODUCTIVA DEL MUNICIPIO DE BUCARAMANGA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</si>
  <si>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</si>
  <si>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</si>
  <si>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</si>
  <si>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</si>
  <si>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</si>
  <si>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</si>
  <si>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r>
      <rPr>
        <sz val="9"/>
        <rFont val="Calibri"/>
        <family val="2"/>
        <scheme val="minor"/>
      </rPr>
      <t xml:space="preserve">511/2022 Se certificó el 2 de septiembre de 2022. COMO NUEVO
</t>
    </r>
    <r>
      <rPr>
        <sz val="9"/>
        <color theme="1"/>
        <rFont val="Calibri"/>
        <family val="2"/>
        <scheme val="minor"/>
      </rPr>
      <t xml:space="preserve">828/202 Se certificó el 28 de diciembre de 2022. REFORMULACIÓN
048/2023 Se certificó en Enero 13 de 2023. ACT POR COSTOS
151/2023 Se certificó en Febrero 13 de 2023. ACT POR COSTOS
484/2023 Se certificó en Agosto 09 de 2023. ACT POR COSTOS
779/2023 Se certificó en Diciembre 22 de 2023. ACT POR COSTOS
</t>
    </r>
    <r>
      <rPr>
        <sz val="9"/>
        <color rgb="FFFF0000"/>
        <rFont val="Calibri"/>
        <family val="2"/>
        <scheme val="minor"/>
      </rPr>
      <t>079/2024 Se certificó en Febrero 09 de 2024. ACT POR COSTOS</t>
    </r>
  </si>
  <si>
    <t>2020: $ 1.900.144.693
2021: $ 1.823.681.693
2021: $1.832.381.693
2021: $1.740.993.193,02
2022: $1.740.993.193,02
2022: $1.780.993.193,02
2022: $1.868.805.280,69
2023: $1.868.805.280,69
2023: $2.367.076.380,69
2023: $2.785.913.585,35
2024: $2.785.913.585,35</t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</si>
  <si>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</si>
  <si>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</si>
  <si>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</si>
  <si>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t>2021: NUEVO
2021: ACT POR COSTOS
2022: ACT POR COSTOS
2022: REFORMULACIÓN
2023: ACT POR COSTOS
2024: ACT POR COSTOS</t>
  </si>
  <si>
    <r>
      <rPr>
        <sz val="9"/>
        <color theme="1"/>
        <rFont val="Calibri"/>
        <family val="2"/>
        <scheme val="minor"/>
      </rPr>
      <t xml:space="preserve">342/2021 Se certificó en Octubre 04 de 2021. COMO NUEVO
578/2021 Se certificó en Diciembre 30 de 2021. ACT POR COSTOS
122/2022 Se certificó en Enero 18 de 2022. ACT POR COSTOS
329/2022 Se certificó en Junio 29 de 2022. ACT POR COSTOS
568/2022 Se certificó en Septiembre 29 de 2022. ACT POR COSTOS
660/2022 Se certificó en Noviembre 11 de 2022. REFORMULACIÓN
810/2022 Se certificó en Diciembre 27 de 2022. ACT POR COSTOS
603/2023 Se certificó en Octubre 27 de 2023. ACT POR COSTOS
</t>
    </r>
    <r>
      <rPr>
        <sz val="9"/>
        <color rgb="FFFF0000"/>
        <rFont val="Calibri"/>
        <family val="2"/>
        <scheme val="minor"/>
      </rPr>
      <t>080/2024 Se certificó en Febrero 09 de 2024. ACT POR COSTOS</t>
    </r>
  </si>
  <si>
    <t>2021: $58.600.000,00
2021: $58.384.699,00
2022: $59.784.700,00
2022: $63.330.036,00
2022: $62.986.170,00
2022: $97.986.170,00
2022: $87.436.170,00
2023: $90.436.170,00
2024: $120.436.170,00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</si>
  <si>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</si>
  <si>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</si>
  <si>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</si>
  <si>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</si>
  <si>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</si>
  <si>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Entregar dotación de material didáctico y/o mobiliario escolar a 35 establecimientos educativos oficiales.</t>
  </si>
  <si>
    <t>2021: NUEVO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</si>
  <si>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260/2021 Se certificó en Agosto 18 de 2021. COMO NUEVO
124/2022 Se certificó en Enero 19 de 2022. ACT POR COSTOS
164/2022 Se certificó en Febrero 22 de 2022. ACT POR COSTOS
544/2022 Se certificó en Septiembre 22 de 2022. ACT POR COSTOS
725/2022 Se certifico en Diciembre 20 de 2022. ACT POR COSTOS
334/2023 Se certificó en Junio 05 de 2023. ACT POR COSTOS
714/2023 Se certificó en Diciembre 21 de 2023. ACT POR COSTOS
</t>
    </r>
    <r>
      <rPr>
        <sz val="9"/>
        <color rgb="FFFF0000"/>
        <rFont val="Calibri"/>
        <family val="2"/>
        <scheme val="minor"/>
      </rPr>
      <t>081/2024 Se certificó en Febrero 12 de 2024. ACT POR COSTOS</t>
    </r>
  </si>
  <si>
    <t>2021: $589.459.973,18
2022: $581.050.257,58
2022: $583.419.339,58
2022: $528.392.413,58
2022: $526.023.331,58
2023: $429.176.156,00
2023: $412.193.620,00
2024: $563.949.857,00</t>
  </si>
  <si>
    <t>IMPLEMENTACIÓN DE ACCIONES E INICIATIVAS SOCIALES PARA LA CONSERVACIÓN DE LA SANA CONVIVENCIA, GESTIÓN DE CONFLICTOS COMUNITARIOS Y USO ADECUADO DEL ESPACIO PÚBLICO EN EL MUNICIPIO DE BUCARAMANGA</t>
  </si>
  <si>
    <t>Implementar (2) acciones para el control del espacio público</t>
  </si>
  <si>
    <t>Formular e implementar 1 programa de gestores de convivencia.</t>
  </si>
  <si>
    <t>Intervenir 10 puntos críticos de criminalidad con acciones integrales.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</si>
  <si>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</si>
  <si>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</si>
  <si>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>Desarrollar e implementar 1 protocolo para la coordinación de acciones de respeto y garantía a la protesta pacífica.</t>
  </si>
  <si>
    <t>Implementar (9) acciones e iniciativas para la disminución de los conflictos sociales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</si>
  <si>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</si>
  <si>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</si>
  <si>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</si>
  <si>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</si>
  <si>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r>
      <rPr>
        <sz val="9"/>
        <rFont val="Calibri"/>
        <family val="2"/>
        <scheme val="minor"/>
      </rPr>
      <t xml:space="preserve">067/2022 Se certificó en Enero 11 de 2022. COMO NUEVO
391/2022 Se certificó en Julio 22 de 2022. ACT POR COSTOS
</t>
    </r>
    <r>
      <rPr>
        <sz val="9"/>
        <color theme="1"/>
        <rFont val="Calibri"/>
        <family val="2"/>
        <scheme val="minor"/>
      </rPr>
      <t xml:space="preserve">440/2022 Se certificó en Agosto 08 de 2022. ACT POR COSTOS
663/2022 Se certificó en Noviembre 15 de 2022. ACT RUBROS
087/2023 Se certificó en Enero 23 de 2023. ACT POR COSTOS
328/2023 Se certificó en Junio 01 de 2023. REFORMULACIÓN
639/2023 Se certificó en Noviembre 07 de 2023. ACT POR COSTOS
743/2023 Se certificó en Diciembre 22 de 2023. ACT POR COSTOS
</t>
    </r>
    <r>
      <rPr>
        <sz val="9"/>
        <color rgb="FFFF0000"/>
        <rFont val="Calibri"/>
        <family val="2"/>
        <scheme val="minor"/>
      </rPr>
      <t>082/2024 Se certificó en Febrero 12 de 2024. ACT POR COSTOS</t>
    </r>
  </si>
  <si>
    <t>2022: $5.227.100.000,00
2022: $6.718.400.000,00
2022: $6.760.208.469,00
2023: $5.226.908.469,00
2023: $6.502.990.202,34
2023: $6.252.990.202,34
2023: $8.038.562.735,59
2024: $8.038.562.735,59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</si>
  <si>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</si>
  <si>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</si>
  <si>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</si>
  <si>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</si>
  <si>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</si>
  <si>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</si>
  <si>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r>
      <rPr>
        <sz val="9"/>
        <rFont val="Calibri"/>
        <family val="2"/>
        <scheme val="minor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</t>
    </r>
    <r>
      <rPr>
        <sz val="9"/>
        <color theme="1"/>
        <rFont val="Calibri"/>
        <family val="2"/>
        <scheme val="minor"/>
      </rPr>
      <t xml:space="preserve">051/2022 Se certificó en Enero 11 de 2022. ACT POR COSTOS
324/2022 Se certificó en Junio 24 de 2022. ACT POR COSTOS
775/2022 Se certificó en Diciembre 23 de 2022. ACT POR COSTOS
108/2023 Se certificó en Enero 25 de 2023. ACT POR COSTOS
394/2023 Se certificó en Junio 22 de 2023. ACT POR COSTOS
432/2023 Se certificó en Julio 06 de 2023. ACT POR COSTOS
672/2023 Se certificó en Diciembre 01 de 2023. ACT POR COSTOS
758/2023 Se certificó en Diciembre 22 de 2023. ACT POR COSTOS
</t>
    </r>
    <r>
      <rPr>
        <sz val="9"/>
        <color rgb="FFFF0000"/>
        <rFont val="Calibri"/>
        <family val="2"/>
        <scheme val="minor"/>
      </rPr>
      <t>083/2024 Se certificó en Febrero 14 de 2024. ACT POR COSTOS</t>
    </r>
  </si>
  <si>
    <t>2020: $2.485.684.125
2021: $2.285.862.125
2021: $2.350.714.479
2021: $2.271.359.040
2022: $1.842.808.196
2022: $2.368.753.903
2022: $2.250.517.065,89
2023: $2.359.878.342,89
2023: $2.648.075.047,81
2023: $2.602.678.342,89
2023: $3.688.865.521,89
2024: $3.688.865.521,89</t>
  </si>
  <si>
    <r>
      <rPr>
        <sz val="9"/>
        <color theme="1"/>
        <rFont val="Calibri"/>
        <family val="2"/>
        <scheme val="minor"/>
      </rPr>
      <t>214/2020 Se certificó en Julio 22 de 2020.  COMO NUEVO
391/2020 Se certificó en Diciembre 10 de 2020. ACT REFORMULACIÓN
00</t>
    </r>
    <r>
      <rPr>
        <sz val="9"/>
        <rFont val="Calibri"/>
        <family val="2"/>
        <scheme val="minor"/>
      </rPr>
      <t xml:space="preserve">9/2021 Se certificó en Enero 14 de 2021.  ACT POR COSTOS
</t>
    </r>
    <r>
      <rPr>
        <sz val="9"/>
        <color theme="1"/>
        <rFont val="Calibri"/>
        <family val="2"/>
        <scheme val="minor"/>
      </rPr>
      <t xml:space="preserve">313/2021 Se certificó en Septiembre 22 de 2021. ACT POR COSTOS
468/2021 Se certificó en Noviembre 30 de 2021. ACT REPROG COSTOS
515/2021 Se certificó en Diciembre 27 de 2021. ACT POR COSTOS
104/2022 Se certificó en Enero 14 de 2022. ACT POR VIGENCIA
342/2022 Se certificó en Julio 05 de 2022. ACT POR COSTOS
051/2023 Se certificó en Enero 13 de 2023. ACT POR COSTOS
426/2023 Se certificó en Junio 29 de 2023. ACT POR COSTOS
553/2023 Se certificó en Septiembre 20 de 2023. ACT POR COSTOS
658/2023 Se certificó en Noviembre 22 de 2023. ACT POR COSTOS
799/2023 Se certificó en Diciembre 22 de 2023. ACT POR COSTOS
</t>
    </r>
    <r>
      <rPr>
        <sz val="9"/>
        <color rgb="FFFF0000"/>
        <rFont val="Calibri"/>
        <family val="2"/>
        <scheme val="minor"/>
      </rPr>
      <t>072/2024 Se certificó en Febrero 07 de 2024. ACT POR COSTOS
084/2024 Se certificó en Febrero 14 de 2024. ACT POR COSTOS</t>
    </r>
  </si>
  <si>
    <t>7/02/2024
14/02/2024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</si>
  <si>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</si>
  <si>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</si>
  <si>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</si>
  <si>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</si>
  <si>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r>
      <rPr>
        <sz val="9"/>
        <color theme="1"/>
        <rFont val="Calibri"/>
        <family val="2"/>
        <scheme val="minor"/>
      </rPr>
      <t>091/2021 Se certificó en Febrero 10 de 2021. COMO NUEVO
299/2021 Se certificó en Septiembre 10 de 2021. ACT POR COSTOS
512/2021 Se certificó en Diciembre 27 de 2021. ACT POR COSTOS
091/2022 Se certificó en Enero 13 de 2022. ACT POR VIGENCIA
310</t>
    </r>
    <r>
      <rPr>
        <sz val="9"/>
        <rFont val="Calibri"/>
        <family val="2"/>
        <scheme val="minor"/>
      </rPr>
      <t xml:space="preserve">/2022 Se certificó en Junio 17 de 2022. ACT POR COSTOS
786/2022 Se certificó en Diciembre 23 de 2022. ACT POR COSTOS
032/2023 Se certificó en Enero 11 de 2023. ACT VIGENCIA
372/2023 Se certificó en Junio 15 de 2023. ACT POR COSTOS
437/2023 Se certificó en Julio 07 de 2023. ACT POR COSTOS
503/2023 Se certificó en Agosto 22 de 2023. ACT POR COSTOS
</t>
    </r>
    <r>
      <rPr>
        <sz val="9"/>
        <color rgb="FFFF0000"/>
        <rFont val="Calibri"/>
        <family val="2"/>
        <scheme val="minor"/>
      </rPr>
      <t>085/2024 Se certificó en Febrero 14 de 2024. ACT POR COSTOS</t>
    </r>
  </si>
  <si>
    <t>2021: $ 662.815.500
2021: $663.000.000
2021: $600.777.658
2022: $600.777.658
2022: $710.858.742
2022: $657.483.958
2023: $657.483.958
2023: $727.483.958
2023: $714.983.958
2023: $694.983.958
2024: $866.028.958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</si>
  <si>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</si>
  <si>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</si>
  <si>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2022: NUEVO
2023: ACT POR COSTOS
2024: ACT POR COSTOS</t>
  </si>
  <si>
    <r>
      <rPr>
        <sz val="9"/>
        <color theme="1"/>
        <rFont val="Calibri"/>
        <family val="2"/>
        <scheme val="minor"/>
      </rPr>
      <t xml:space="preserve">180/2022 Se certificó en Marzo 09 de 2022. COMO NUEVO
116/2023 Se certificó en Enero 30 de 2023. ACT POR COSTOS
522/2023 Se certificó en Septiembre 04 de 2023. ACT POR COSTOS
570/2023 Se certificó en Octubre 05 de 2023. ACT POR COSTOS
791/2023 Se certificó en Diciembre 22 de 2023. ACT POR COSTOS
</t>
    </r>
    <r>
      <rPr>
        <sz val="9"/>
        <color rgb="FFFF0000"/>
        <rFont val="Calibri"/>
        <family val="2"/>
        <scheme val="minor"/>
      </rPr>
      <t>086/2024 Se certificó en Febrero 15 de 2024. ACT POR COSTOS</t>
    </r>
  </si>
  <si>
    <t>2022: $21.652.192.258
2023: $21.085.552.527,42
2023: $21.553.649.296,10
2023: $20.907.881.746,90
2023: $30.789.882.372,43
2024: $30.789.882.372,43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</si>
  <si>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</si>
  <si>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</si>
  <si>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r>
      <rPr>
        <sz val="9"/>
        <rFont val="Calibri"/>
        <family val="2"/>
        <scheme val="minor"/>
      </rPr>
      <t xml:space="preserve">247/2020 Se certificó en Agosto 13 de 2020.  COMO NUEVO
037/2021 Se certificó en Enero 19 de 2021.  ACT POR COSTOS
177/2021 Se certificó en Junio 08 de 2021.  ACT POR COSTOS
025/2022 Se certificó en Enero 5 de 2022. ACT POR COSTOS
</t>
    </r>
    <r>
      <rPr>
        <sz val="9"/>
        <color theme="1"/>
        <rFont val="Calibri"/>
        <family val="2"/>
        <scheme val="minor"/>
      </rPr>
      <t xml:space="preserve">410/2022 Se certificó en Agosto 01 de 2022. ACT POR COSTOS
713/2022 Se certificó en Diciembre 13 de 2022. ACT POR COSTOS
086/2023 Se certificó en Enero 20 de 2023. ACT POR COSTOS
325/2023 Se certificó en Mayo 31 de 2023. ACT POR COSTOS
</t>
    </r>
    <r>
      <rPr>
        <sz val="9"/>
        <color rgb="FFFF0000"/>
        <rFont val="Calibri"/>
        <family val="2"/>
        <scheme val="minor"/>
      </rPr>
      <t>087/2024 Se certificó en Febrero 15 de 2024. ACT POR COSTOS</t>
    </r>
  </si>
  <si>
    <t>2020: $417.879.190,00
2021: $413.529.190,00
2021: $422.529.190,00
2022: $420.475.600,00
2022: $455.957.027,00
2022: $449.854.850,24
2023: $406.254.250,24
2023: $489.774.250,24
2024: $643.119.250,24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</si>
  <si>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</si>
  <si>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</si>
  <si>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</si>
  <si>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2022: NUEVO
2022: AJUSTE PDM
2022: ACT POR COSTOS
2023: ACT VIGENCIA
2024: ACT POR COSTOS</t>
  </si>
  <si>
    <r>
      <rPr>
        <sz val="9"/>
        <color theme="1"/>
        <rFont val="Calibri"/>
        <family val="2"/>
        <scheme val="minor"/>
      </rPr>
      <t xml:space="preserve">264/2022 Se certificó en Mayo 10 de 2022. COMO NUEVO
290/2022 Se certificó en Junio 07 de 2022. ACT AJUSTE PDM
437/2022 Se certificó en Agosto 05 de 2022. ACT VIG FUTURAS
785/2022 Se certificó en Diciembre 23 de 2022. ACT POR COSTOS
003/2023 Se certificó en Enero 05 de 2023. ACT POR VIGENCIA
305/2023 Se certificó en Mayo 24 de 2023. ACT POR COSTOS
</t>
    </r>
    <r>
      <rPr>
        <sz val="9"/>
        <color rgb="FFFF0000"/>
        <rFont val="Calibri"/>
        <family val="2"/>
        <scheme val="minor"/>
      </rPr>
      <t>088/2024 Se certificó en Febrero 16 de 2024. ACT POR COSTOS</t>
    </r>
  </si>
  <si>
    <t>2022: $1.883.895.174
2022: $1.844.929.791,09
2023: $1.844.929.791,09
2023: $2.050.543.861,29
2024: $3.604.893.601,29</t>
  </si>
  <si>
    <t>ESTADO VIGENCIA 2024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</si>
  <si>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</si>
  <si>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</si>
  <si>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</si>
  <si>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</si>
  <si>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t>2021: NUEVO
2021: ACT COSTOS
2022: ACT POR COSTOS
2023: ACT POR COSTOS
2024: ACT POR COSTOS</t>
  </si>
  <si>
    <t>2021: $150.000.000,00
2021: $148.000.00,00
2022: $108.000.000,00
2022: $58.000.000,00
2023: $58.000.000,00
2023: $72.491.525,00
2024: $72.491.525,00</t>
  </si>
  <si>
    <r>
      <rPr>
        <sz val="9"/>
        <color theme="1"/>
        <rFont val="Calibri"/>
        <family val="2"/>
        <scheme val="minor"/>
      </rPr>
      <t xml:space="preserve">191/2021 Se certificó en Junio 21 de 2021. COMO NUEVO
435/2021 Se certificó en Noviembre 17 de 2021. ACT POR COSTOS
106/2022 Se certificó en Enero 17 de 2022. ACT POR COSTOS
826/2022 Se certificó en Diciembre 28 de 2022. ACT POR COSTOS
401/2023 Se certificó en Junio 26 de 2023. ACT POR COSTOS
705/2023 Se certificó en Diciembre 15 de 2023. ACT POR COSTOS
</t>
    </r>
    <r>
      <rPr>
        <sz val="9"/>
        <color rgb="FFFF0000"/>
        <rFont val="Calibri"/>
        <family val="2"/>
        <scheme val="minor"/>
      </rPr>
      <t>089/2024 Se certificó en Febrero 19 de 2024. ACT POR COSTOS</t>
    </r>
  </si>
  <si>
    <r>
      <rPr>
        <sz val="9"/>
        <rFont val="Calibri"/>
        <family val="2"/>
        <scheme val="minor"/>
      </rPr>
      <t xml:space="preserve">380/2022 Se certificó en Julio 19 de 2022. COMO NUEVO
584/2022 Se certificó en Octubre 07 de 2022. ACT POR COSTOS
616/2022 Se certificó en Octubre 28 de 2022. ACT POR COSTOS
</t>
    </r>
    <r>
      <rPr>
        <sz val="9"/>
        <color theme="1"/>
        <rFont val="Calibri"/>
        <family val="2"/>
        <scheme val="minor"/>
      </rPr>
      <t xml:space="preserve">818/2022 Se certificó en Diciembre 27 de 2022. ACT POR COSTOS
081/2023 Se certificó en Enero 20 de 2023. ACT POR COSTOS
206/2023 Se certificó en Marzo 06 de 2023. ACT POR COSTOS
234/2023 Se certificó en Marzo 29 de 2023. ACT POR COSTOS
368/2023 Se certificó en Junio 15 de 2023. ACT POR COSTOS
622/2023 Se certificó en Noviembre 02 de 2023. ACT POR COSTOS
645/2023 Se certificó en Noviembre 10 de 2023. ACT POR COSTOS
733/2023 Se certificó en Diciembre 22 de 2023. ACT POR COSTOS
</t>
    </r>
    <r>
      <rPr>
        <sz val="9"/>
        <color rgb="FFFF0000"/>
        <rFont val="Calibri"/>
        <family val="2"/>
        <scheme val="minor"/>
      </rPr>
      <t>011/2024 Se certificó en Enero 12 de 2024. ACT POR COSTOS
090/2024 Se certificó en Febrero 21 de 2024. ACT POR COSTOS</t>
    </r>
  </si>
  <si>
    <t>12/01/2024
21/02/2024</t>
  </si>
  <si>
    <t>IMPLEMENTACIÓN DE LA ESTRATEGIA “PROMOCIÓN DE LA AFECTIVIDAD COMO FACTOR PROTECTOR DE LA SALUD MENTAL - PROAFECTO” EN LA POBLACIÓN DE BUCARAMANGA</t>
  </si>
  <si>
    <t xml:space="preserve">Implementar (1) plan de acción de salud mental </t>
  </si>
  <si>
    <t>2022: NUEVO
2022: REFORMULACIÓN
2023: ACT POR COSTOS
2023: AJUSTE FUENTES
2024: ACT POR COSTOS</t>
  </si>
  <si>
    <r>
      <rPr>
        <sz val="9"/>
        <color theme="1"/>
        <rFont val="Calibri"/>
        <family val="2"/>
        <scheme val="minor"/>
      </rPr>
      <t xml:space="preserve">373/2022 Se certificó en Julio 15 de 2022. COMO NUEVO
836/2022 Se certificó en Diciembre 28 de 2022. REFORMULACIÓN
046/2023 Se certificó en Enero 13 de 2023. ACT VIGENCIA
137/2023 Se certificó en Febrero 03 de 2023. ACT AJUSTE RUBROS
777/2023 Se certificó en Diciembre 22 de 2023. ACT POR COSTOS
</t>
    </r>
    <r>
      <rPr>
        <sz val="9"/>
        <color rgb="FFFF0000"/>
        <rFont val="Calibri"/>
        <family val="2"/>
        <scheme val="minor"/>
      </rPr>
      <t>091/2024 Se certificó en Febrero 22 de 2024. ACT POR COSTOS</t>
    </r>
  </si>
  <si>
    <t>2022: $3.463.137.190,28
2022: $2.290.387.148,96
2023: $2.290.387.148,96
2023: $2.404.074.773,97
2024: $2.404.074.773,97</t>
  </si>
  <si>
    <t>APOYO EN LA ORGANIZACIÓN, EJECUCIÓN Y PARTICIPACIÓN EN EVENTOS DEPORTIVOS Y RECREATIVOS A LOS ORGANISMOS DEL DEPORTE ASOCIADO, COMUNITARIO Y DIFERENCIAL EN EL MUNICIPIO DE BUCARAMANGA</t>
  </si>
  <si>
    <t>Realizar o apoyar (80) Eventos deportivos y recreativos comunitarios, sociales, y de carácter diferencial.</t>
  </si>
  <si>
    <t>Capacitar 800 personas en áreas afines a la actividad física, recreación y deporte.</t>
  </si>
  <si>
    <t>Apoyar 80 iniciativas de organismos del deporte asociado, grupos diferenciales y de comunidades generales.</t>
  </si>
  <si>
    <r>
      <rPr>
        <sz val="9"/>
        <rFont val="Calibri"/>
        <family val="2"/>
        <scheme val="minor"/>
      </rPr>
      <t xml:space="preserve">271/2022 Se certificó en Mayo 13 de 2022. COMO NUEVO
302/2022 Se certificó en Junio 13 de 2022. ACT POR COSTOS
</t>
    </r>
    <r>
      <rPr>
        <sz val="9"/>
        <color theme="1"/>
        <rFont val="Calibri"/>
        <family val="2"/>
        <scheme val="minor"/>
      </rPr>
      <t xml:space="preserve">366/2022 Se certificó en Julio 12 de 2022. ACT POR COSTOS
445/2022 Se certificó en Agosto 10 de 2022. ACT POR COSTOS
772/2022 Se certifocó en Diciembre 23 de 2022. ACT POR COSTOS
097/2023 Se certificó en Enero 24 de 2023. ACT POR COSTOS
342/2023 Se certificó en Junio 07 de 2023. ACT POR COSTOS
433/2023 Se certificó en Julio 06 de 2023. ACT POR COSTOS
544/2023 Se certificó en Septiembre 11 de 2023. ACT POR COSTOS
757/2023 Se certificó en Diciembre 22 de 2023. ACT POR COSTOS
</t>
    </r>
    <r>
      <rPr>
        <sz val="9"/>
        <color rgb="FFFF0000"/>
        <rFont val="Calibri"/>
        <family val="2"/>
        <scheme val="minor"/>
      </rPr>
      <t>092/2024 Se certificó en Febrero 22 de 2024. ACT POR COSTOS</t>
    </r>
  </si>
  <si>
    <t>2022: $3.781.173.133,25
2022: $3.786.572.023,25
2022: $3.860.871.268,25
2022: $4.196.121.270,41
2022: $4.109.257.153,92
2023: $4.026.291.917,00
2023: $5.003.307.317,00
2023: $6.184.225.866,00
2023: $5.572.665.866,00
2023: $5.702.942.718,00
2024: $5.702.942.718,00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</si>
  <si>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</si>
  <si>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</si>
  <si>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</si>
  <si>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2021: NUEVO
2021: ACT POR COSTOS
2022: ACT VIGENCIA
2022: ACT POR COSTOS
2023: REFORMULACIÓN
2024: ACT POR COSTOS</t>
  </si>
  <si>
    <r>
      <rPr>
        <sz val="9"/>
        <rFont val="Calibri"/>
        <family val="2"/>
        <scheme val="minor"/>
      </rPr>
      <t>283/2021 Se certificó en Septiembre 02 de 2021. COMO NUEVO
506/2021 Se certificó en Diciembre 23 de 2021. ACT POR COSTOS
127/2022 Se certificó en Enero 20 de 2022. ACT POR VIGENCIA
331/2022 Se certificó en Junio 29 de 2022. ACT POR COSTOS
8</t>
    </r>
    <r>
      <rPr>
        <sz val="9"/>
        <color theme="1"/>
        <rFont val="Calibri"/>
        <family val="2"/>
        <scheme val="minor"/>
      </rPr>
      <t xml:space="preserve">27/2022 Se certificó en Diciembre 28 de 2022. ACT POR COSTOS
173/2023 Se certificó en Febrero 23 de 2023. REFORMULACIÓN
557/2023 Se certificó en Septiembre 29 de 2023. ACT POR COSTOS
717/2023 Se certificó en Diciembre 22 de 2023. ACT POR COSTOS
</t>
    </r>
    <r>
      <rPr>
        <sz val="9"/>
        <color rgb="FFFF0000"/>
        <rFont val="Calibri"/>
        <family val="2"/>
        <scheme val="minor"/>
      </rPr>
      <t>093/2024 Se certificó en Febrero 23 de 2024. ACT POR COSTOS</t>
    </r>
  </si>
  <si>
    <t>2021: $3.621.567.596,74
2021: $3.000.709.900
2022: $3.000.709.900
2022: $3.951.707.427,44
2022: $3.650.786.377,00
2023: $3.650.786.377,00
2023: $4.552.697.463,44
2023: $4.424.096.526,67
2024: $4.386.296.526,67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</si>
  <si>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</si>
  <si>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</si>
  <si>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</si>
  <si>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NUEVO
2021: ACT COSTOS
2022: REFORMULACIÓN
2023: ACT POR COSTOS
2024: ACT POR COSTOS</t>
  </si>
  <si>
    <r>
      <rPr>
        <sz val="9"/>
        <rFont val="Calibri"/>
        <family val="2"/>
        <scheme val="minor"/>
      </rPr>
      <t>21</t>
    </r>
    <r>
      <rPr>
        <sz val="9"/>
        <color theme="1"/>
        <rFont val="Calibri"/>
        <family val="2"/>
        <scheme val="minor"/>
      </rPr>
      <t xml:space="preserve">0/2021 Se certificó en Junio 29 de 2021. COMO NUEVO
444/2021 Se certificó en Noviembre 19 de 2021. ACT POR COSTOS
119/2022 Se certificó en Enero 18 de 2022. REFORMULACIÓN
040/2023 Se certificó en Enero 12 de 2023. ACT POR COSTOS
725/2023 Se certificó en Diciembre 22 de 2023. ACT POR COSTOS
</t>
    </r>
    <r>
      <rPr>
        <sz val="9"/>
        <color rgb="FFFF0000"/>
        <rFont val="Calibri"/>
        <family val="2"/>
        <scheme val="minor"/>
      </rPr>
      <t>094/2024 Se certificó en Febrero 23 de 2024. ACT POR COSTOS</t>
    </r>
  </si>
  <si>
    <t>2021: $380.000.000
2021: $382.000.000
2022: $232.000.000
2023: $312.000.000
2023: $721.866.665
2024: $721.866.665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</si>
  <si>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</si>
  <si>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Realizar 16 convocatorias artísticas y culturales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</si>
  <si>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</si>
  <si>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</si>
  <si>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2020: NUEVO
2020: ACT COSTOS
2021: ACT COSTOS
2021: REFORMULACIÓN
2021: ACT COSTOS
2022: ACT VIGENCIA
2022: ACT POR COSTOS
2023: ACT POR COSTOS
2024: ACT POR COSTOS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</si>
  <si>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102/2022 Se certificó en Enero 14 de 2022. ACT POR VIGENCIA
332/2022 Se certificó en Junio 29 de 2022. ACT POR COSTOS
688/2022 Se certificó en Noviembre 25 de 2022. ACT POR COSTOS
174/2023 Se certificó en Febrero 23 de 2023. ACT POR COSTOS
390/2023 Se certificó en Junio 20 de 2023. ACT POR COSTOS
540/2023 Se certificó en Septiembre 06 de 2023. ACT POR COSTOS
648/2023 Se certificó en Noviembre 10 de 2023. ACT POR COSTOS
</t>
    </r>
    <r>
      <rPr>
        <sz val="9"/>
        <color rgb="FFFF0000"/>
        <rFont val="Calibri"/>
        <family val="2"/>
        <scheme val="minor"/>
      </rPr>
      <t>095/2024 Se certificó en Febrero 23 de 2024. ACT POR COSTOS</t>
    </r>
  </si>
  <si>
    <t>2020: $6.699.606.000,00
2020: $7.300.331.448,00
2021: $6.881.743.069,00
2021: $7.583.047.354,00
2021: $7.722.203.068,00
2021: $7.101.049.276,00
2022: $7.101.049.276,00
2022: $8.020.773.710,00
2022: $7.850.773.710,00
2023: $8.133.823.710,00
2023: $8.742.817.710,00
2023: $8.704.658.460,00
2023: $8.451.677.791,66
2024: $10.981.336.162,32</t>
  </si>
  <si>
    <t>Conectividad para competitividad y la internacionalización</t>
  </si>
  <si>
    <t>Bucaramanga una mirada inteligente hacia el futuro</t>
  </si>
  <si>
    <t>FORTALECIMIENTO AL PROCESO DE GESTIÓN DE LAS TIC ALINEADO A LA ESTRATEGIA DE GOBIERNO DIGITAL PARA UNA MEJOR INTERACCIÓN CON EL CIUDADANO EN EL MUNICIPIO DE BUCARAMANGA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</si>
  <si>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</si>
  <si>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</si>
  <si>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Secretaría Administrativa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</si>
  <si>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</si>
  <si>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</si>
  <si>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</si>
  <si>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2022: NUEVO
2022: ACT RUBROS
2022: ACT POR COSTOS
2023: ACT POR COSTOS
2024: ACT POR COSTOS</t>
  </si>
  <si>
    <r>
      <rPr>
        <sz val="9"/>
        <rFont val="Calibri"/>
        <family val="2"/>
        <scheme val="minor"/>
      </rPr>
      <t xml:space="preserve">085/2022 Se certificó en Enero 12 de 2022. COMO NUEVO
430/2022 Se certificó en Agosto 04 de 2022. ACT RUBROS
553/2022 Se certificó en Septiembre 28 de 2022. ACT POR COSTOS
</t>
    </r>
    <r>
      <rPr>
        <sz val="9"/>
        <color theme="1"/>
        <rFont val="Calibri"/>
        <family val="2"/>
        <scheme val="minor"/>
      </rPr>
      <t xml:space="preserve">665/2022 Se certificó en Noviembre 17 de 2022. ACT POR COSTOS
803/2022 Se certificó en Diciembre 27 de 2022. ACT POR COSTOS
052/2023 Se certificó en Enero 16 de 2023. ACT POR COSTOS
276/2023 Se certificó en Mayo 03 de 2023. ACT POR COSTOS
317/2023 Se certificó en Mayo 29 de 2023. ACT POR COSTOS
563/2023 Se certificó en Octubre 05 de 2023. ACT POR COSTOS
798/2023 Se certificó en Diciembre 22 de 2023. ACT POR COSTOS
</t>
    </r>
    <r>
      <rPr>
        <sz val="9"/>
        <color rgb="FFFF0000"/>
        <rFont val="Calibri"/>
        <family val="2"/>
        <scheme val="minor"/>
      </rPr>
      <t>096/2024 Se certificó en Febrero 23 de 2024. ACT POR COSTOS</t>
    </r>
  </si>
  <si>
    <t>2022: $2.198.680.000
2022: $2.233.680.000
2022: $2.229.680.000
2022: $1.590.439.999
2023: $1.590.439.999
2023: $1.763.739.999
2023: $1.813.739.999
2023: $1.770.459.999
2024: $2.320.959.999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</si>
  <si>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</si>
  <si>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</si>
  <si>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</si>
  <si>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</si>
  <si>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</si>
  <si>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</si>
  <si>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</si>
  <si>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</si>
  <si>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2021: NUEVO
2021: ACT COSTOS
2022: REFORMULACIÓN
2022: ACT POR COSTOS
2023: ACT POR COSTOS
2024: ACT POR COSTOS</t>
  </si>
  <si>
    <r>
      <rPr>
        <sz val="9"/>
        <color theme="1"/>
        <rFont val="Calibri"/>
        <family val="2"/>
        <scheme val="minor"/>
      </rPr>
      <t xml:space="preserve">387/2021 Se certificó en Octubre 21 de 2021. COMO NUEVO
405/2021 Se certificó en Noviembre 04 de 2021. ACT COSTOS FUENTES
499/2021 Se certificó en Diciembre 23 de 2021. ACT POR COSTOS
078/2022 Se certificó en Enero 12 de 2022. REFORMULACIÓN
399/2022 Se certificó en Julio 26 de 2022. ACT POR COSTOS
731/2022 Se certificó en Diciembre 21 de 2022. ACT POR COSTOS
024/2023 Se certificó en Enero 11 de 2023. ACT POR COSTOS
248/2023 Se certificó en Marzo 30 de 2023. ACT POR COSTOS
318/2023 Se certificó en Mayo 29 de 2023. ACT POR COSTOS
558/2023 Se certificó en Septiembre 29 de 2023. ACT POR COSTOS
</t>
    </r>
    <r>
      <rPr>
        <sz val="9"/>
        <color rgb="FFFF0000"/>
        <rFont val="Calibri"/>
        <family val="2"/>
        <scheme val="minor"/>
      </rPr>
      <t>097/2024 Se certificó en Febrero 23 de 2024. ACT POR COSTOS</t>
    </r>
  </si>
  <si>
    <t>2021: $2.795.168.094
2021: $1.620.740.050
2021: $1.507.441.250
2022: $1.507.441.250
2022: $1.617.441.250
2022: $1.207.230.000
2023: $1.207.230.000
2023: $1.479.182.293
2023: $1.720.206.592
2023: $2.134.954.833
2024: $3.638.154.833</t>
  </si>
  <si>
    <t>FORTALECIMIENTO EN EL MODELO DE ATENCIÓN PRIMARIA EN SALUD EN EL MUNICIPIO DE BUCARAMANGA</t>
  </si>
  <si>
    <t>Mejorar el modelo de atención primaria en salud del municipio</t>
  </si>
  <si>
    <t>2020: NUEVO
2021: ACT POR COSTOS
2022: ACT POR COSTOS
2023: ACT POR COSTOS
2023: REFORMULACIÓN
2024: ACT POR COSTOS</t>
  </si>
  <si>
    <r>
      <rPr>
        <sz val="9"/>
        <rFont val="Calibri"/>
        <family val="2"/>
        <scheme val="minor"/>
      </rPr>
      <t xml:space="preserve">313/2020 Se certificó en Septiembre 23 de 2020.  COMO NUEVO
192/2021 Se certificó en Junio 22 de 2021. ACT POR COSTOS
</t>
    </r>
    <r>
      <rPr>
        <sz val="9"/>
        <color theme="1"/>
        <rFont val="Calibri"/>
        <family val="2"/>
        <scheme val="minor"/>
      </rPr>
      <t xml:space="preserve">326/2021 Se certificó en Septiembre 23 de 2021. ACT VIG FUTURAS
062/2022 Se certificó en Enero 11 de 2022. ACT POR COSTOS
598/2022 Se certificó en Octubre 13 de 2022. ACT POR COSTOS
832/2022 Se certificó en Diciembre 28 de 2022. ACT POR COSTOS
231/2023 Se certificó en Marzo 24 de 2023. ACT POR COSTOS
453/2023 Se certificó en Julio 18 de 2023. REFORMULACIÓN
794/2023 Se certificó en Diciembre 22 de 2023. ACT POR COSTOS
</t>
    </r>
    <r>
      <rPr>
        <sz val="9"/>
        <color rgb="FFFF0000"/>
        <rFont val="Calibri"/>
        <family val="2"/>
        <scheme val="minor"/>
      </rPr>
      <t>098/2024 Se certificó en Febrero 23 de 2024. ACT POR COSTOS</t>
    </r>
  </si>
  <si>
    <t>2020: $2.150.000.000
2021: $2.255.450.000
2022: $2.442.950.000
2022: $2.713.537.827
2022: $2.475.231.333,33
2023: $2.475.231.333,33
2023: $2.575.231.333,33
2023: $3.222.231.333,33
2024: $3.222.231.333,33</t>
  </si>
  <si>
    <r>
      <rPr>
        <sz val="9"/>
        <color theme="1"/>
        <rFont val="Calibri"/>
        <family val="2"/>
        <scheme val="minor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033/2022 Se certificó en Enero 6 de 2022. ACT POR COSTOS
224/2022 Se certificó en Abril 21 de 2022. ACT AJUSTE EN FUENTES
371/2022 Se certificó en Julio 14 de 2022. REFORMULACIÓN
428/2022 Se certificó en Agosto 04 de 2022. TRÁMITE VG FUTURAS
489/2022Se certificó en Agosto 22 de 2022 ACT. REDISTRIBUCIÓN DE </t>
    </r>
    <r>
      <rPr>
        <sz val="9"/>
        <color theme="1"/>
        <rFont val="Calibri"/>
        <family val="2"/>
        <scheme val="minor"/>
      </rPr>
      <t xml:space="preserve">COSTOS Y HOMOLOGACIÓN
539/2022 Se certificó en Septiembre 21 de 2022. REPROG COSTOS
659/2022 Se certificó en Noviembre 10 de 2022. ACT POR COSTOS
812/2022 Se certificó en Diciembre 27 de 2022. ACT POR COSTOS
083/2023 Se certificó en Enero 20 de 2023. ACT POR COSTOS
204/2023 Se certificó en Marzo 06 de 2023. ACT INC RUBROS
367/2023 Se certificó en Junio 15 de 2023. ACT POR COSTOS
483/2023 Se certificó en Agosto 08 de 2023. ACT POR COSTOS
554/2023 Se certificó en Septiembre 22 de 2023. ACT POR COSTOS
634/2023 Se certificó en Noviembre 02 de 2023. ACT POR COSTOS
669/2023 Se certificó en Diciembre 01 de 2023. ACT POR COSTOS
734/2023 Se certificó en Diciembre 22 de 2023. ACT POR COSTOS
</t>
    </r>
    <r>
      <rPr>
        <sz val="9"/>
        <color rgb="FFFF0000"/>
        <rFont val="Calibri"/>
        <family val="2"/>
        <scheme val="minor"/>
      </rPr>
      <t>027/2024 Se certificó en Enero 18 de 2024. ACT POR COSTOS
099/2024 Se certificó en Febrero 26 de 2023. ACT POR COSTOS</t>
    </r>
  </si>
  <si>
    <t>2020: $5.086.643.850
2021: $4.865.627.370
2021: $5.211.399.210
2021: $5.083.660.976
2022: $5.152.700.976
2022: $5.732.700.976
2022: $5.732.700.976
2022: $5.867.931.474
2023: $5.867.931.474
2023: $6.852.931.474
2023: $6.792.931.474
2023: $6.648.162.368,84
2023: $6.621.162.368,84
2023: $8.422.072.667,86
2024: $8.422.072.667,86
2024: $8.482.072.667,86</t>
  </si>
  <si>
    <t>18/01/2024
26/02/2024</t>
  </si>
  <si>
    <r>
      <rPr>
        <sz val="9"/>
        <color theme="1"/>
        <rFont val="Calibri"/>
        <family val="2"/>
        <scheme val="minor"/>
      </rPr>
      <t xml:space="preserve">285/2020 Se certificó en Septiembre 04 de 2020.  COMO NUEVO
059/2021 Se certificó en Enero 28 de 2021. ACT POR COSTOS
219/2021 Se certificó en Julio 06 de 2021. ACT POR COSTOS
</t>
    </r>
    <r>
      <rPr>
        <sz val="9"/>
        <rFont val="Calibri"/>
        <family val="2"/>
        <scheme val="minor"/>
      </rPr>
      <t xml:space="preserve">572/2021 Se certificó en Diciembre 30 de 2021. ACT POR COSTOS
098/2022 Se certificó en Enero 13 de 2022. REFORMULACIÓN
223/2022 Se certificó en Abril 21 de 2022. ACT AJUSTE EN RUBROS
379/2022 Se certificó en Julio 19 de 2022. ACT POR COSTOS
468/2022 Se certificó en Agosto 12 de 2022. HOMOLOG RUBROS
582/2022 Se certificó en Octubre 06 de 2022. ACT REPROG COSTOS
</t>
    </r>
    <r>
      <rPr>
        <sz val="9"/>
        <color theme="1"/>
        <rFont val="Calibri"/>
        <family val="2"/>
        <scheme val="minor"/>
      </rPr>
      <t xml:space="preserve">693/2022 Se certificó en Noviembre 29 de 2022. ACT POR COSTOS
813/2022 Se certificó en Diciembre 27 de 2022. ACT POR COSTOS
110/2023 Se certificó en Enero 25 de 2023. ACT POR COSTOS
229/2023 Se certificó en Marzo 23 de 2023. ACT POR COSTOS
258/2023 Se certificó en Abril 11 de 2023. ACT POR COSTOS
630/2023 Se certificó en Noviembre 02 de 2023. ACT POR COSTOS
</t>
    </r>
    <r>
      <rPr>
        <sz val="9"/>
        <color rgb="FFFF0000"/>
        <rFont val="Calibri"/>
        <family val="2"/>
        <scheme val="minor"/>
      </rPr>
      <t>033/2024 Se certificó en Enero 24 de 2024. ACT POR COSTOS
100/2024 Se certificó en Febrero 26 de 2024. ACT POR COSTOS</t>
    </r>
  </si>
  <si>
    <t>2020: $1.718.000.000
2021: $1.669.000.000
2021: $1.759.000.000
2021: $1.694.664.590
2022: $1.826.664.590
2022: $2.266.664.590
2022: $2.346.664.590
2022: $2.104.409.272,05
2023: $2.104.409.272,05
2023: $2.080.557.509,11
2024: $3.060.057.509,11
2024: $3.090.057.509,11</t>
  </si>
  <si>
    <t>24/01/2024
26/02/2024</t>
  </si>
  <si>
    <r>
      <rPr>
        <sz val="9"/>
        <rFont val="Calibri"/>
        <family val="2"/>
        <scheme val="minor"/>
      </rPr>
      <t xml:space="preserve">422/2022 Se certificó en Agosto 03 de 2022. COMO NUEVO
429/2022 Se certificó en Agosto 04 de 2022. TRÁMITE VG FUTURAS
526/2022 Se certificó en Septiembre 14 de 2022. ACT AJUSTE RUBROS
</t>
    </r>
    <r>
      <rPr>
        <sz val="9"/>
        <color theme="1"/>
        <rFont val="Calibri"/>
        <family val="2"/>
        <scheme val="minor"/>
      </rPr>
      <t xml:space="preserve">821/2022 Se certificó en Diciembre 27 de 2022. ACT POR COSTOS
102/2023 Se certificó en Enero 24 de 2023. ACT POR COSTOS
211/2023 Se certificó en Marzo 09 de 2023. ACT POR COSTOS
329/2023 Se certificó en Junio 01 de 2023. ACT POR COSTOS
377/2023 Se certificó en Junio 15 de 2023. ACT POR COSTOS
628/2023 Se certificó en Noviembre 02 de 2023. ACT POR COSTOS
</t>
    </r>
    <r>
      <rPr>
        <sz val="9"/>
        <color rgb="FFFF0000"/>
        <rFont val="Calibri"/>
        <family val="2"/>
        <scheme val="minor"/>
      </rPr>
      <t>037/2024 Se certificó en Enero 26 de 2024. ACT POR COSTOS
101/2024 Se certificó en Febrero 26 de 2024. ACT POR COSTOS</t>
    </r>
  </si>
  <si>
    <t>2022: $807.000.000,00
2022: $500.460.002,00
2023: $500.460.002,00
2023: $650.460.002,00
2023: $557.460.002,00
2023: $521.746.002,00
2024: $780.146.002,00
2024: $690.146.002,00</t>
  </si>
  <si>
    <t>26/01/2024
26/02/2024</t>
  </si>
  <si>
    <t>Bucaramanga una Eco-Ciudad</t>
  </si>
  <si>
    <t>Crecimiento verde, ciudad biodiversa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</si>
  <si>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</si>
  <si>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</si>
  <si>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</si>
  <si>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</si>
  <si>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2021: NUEVO
2021: ACT REP ACTIV
2021: ACT POR COSTOS
2022: ACT VIGENCIA
2022: ACT POR COSTOS
2023: ACT POR COSTOS
2023: REFORMULACIÓN
2024: ACT POR COSTOS</t>
  </si>
  <si>
    <r>
      <rPr>
        <sz val="9"/>
        <rFont val="Calibri"/>
        <family val="2"/>
        <scheme val="minor"/>
      </rPr>
      <t>101/2021 Se certificó en Febrero 22 de 2021. COMO NUEVO
298/2021 Se certificó en Septiembre 10 de 2021. ACT PEPROG ACTIVIDADES
332/2021 Se certificó en Septiembre 28 de 2021. ACT PEPROG ACTIVIDADES
511/2021 Se certificó en Diciembre 27 de 2021. ACT POR COSTOS
056/202</t>
    </r>
    <r>
      <rPr>
        <sz val="9"/>
        <color theme="1"/>
        <rFont val="Calibri"/>
        <family val="2"/>
        <scheme val="minor"/>
      </rPr>
      <t xml:space="preserve">2 Se certificó en Enero 11 de 2022. ACT POR VIGENCIA
297/2022 Se certificó en Junio 10 de 2022. ACT FUENTES FINANCIACIÓN
335/2022 Se certificó en Junio 30 de 2022. ACT POR COSTOS
784/2022 Se certificó en Diciembre 23 de 2022. ACT POR COSTOS
084/2023 Se certificó en Enero 20 de 2023. ACT POR COSTOS
504/2023 Se certificó en Agosto 22 de 2023. REFORMULACIÓN
</t>
    </r>
    <r>
      <rPr>
        <sz val="9"/>
        <color rgb="FFFF0000"/>
        <rFont val="Calibri"/>
        <family val="2"/>
        <scheme val="minor"/>
      </rPr>
      <t>102/2024 Se certificó en Febrero 27 de 2023. ACT POR COSTOS</t>
    </r>
  </si>
  <si>
    <t>2021: $701.700.000,00
2021: $761.999.241,00
2022: $761.999.241,00
2022: $801.471.735,30
2022: $928.374.241,00
2023: $928.374.241,00
2023: $938.374.241,00
2024: $1.247.614.241,00</t>
  </si>
  <si>
    <t>Bucaramanga Una Eco-Ciudad</t>
  </si>
  <si>
    <t>APORTES FINANCIEROS PARA GARANTIZAR LA OPERACIÓN CONTINUA Y MANTENIMIENTO PERIÓDICO DE LA PLANTA DE TRATAMIENTO DE LIXIVIADOS - PTLX DENTRO DEL MARCO DEL CONVENIO INTERADMINISTRATIVO 517 DE 2014 ENTRE LA EMAB Y MUNICIPIO DE BUCARAMANGA</t>
  </si>
  <si>
    <t>Actualizar e implementar (1) Plan de Gestión Integral de Residuos Sólidos - PGIRS.</t>
  </si>
  <si>
    <t>2022:NUEVO
2023: ACT VIGENCIA
2023: REFORMULACIÓN
2024: ACT POR COSTOS</t>
  </si>
  <si>
    <r>
      <rPr>
        <sz val="9"/>
        <color theme="1"/>
        <rFont val="Calibri"/>
        <family val="2"/>
        <scheme val="minor"/>
      </rPr>
      <t xml:space="preserve">797/2022 Se certificó en Diciembre 26 de 2022. COMO NUEVO
008/2023 Se certificó en Enero 05 de 2023. ACT POR VIGENCIA
574/2023 Se certificó en Octubre 09 de 2023. REFORMULACIÓN
</t>
    </r>
    <r>
      <rPr>
        <sz val="9"/>
        <color rgb="FFFF0000"/>
        <rFont val="Calibri"/>
        <family val="2"/>
        <scheme val="minor"/>
      </rPr>
      <t>103/2024 Se certificó en Febrero 27 de 2023. ACT POR COSTOS</t>
    </r>
  </si>
  <si>
    <t>2022: $1.331.993.794,00
2023: $1.331.993.794,00
2023: $2.035.368.732,00
2024: $4.172.505.901,00</t>
  </si>
  <si>
    <r>
      <rPr>
        <sz val="9"/>
        <rFont val="Calibri"/>
        <family val="2"/>
        <scheme val="minor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009/2022 Se certificó en Enero 5 de 2022. ACT POR COSTOS
048/2022 Se certificó en Enero 11 de 2022. ACT FUENTES
30</t>
    </r>
    <r>
      <rPr>
        <sz val="9"/>
        <rFont val="Calibri"/>
        <family val="2"/>
        <scheme val="minor"/>
      </rPr>
      <t xml:space="preserve">8/2022 Se certificó en Junio 17 de 2022. ACT AJUSTE FUENTES
316/2022 Se certificó en Junio 21 de 2022. TRÁMITE VIG FUTURAS
057/2023 Se certificó en Enero 16 de 2023. ACT POR COSTOS
344/2023 Se certificó en Junio 07 de 2023. ACT POR COSTOS
357/2023 Se certificó en Junio 14 de 2023. ACT POR COSTOS
676/2023 Se certificó en Diciembre 01 de 2023. ACT POR COSTOS
</t>
    </r>
    <r>
      <rPr>
        <sz val="9"/>
        <color rgb="FFFF0000"/>
        <rFont val="Calibri"/>
        <family val="2"/>
        <scheme val="minor"/>
      </rPr>
      <t>004/2024 Se certificó en Enero 10 de 2024. ACT POR COSTOS
104/2024 Se certificó en Febrero 29 de 2024. ACT POR COSTOS</t>
    </r>
  </si>
  <si>
    <t>10/01/2024
29/02/2024</t>
  </si>
  <si>
    <t>BGA Nodo De Activación Turística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</si>
  <si>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</si>
  <si>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</si>
  <si>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Implementar (1) estrategia de comunicaciones y de difusión de la oferta institucional, iniciativa y proyectos estrategicos del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</si>
  <si>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</si>
  <si>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</si>
  <si>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</si>
  <si>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</si>
  <si>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</si>
  <si>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r>
      <rPr>
        <sz val="9"/>
        <color theme="1"/>
        <rFont val="Calibri"/>
        <family val="2"/>
        <scheme val="minor"/>
      </rPr>
      <t xml:space="preserve">129/2022 Se certificó en Enero 21 de 2022. COMO NUEVO
571/2022 Se certificó en Septiembre 30 de 2022. ACT POR COSTOS
718/2022 Se certificó en Diciembre 14 de 2022. ACT POR COSTOS
122/2023 Se certificó en Enero 31 de 2023. ACT POR COSTOS
287/2023 Se certificó en Mayo 12 de 2023. REFORMULACIÓN
673/2023 Se certificó en Diciembre 01 de 2023. ACT POR COSTOS
760/2023 Se certificó en Diciembre 22 de 2023. ACT POR COSTOS
</t>
    </r>
    <r>
      <rPr>
        <sz val="9"/>
        <color rgb="FFFF0000"/>
        <rFont val="Calibri"/>
        <family val="2"/>
        <scheme val="minor"/>
      </rPr>
      <t>105/2024 Se certificó en Febrero 29 de 2023. ACT POR COSTOS</t>
    </r>
  </si>
  <si>
    <t>2022: $4.000.000.000,00
2022: $4.133.000.000,00
2022: $3.633.000.000,00
2023: $3.633.000.000,00
2023: $4.933.000.000,00
2023: $5.033.000.000,00
2023: $5.014.166.666,33
2024: $7.014.166.666,33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</si>
  <si>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</si>
  <si>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</si>
  <si>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</si>
  <si>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</si>
  <si>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</si>
  <si>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r>
      <rPr>
        <sz val="9"/>
        <color theme="1"/>
        <rFont val="Calibri"/>
        <family val="2"/>
        <scheme val="minor"/>
      </rPr>
      <t xml:space="preserve">336/2021 Se certificó en Septiembre 29 de 2021. COMO NUEVO
566/2021 Se certificó en Diciembre 30 de 2021. ACT POR COSTOS
083/2022 Se certificó en Enero 12 de 2022. ACT POR VIGENCIA
761/2022 Se certificó en Diciembre 23 de 2022. ACT POR COSTOS
123/2023 Se certificó en Enero 31 de 2023. ACT POR COSTOS
766/2023 Se certificó en Diciembre 22 de 2023. ACT POR COSTOS
</t>
    </r>
    <r>
      <rPr>
        <sz val="9"/>
        <color rgb="FFFF0000"/>
        <rFont val="Calibri"/>
        <family val="2"/>
        <scheme val="minor"/>
      </rPr>
      <t>106/2024 Se certificó en Febrero 29 de 2023. ACT POR COSTOS</t>
    </r>
  </si>
  <si>
    <t>2021: $279.960.977,00
2021: $275.640.000,00
2022: $275.640.000,00
2022: $142.051.842,00
2023: $147.051.842,00
2023: $143.891.842,00
2024: $193.891.842,00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</si>
  <si>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</si>
  <si>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</si>
  <si>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</si>
  <si>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r>
      <rPr>
        <sz val="9"/>
        <rFont val="Calibri"/>
        <family val="2"/>
        <scheme val="minor"/>
      </rPr>
      <t xml:space="preserve">201/2022 Se certificó en Marzo 31 de 2022. COMO NUEVO
303/2022 Se certificó en Junio 13 de 2022. ACT POR COSTOS
167/2023 Se certificó en Febrero 15 de 2023. ACT POR COSTOS
</t>
    </r>
    <r>
      <rPr>
        <sz val="9"/>
        <color rgb="FFFF0000"/>
        <rFont val="Calibri"/>
        <family val="2"/>
        <scheme val="minor"/>
      </rPr>
      <t>107/2024 Se certificó en Marzo 01 de 2024. ACT POR COSTOS</t>
    </r>
  </si>
  <si>
    <t>2022: $1.600.000.000
2022: $1.680.000.000
2023: $1.630.000.000
2024: $1.680.000.000</t>
  </si>
  <si>
    <r>
      <rPr>
        <sz val="9"/>
        <color theme="1"/>
        <rFont val="Calibri"/>
        <family val="2"/>
        <scheme val="minor"/>
      </rPr>
      <t xml:space="preserve">201/2020 Se certificó en Julio 13 de 2020.  COMO NUEVO
014/2021 Se certificó en Enero 14 de 2021.  ACT POR COSTOS
214/2021 Se certificó en Julio 01 de 2021. ACT POR COSTOS
066/2022 Se certificó en Enero 11 de 2022. ACT POR COSTOS
165/2022 Se certificó en Febrero 22 de 2022. ACT POR COSTOS
288/2022 Se certificó en Junio 02 de 2022. ACT POR COSTOS
524/2022 Se certificó en Septiembre 13 de 2022. ACT POR COSTOS
726/2022 Se certificó en Diciembre 20 de 2022. ACT POR COSTOS
078/2023 Se certificó en Enero 20 de 2023. ACT POR COSTOS
225/2023 Se certificó en Marzo 22 de 2023. ACT POR COSTOS
284/2023 Se certificó en Mayo 11 de 2023. ACT POR COSTOS
463/2023 Se certificó en Julio 28 de 2023. ACT POR COSTOS
479/2023 Se certificó en Agosto 04 de 2023. ACT POR COSTO
588/2023 Se certificó en Octubre 19 de 2023. ACT POR COSTOS
693/2023 Se certificó en Diciembre 13 de 2023. ACT POR COSTOS
715/2023 Se certificó en Diciembre 21 de 2023. ACT POR COSTOS
</t>
    </r>
    <r>
      <rPr>
        <sz val="9"/>
        <color rgb="FFFF0000"/>
        <rFont val="Calibri"/>
        <family val="2"/>
        <scheme val="minor"/>
      </rPr>
      <t>023/2024 Se certificó en Enero 17 de 2024. ACT POR COSTOS
108/2024 Se certificó en Marzo 01 de 2024. ACT POR COSTOS</t>
    </r>
  </si>
  <si>
    <t>2020: $894.835.090.072
2021: $883.088.303.325
2021: $886.370.559.442,50
2022: $860.043.781.307,50
2022: $860.086.028.328,50
2022: $860.099.749.391,50
2022: $865.645.470.362,77
2023: $836.448.477.054,77
2023: $836.299.902.943,77
2023: $835.903.030.870,77
2023: $839.370.698.105,16
2023: $839.350.698.105,16
2023: $847.212.109.540,16
2023: $847.211.142.424,16
2023: $848.149.528.872,17
2024: $1.104.330.259.605,17
2024: $1.104.152.736.356,02</t>
  </si>
  <si>
    <t>17/01/2024
01/03/2024</t>
  </si>
  <si>
    <r>
      <rPr>
        <sz val="9"/>
        <color theme="1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66/2020 Se certificó en Agosto 27 de 2020.  COMO NUEVO
336/2020 Se Certificó en Octubre 07 de 2020. VIGENCIAS FUTURAS
003/2021 Se certificó en Enero 12 de 2021.  ACT POR COSTOS
</t>
    </r>
    <r>
      <rPr>
        <sz val="9"/>
        <color theme="1"/>
        <rFont val="Calibri"/>
        <family val="2"/>
        <scheme val="minor"/>
      </rPr>
      <t xml:space="preserve">252/2021 Se certificó en Agosto 10 de 2021. TRÁMITE VIG FUTURAS
007/2022 Se certificó en Enero 5 de 2022. ACT POR COSTOS
320/2022 Se certificó en Junio 21 de 2022. TRÁMITE VIG FUTURAS
716/2022 Se certificó en Diciembre 14 de 2022. ACT POR COSTOS
043/2023 Se certificó en Enero 12 de 2023. ACT POR COSTOS
224/2023 Se certificó en Marzo 22 de 2023. ACT POR COSTOS
283/2023 Se certificó en Mayo 11 de 2023. ACT POR COSTOS
</t>
    </r>
    <r>
      <rPr>
        <sz val="9"/>
        <color rgb="FFFF0000"/>
        <rFont val="Calibri"/>
        <family val="2"/>
        <scheme val="minor"/>
      </rPr>
      <t>010/2024 Se certificó en Enero 12 de 2024. ACT POR COSTOS
109/2024 Se certificó en Marzo 01 de 2024. ACT POR COSTOS</t>
    </r>
  </si>
  <si>
    <t>2020: $46.073.562.621
2021: $46.393.003.146
2022: $45.893.961.879
2022: $45.383.756.831,31
2023: $44.747.447.364,31
2023: $44.858.796.026,31
2023: $45.196.315.238,31
2024: $62.671.837.597,31
2024: $62.849.360.846,46</t>
  </si>
  <si>
    <t>12/01/2024
01/03/2024</t>
  </si>
  <si>
    <t>Empleabilidad, empleo y trabajo decente</t>
  </si>
  <si>
    <t>Empleo y empleabilidad</t>
  </si>
  <si>
    <t>Trabajo</t>
  </si>
  <si>
    <t>Formar 3.000  jóvenes y adultos en competencias personales y/o  técnicas para el trabajo con el fin de facilitar su inserción en el mercado laboral.</t>
  </si>
  <si>
    <t>Acompañar a 1.500 empresas en el fomento de una cultura del empleo y trabajo decente para capturar  vacantes que permitan realizar la intermediación laboral.</t>
  </si>
  <si>
    <t xml:space="preserve">FORTALECIMIENTO A LA OPERATIVIDAD DE LA OFICINA DE FOMENTO A LA EMPLEABILIDAD, EL EMPLEO Y EL TRABAJO DECENTE EN EL MUNICIPIO DE BUCARAMANGA </t>
  </si>
  <si>
    <t>Fortalecer (1) oficina de fomento a la empleabilidad, el empleo y el trabajo decente en el municipio de Bucaramanga fortalecidas.</t>
  </si>
  <si>
    <t>110/2024 Se certificó en Marzo 04 de 2024. COMO NUEVO</t>
  </si>
  <si>
    <t>2024: $5.041.037.020,00</t>
  </si>
  <si>
    <t>DIFUSIÓN Y PROMOCIÓN DE LA OFERTA TURÍSTICA DE LA CIUDAD DE BUCARAMANGA</t>
  </si>
  <si>
    <t>Desarrollar 1 acción de promoción del turismo en Bucaramanga</t>
  </si>
  <si>
    <t>Modernización Del Sistema De Semaforización Y Señalización Vial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</si>
  <si>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</si>
  <si>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</si>
  <si>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</si>
  <si>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 xml:space="preserve">Direccion de tránsito de Bucaramanga 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</si>
  <si>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</si>
  <si>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</si>
  <si>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</si>
  <si>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r>
      <rPr>
        <sz val="9"/>
        <rFont val="Calibri"/>
        <family val="2"/>
        <scheme val="minor"/>
      </rPr>
      <t xml:space="preserve">379/2020 Se certificó en Noviembre 24 de 2020.  COMO NUEVO
055/2021 Se certificó en Enero 26 de 2021. ACT POR COSTOS
</t>
    </r>
    <r>
      <rPr>
        <sz val="9"/>
        <color theme="1"/>
        <rFont val="Calibri"/>
        <family val="2"/>
        <scheme val="minor"/>
      </rPr>
      <t xml:space="preserve">307/2021 Se certificó en Septiembre 20 de 2021. ACT POR COSTOS
111/2022 Se certificó en Enero 18 de 2022. ACT POR COSTOS
643/2022 Se certificó en Noviembre 08 de 2022. ACT POR COSTOS
094/2023 Se certificó en Enero 24 de 2023. ACT POR COSTOS
</t>
    </r>
    <r>
      <rPr>
        <sz val="9"/>
        <color rgb="FFFF0000"/>
        <rFont val="Calibri"/>
        <family val="2"/>
        <scheme val="minor"/>
      </rPr>
      <t>112/2024 Se certificó en Marzo 06 de 2024. ACT POR COSTOS</t>
    </r>
  </si>
  <si>
    <t>2020: $2.113.321.138,00
2021: $1.963.919.998,00
2021: $2.063.919.998,00
2022: $2.064.542.799,00
2022: $2.392.542.799,00
2023: $2.264.395.949,00
2024: $2.746.981.901,50</t>
  </si>
  <si>
    <t>DISEÑO Y PUESTA EN MARCHA DEL SISTEMA INTELIGENTE DE LA GESTIÓN DEL TRÁFICO DEL MUNICIPIO DE BUCARAMANGA</t>
  </si>
  <si>
    <t>Lograr el 100% de Porcentaje de avance en el diseño del Sistema Inteligente de Gestión de Tráfico - SIGT</t>
  </si>
  <si>
    <t>Diseñar el Sistema Inteligente de Gestión de Tráfico - SIGT.</t>
  </si>
  <si>
    <t>2023: NUEVO
2023: ACT POR COSTOS
2024: ACT POR COSTOS</t>
  </si>
  <si>
    <r>
      <rPr>
        <sz val="9"/>
        <color theme="1"/>
        <rFont val="Calibri"/>
        <family val="2"/>
      </rPr>
      <t xml:space="preserve">423/2023 Se certificó en Junio 28 de 2023.  COMO NUEVO
608/2023 Se certificó en Octubre 27 de 2023. ACT POR COSTOS
</t>
    </r>
    <r>
      <rPr>
        <sz val="9"/>
        <color rgb="FFFF0000"/>
        <rFont val="Calibri"/>
        <family val="2"/>
      </rPr>
      <t>113/2024 Se certificó en Marzo 06 de 2024. ACT POR COSTOS</t>
    </r>
  </si>
  <si>
    <t>2023: $2.688.512.970,00
2023: $2.618.512.970,00
2024: $3.100.959.283,50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</si>
  <si>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</si>
  <si>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</si>
  <si>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</si>
  <si>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</si>
  <si>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</si>
  <si>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9"/>
        <rFont val="Calibri"/>
        <family val="2"/>
        <scheme val="minor"/>
      </rPr>
      <t xml:space="preserve">353/2020 Se certificó en Octubre 28 de 2020.  COMO NUEVO
075/2021 Se certificó en Febrero 02 de 2021. ACT POR COSTOS
146/2022 Se certificó en Febrero 01 de 2022. ACT POR COSTOS
</t>
    </r>
    <r>
      <rPr>
        <sz val="9"/>
        <color theme="1"/>
        <rFont val="Calibri"/>
        <family val="2"/>
        <scheme val="minor"/>
      </rPr>
      <t xml:space="preserve">649/2022 Se certificó en Noviembre 08 de 2022. ACT POR COSTOS
112/2023 Se certificó en Enero 30 de 2023. ACT POR COSTOS
</t>
    </r>
    <r>
      <rPr>
        <sz val="9"/>
        <color rgb="FFFF0000"/>
        <rFont val="Calibri"/>
        <family val="2"/>
        <scheme val="minor"/>
      </rPr>
      <t>114/2024 Se certificó en Marzo 06 de 2024. ACT POR COSTOS</t>
    </r>
  </si>
  <si>
    <t>2020: $2.165.000.000
2021: $1.917.552.157
2022: $1.828.956.409
2022: $2.143.956.409
2023: $1.920.720.550
2024: $2.207.459.750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</si>
  <si>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</si>
  <si>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</si>
  <si>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</si>
  <si>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</si>
  <si>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r>
      <rPr>
        <sz val="9"/>
        <rFont val="Calibri"/>
        <family val="2"/>
        <scheme val="minor"/>
      </rPr>
      <t>282/2020 Se certificó en Septiembre 03 de 2020.  COMO NUEVO
069/2021 Se certificó en Enero 29 de 2021. ACT POR COSTOS
241/2021 Se certificó en Agosto de 2021. ACT POR COSTOS
550/2021 Se certificó en Diciembre 28 de 2021. ACT POR COSTOS
0</t>
    </r>
    <r>
      <rPr>
        <sz val="9"/>
        <color theme="1"/>
        <rFont val="Calibri"/>
        <family val="2"/>
        <scheme val="minor"/>
      </rPr>
      <t xml:space="preserve">51/2022 Se certificó en Enero 11 de 2022. ACT POR COSTOS
324/2022 Se certificó en Junio 24 de 2022. ACT POR COSTOS
775/2022 Se certificó en Diciembre 23 de 2022. ACT POR COSTOS
108/2023 Se certificó en Enero 25 de 2023. ACT POR COSTOS
394/2023 Se certificó en Junio 22 de 2023. ACT POR COSTOS
432/2023 Se certificó en Julio 06 de 2023. ACT POR COSTOS
</t>
    </r>
    <r>
      <rPr>
        <sz val="9"/>
        <color rgb="FFFF0000"/>
        <rFont val="Calibri"/>
        <family val="2"/>
        <scheme val="minor"/>
      </rPr>
      <t>115/2024 Se certificó en Marzo 06 de 2024. ACT POR COSTOS</t>
    </r>
  </si>
  <si>
    <t>2020: $1.452.672.418
2021: $1.443.383.364
2021: $1.443.031.597
2022: $1.524.527.836
2022: $1.636.527.836
2023: $1.699.610.922
2024: $2.060.110.922</t>
  </si>
  <si>
    <t>FORTALECIMIENTO A LA POLICÍA METROPOLITANA PARA EL DESARROLLO DE LAS ACCIONES DE OPERATIVIDAD Y ESTRATEGIAS DE SEGURIDAD Y CONVIVENCIA CIUDADANA DE BUCARAMANGA</t>
  </si>
  <si>
    <t>Fortalecer el 100%  de las cciones operativas de la Policía Metropolitana de Bucaramanga</t>
  </si>
  <si>
    <t>116/2024 Se certificó en Marzo 06 de 2024. COMO NUEVO</t>
  </si>
  <si>
    <t>2024: $2.000.000.000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</si>
  <si>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</si>
  <si>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</si>
  <si>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</si>
  <si>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</si>
  <si>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</si>
  <si>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</si>
  <si>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</si>
  <si>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</si>
  <si>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</si>
  <si>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</si>
  <si>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</si>
  <si>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2020: NUEVO
2021: ACT POR COSTOS
2021: ACT PAGO PAS EXIGIBLE
2022: ACT POR COSTOS
2023: ACT VIGENCIA
2023: ACT POR COSTOS
2024: ACT POR COSTOS</t>
  </si>
  <si>
    <r>
      <rPr>
        <sz val="9"/>
        <rFont val="Calibri"/>
        <family val="2"/>
        <scheme val="minor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</t>
    </r>
    <r>
      <rPr>
        <sz val="9"/>
        <color theme="1"/>
        <rFont val="Calibri"/>
        <family val="2"/>
        <scheme val="minor"/>
      </rPr>
      <t xml:space="preserve">537/2021 Se certificó en Diciembre 28 de 2021. ACT POR COSTOS
125/2022 Se certificó en Enero 19 de 2022. ACT POR COSTOS
265/2022 Se certificó en Mayo 10 de 2022. ACT POR COSTOS
506/2022 Se certificó en Septiembre 01 de 2022 ACT POR COSTOS
668/2022 Se certificó en Novembre 17 de 2022. ACT POR COSTOS
782/2022 Se certificó en Diciembre 23 de 2022. ACT POR COSTOS
029/2023 Se certificó en Enero 11 de 2023. ACT VIGENCIA
228/2023 Se certificó en Marzo 22 de 2023. ACT POR COSTOS
337/2023 Se certificó en  Junio 06 de 2023. ACT POR COSTOS
502/2023 Se certificó en Agosto 22 de 2023. ACT POR COSTOS
</t>
    </r>
    <r>
      <rPr>
        <sz val="9"/>
        <color rgb="FFFF0000"/>
        <rFont val="Calibri"/>
        <family val="2"/>
        <scheme val="minor"/>
      </rPr>
      <t>117/2024 Se certificó en Marzo 07 de 2024. ACT POR COSTOS</t>
    </r>
  </si>
  <si>
    <t>2020: $6.313.800.000
2021: $5.049.450.000
2021: $5.261.063.000,75
2021: $3.114.908.064,65
2022: $3.703.924.766
2022: $3.056.871.120
2022: $3.156.871.120
2022: $4.209.595.120
2022: $3.954.888.479,06
2023: $3.954.888.479,06
2023: $4.081.888.479,06
2023: $4.307.757.464,36
2023: $4.350.757.464,36
2024: $5.565.230.464,36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</si>
  <si>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</si>
  <si>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</si>
  <si>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r>
      <rPr>
        <sz val="9"/>
        <color theme="1"/>
        <rFont val="Calibri"/>
        <family val="2"/>
        <scheme val="minor"/>
      </rPr>
      <t xml:space="preserve">236/2022 Se certificó en Abril 29 de 2022. COMO NUEVO
636/2022 Se certificó en Noviembre 03 de 2022. REFORMULACIÓN
729/2022 Se certificó en Diciembre 20 de 2022. ACT POR COSTOS
223/2023 Se certificó en Marzo 21 de 2023. ACT POR COSTOS
723/2023 Se certificó en Diciembre 22 de 2023. ACT POR COSTOS
</t>
    </r>
    <r>
      <rPr>
        <sz val="9"/>
        <color rgb="FFFF0000"/>
        <rFont val="Calibri"/>
        <family val="2"/>
        <scheme val="minor"/>
      </rPr>
      <t>118/2024 Se certificó en Marzo 11 de 2024. ACT POR COSTOS</t>
    </r>
  </si>
  <si>
    <t>2022: $893.822.208,00
2022: $1.202.744.917,00
2022: $1.101.074.041,00
2023: $704.573.017,00
2023: $1.006.959.969,00
2024: $1.006.959.969,00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</si>
  <si>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</si>
  <si>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</si>
  <si>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2022: NUEVO
2022: ACT POR COSTOS
2023: ACT VIGENCIA
2023: ACT POR COSTOS
2024: ACT POR COSTOS</t>
  </si>
  <si>
    <t>2022: $7.580.800.000,00
2022: $7.601.799.999,85
2022: $1.726.327.919,71
2023: $1.726.327.919,71
2023: $2.926.327.919,29
2023: $3.029.585.503,29
2024: $3.908.324.659,29</t>
  </si>
  <si>
    <t>PRESUPUESTO POAI 2024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</si>
  <si>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</si>
  <si>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</si>
  <si>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</si>
  <si>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2021: NUEVO
2021: ACT COSTOS
2022: REFORMULACIÓN
2023: ACT VIGENCIA
2024: ACT POR COSTOS</t>
  </si>
  <si>
    <t>2021: $400.000.000
2021: $384.966.000
2022: $194.966.000
2022: $104.766.000
2023: $104.766.000
2023: $124.766.000
2024: $154.766.000</t>
  </si>
  <si>
    <r>
      <rPr>
        <sz val="9"/>
        <color theme="1"/>
        <rFont val="Calibri"/>
        <family val="2"/>
        <scheme val="minor"/>
      </rPr>
      <t xml:space="preserve">069/2022 Se certificó en Enero 11 de 2022. COMO NUEVO
412/2022 Se certificó en Agosto 01 de 2022. ACT POR COSTOS
783/2022 Se certificó en Diciembre 23 de 2022. ACT POR COSTOS
031/2023 Se certificó en Enero 11 de 2023. ACT VIGENCIA
301/2023 Se certificó en Mayo 23 de 2023. ACT POR COSTOS
550/2023 Se certificó en Septiembre 15 de 2023. ACT POR COSTOS
657/2023 Se certificó en Noviembre 16 de 2023. ACT POR COSTOS
</t>
    </r>
    <r>
      <rPr>
        <sz val="9"/>
        <color rgb="FFFF0000"/>
        <rFont val="Calibri"/>
        <family val="2"/>
        <scheme val="minor"/>
      </rPr>
      <t>119/2024 Se certificó en Marzo 11 de 2024. ACT POR COSTOS</t>
    </r>
  </si>
  <si>
    <r>
      <rPr>
        <sz val="9"/>
        <color theme="1"/>
        <rFont val="Calibri"/>
        <family val="2"/>
        <scheme val="minor"/>
      </rPr>
      <t>211/2021 Se certificó en Junio 29 de 2021. COMO NUEVO
434/2021 Se certificó en Noviembre 17 de 2021. ACT POR COSTOS
12</t>
    </r>
    <r>
      <rPr>
        <sz val="9"/>
        <rFont val="Calibri"/>
        <family val="2"/>
        <scheme val="minor"/>
      </rPr>
      <t xml:space="preserve">0/2022 Se certificó en Enero 18 de 2022. REFORMULACIÓN
591/2022 Se certificó en Octubre 12 de 2022. ACT REPROG COSTOS
822/2022 Se certificó en Diciembre 27 de 2022. REFORMULACIÓN
309/2023 Se certificó en Mayo 29 de 2023. ACT POR VIGENCIA
528/2023 Se certificó en Septiembre 04 de 2023. ACT POR COSTOS
</t>
    </r>
    <r>
      <rPr>
        <sz val="9"/>
        <color rgb="FFFF0000"/>
        <rFont val="Calibri"/>
        <family val="2"/>
        <scheme val="minor"/>
      </rPr>
      <t>120/2024 Se certificó en Marzo 14 de 2024. ACT POR COSTOS</t>
    </r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</si>
  <si>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</si>
  <si>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</si>
  <si>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</si>
  <si>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NUEVO
2021: REFORMULACIÓN
2022: ACT POR COSTOS
2023: ACT POR COSTOS
2024: ACT POR COSTOS</t>
  </si>
  <si>
    <r>
      <rPr>
        <sz val="9"/>
        <color theme="1"/>
        <rFont val="Calibri"/>
        <family val="2"/>
        <scheme val="minor"/>
      </rPr>
      <t>407/2021 Se certificó en Noviembre 04 de 2021. COMO NUEVO
469/20</t>
    </r>
    <r>
      <rPr>
        <sz val="9"/>
        <rFont val="Calibri"/>
        <family val="2"/>
        <scheme val="minor"/>
      </rPr>
      <t xml:space="preserve">21 Se certificó en Diciembre 01 de 2021. REFORMULACIÓN
531/2021 Se certificó en Diciembre 28 de 2021. ACT POR COSTOS
315/2022 Se certificó en Junio 21 de 2022. ACT POR COSTOS
124/2023 Se certificó en Enero 31 de 2023. ACT POR COSTOS
703/2023 Se certificó en Diciembre 15 de 2023. ACT POR COSTOS
765/2023 Se certificó en Diciembre 22 de 2023. ACT POR COSTOS
</t>
    </r>
    <r>
      <rPr>
        <sz val="9"/>
        <color rgb="FFFF0000"/>
        <rFont val="Calibri"/>
        <family val="2"/>
        <scheme val="minor"/>
      </rPr>
      <t>121/2024 Se certificó en Marzo 15 de 2024. ACT POR COSTOS</t>
    </r>
  </si>
  <si>
    <t>2021: $298.989.983
2021: $375.721.183
2021: $356.884.771
2022: $357.894.774
2023: $257.894.774
2023: $287.835.266
2023: $284.106.028
2024: $284.106.028</t>
  </si>
  <si>
    <t>ADECUACIÓN Y REFORMAS LOCATIVAS A LAS PLAZAS DE MERCADO DEL MUNICIPIO DE BUCARAMANGA SANTANDER</t>
  </si>
  <si>
    <t>Realizar adecuación y mantenimientoa (2) plazas de mercados a cargo del municipio</t>
  </si>
  <si>
    <t>Realizar mejoramiento y/o mantenimiento a la infraestructura de 2 plaza de mercado a cargo del municipio.</t>
  </si>
  <si>
    <r>
      <rPr>
        <sz val="9"/>
        <rFont val="Calibri"/>
        <family val="2"/>
        <scheme val="minor"/>
      </rPr>
      <t xml:space="preserve">459/2022 Se certificó en Agosto 11 de 2022. COMO NUEVO
107/2023 Se certificó en Enero 24 de 2023. ACT POR COSTOS
240/2023 Se certificó en Marzo 29 de 2023. ACT POR COSTOS
680/2023 Se certificó en Diciembre 12 de 2023. ACT POR COSTOS
</t>
    </r>
    <r>
      <rPr>
        <sz val="9"/>
        <color rgb="FFFF0000"/>
        <rFont val="Calibri"/>
        <family val="2"/>
        <scheme val="minor"/>
      </rPr>
      <t>122/2024 Se certificó en Marzo 15 de 2024. ACT POR COSTOS</t>
    </r>
  </si>
  <si>
    <t>2022: $13.067.637.193,64
2023: $13.067.637.193,64
2023: $12.357.105.779,00
2023: $12.522.003.186,50
2024: $12.765.185.636,50</t>
  </si>
  <si>
    <t>Estudios y diseños de la infraestructura</t>
  </si>
  <si>
    <t>ESTUDIOS Y DISEÑOS PARA EL PROYECTO DE RESTAURACIÓN DEL COLISEO PERALTA INMUEBLE DECLARADO BIEN DE INTERÉS CULTURAL DEL ÁMBITO NACIONAL EN EL MUNICIPIO DE BUCARAMANGA, SANTANDER</t>
  </si>
  <si>
    <t>Realizar (1) estudio para la restauración y recuperación del Inmueble de interés cultural del ámbito nacional Coliseo Peralta.</t>
  </si>
  <si>
    <t>Realizar el 100% de los estudios y/o diseños requeridos para el desarrollo de proyectos de infraestructura.</t>
  </si>
  <si>
    <r>
      <rPr>
        <sz val="9"/>
        <rFont val="Calibri"/>
        <family val="2"/>
        <scheme val="minor"/>
      </rPr>
      <t xml:space="preserve">279/2023 Se certificó en Mayo 10 de 2023. COMO NUEVO
472/2023 Se certificó en Agosto 02 de 2023. ACT POR COSTOS
</t>
    </r>
    <r>
      <rPr>
        <sz val="9"/>
        <color rgb="FFFF0000"/>
        <rFont val="Calibri"/>
        <family val="2"/>
        <scheme val="minor"/>
      </rPr>
      <t>123/2024 Se certificó en Marzo 15 de 2024. ACT POR COSTOS</t>
    </r>
  </si>
  <si>
    <t>2023: $800.000.000
2023: $835.000.000</t>
  </si>
  <si>
    <t>IMPLEMENTACIÓN DE ACCIONES PARA LA AYUDA Y MITIGACION DE VICTIMAS DEL DELITO DE TRATA DE PERSONAS EN EL MUNICIPIO DE BUCARAMANGA</t>
  </si>
  <si>
    <t xml:space="preserve">Desarrollar (2) programas para la ayuda y mitigación de victimas del delito de trata de personas </t>
  </si>
  <si>
    <t>Desarrollar 4 iniciativas para la prevención de la trata de personas y explotación sexual comercial de niñas, niños y adolescentes.</t>
  </si>
  <si>
    <r>
      <rPr>
        <sz val="9"/>
        <color theme="1"/>
        <rFont val="Calibri"/>
        <family val="2"/>
      </rPr>
      <t xml:space="preserve">199/2023 Se certificó en Marzo 03 de 2023. COMO NUEVO
741/2023 Se certificó en Diciembre 22 de 2023. ACT POR COSTOS
</t>
    </r>
    <r>
      <rPr>
        <sz val="9"/>
        <color rgb="FFFF0000"/>
        <rFont val="Calibri"/>
        <family val="2"/>
      </rPr>
      <t>124/2024 Se certificó en Marzo 19 de 2024. ACT POR COSTOS</t>
    </r>
  </si>
  <si>
    <t>2023: $50.000.000,00
2023: $99.480.000,00
2024: $99.480.000,00</t>
  </si>
  <si>
    <t>Emprendimiento, innovación, formalización y dinamización empresarial</t>
  </si>
  <si>
    <t>Banca ciudadana</t>
  </si>
  <si>
    <t>APOYO A LAS LÍNEAS DE CRÉDITO CONDONABLE Y NO CONDONABLE DEL FONDO DE FOMENTO Y CRÉDITO DEL IMEBU, PROGRAMA BANCA CIUDADANA EN EL MUNICIPIO DE BUCARAMANGA</t>
  </si>
  <si>
    <t>Brindar (1) apoyo al fondo de crédito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</si>
  <si>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</si>
  <si>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</si>
  <si>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r>
      <rPr>
        <sz val="9"/>
        <rFont val="Calibri"/>
        <family val="2"/>
        <scheme val="minor"/>
      </rPr>
      <t xml:space="preserve">416/2022 Se certificó en Agosto 01 de 2022. COMO NUEVO
</t>
    </r>
    <r>
      <rPr>
        <sz val="9"/>
        <color theme="1"/>
        <rFont val="Calibri"/>
        <family val="2"/>
        <scheme val="minor"/>
      </rPr>
      <t xml:space="preserve">800/2022 Se certificó en Diciembre 26 de 2022. ACT POR COSTOS
090/2023 Se certificó en Enero 23 de 2023. ACT POR COSTOS
272/2023 Se certificó en Mayo 02 de 2023. REFORMULACIÓN
587/2023 Se certificó en Octubre 19 de 2023. ACT POR COSTOS
641/2023 Se certificó en Noviembre 08 de 2023. ACT POR COSTOS
773/2023 Se certificó en Diciembre 22 de 2023. ACT POR COSTOS
</t>
    </r>
    <r>
      <rPr>
        <sz val="9"/>
        <color rgb="FFFF0000"/>
        <rFont val="Calibri"/>
        <family val="2"/>
        <scheme val="minor"/>
      </rPr>
      <t>125/2024 Se certificó en Marzo 20 de 2024. ACT POR COSTOS</t>
    </r>
  </si>
  <si>
    <t>2022: $2.229.038.728,00
2022: $2.339.038.728,00
2023: $2.403.443.323,00
2023: $3.622.948.613,65
2023: $3.313.287.501,98
2023: $3.299.287.501,98
2023: $3.122.278.615,00
2024: $3.633.039.732,00</t>
  </si>
  <si>
    <t>MEJORAMIENTO DE LAS ESTRATEGIAS DIRIGIDAS A LAS PERSONAS EN PROCESO DE REINCORPORACION DEL MUNICIPIO DE BUCARAMANGA</t>
  </si>
  <si>
    <t>Realizar (10) actividades de apoyo sicosocial para las personas en proceso de reincorporación y reintegración</t>
  </si>
  <si>
    <r>
      <rPr>
        <sz val="9"/>
        <color theme="1"/>
        <rFont val="Calibri"/>
        <family val="2"/>
      </rPr>
      <t>184/2023 Se certificó en Marzo 01 de 2023. COMO NUEVO</t>
    </r>
    <r>
      <rPr>
        <sz val="9"/>
        <color rgb="FFFF0000"/>
        <rFont val="Calibri"/>
        <family val="2"/>
      </rPr>
      <t xml:space="preserve">
126/2024 Se certificó en Marzo 20 de 2024. ACT POR COSTOS</t>
    </r>
  </si>
  <si>
    <t>2023: $20.000.000,00
2024: $40.000.000,00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</si>
  <si>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</si>
  <si>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</si>
  <si>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r>
      <rPr>
        <sz val="9"/>
        <color theme="1"/>
        <rFont val="Calibri"/>
        <family val="2"/>
        <scheme val="minor"/>
      </rPr>
      <t xml:space="preserve">229/2022 Se certificó en Abril 29 de 2022. COMO NUEVO
763/2022 Se certificó en Diciembre 23 de 2022. ACT POR COSTOS
200/2023 Se certificó en Marzo 03 de 2023. ACT POR COSTOS
</t>
    </r>
    <r>
      <rPr>
        <sz val="9"/>
        <color rgb="FFFF0000"/>
        <rFont val="Calibri"/>
        <family val="2"/>
        <scheme val="minor"/>
      </rPr>
      <t>127/2024 Se certificó en Marzo 20 de 2024. ACT POR COSTOS</t>
    </r>
  </si>
  <si>
    <t>2022 $71.750.000,00
2022: $69.999.400,00
2023: $69.999.400,00
2024: $109.199.400,00</t>
  </si>
  <si>
    <t>CONSOLIDACIÓN DE LA RUTA DE ATENCIÓN Y PROTECCION DE LIDERES Y LIDERESAS SOCIALES EN EL MUNICIPIO DE BUCARAMANGA</t>
  </si>
  <si>
    <t>Activar (10) Rutas de prevención y protección de lideres sociales</t>
  </si>
  <si>
    <r>
      <rPr>
        <sz val="9"/>
        <color theme="1"/>
        <rFont val="Calibri"/>
        <family val="2"/>
        <scheme val="minor"/>
      </rPr>
      <t>152/2023 Se certificó en Febrero 13 de 2023. COMO NUEVO</t>
    </r>
    <r>
      <rPr>
        <sz val="9"/>
        <color rgb="FFFF0000"/>
        <rFont val="Calibri"/>
        <family val="2"/>
        <scheme val="minor"/>
      </rPr>
      <t xml:space="preserve">
128/2024 Se certificó en Marzo 21 de 2024. ACT POR COSTOS</t>
    </r>
  </si>
  <si>
    <t>2023: $40.000.000,00
2024: $80.000.000,00</t>
  </si>
  <si>
    <t>DESARROLLO DE ACCIONES PARA LA IDENTIFICACIÓN Y PREVENCIÓN DE CASOS DE NIÑOS, NIÑAS Y ADOLESCENTES VINCULADOS A DELITOS Y CONTRAVENCIONES DENTRO Y FUERA DE LAS INSTITUCIONES EDUCATIVAS DEL MUNICIPIO DE BUCARAMANGA</t>
  </si>
  <si>
    <t>Implementar (1) acción para la prevención de casos de NNA vinculados a delitos y contravenciones dentro y fuera de las instituciones educativas</t>
  </si>
  <si>
    <t>2022: $269.949.168,00
2022: $263.191.820,00
2023: $263.191.820,00
2023: $296.203.967,44
2024: $296.203.967,44</t>
  </si>
  <si>
    <r>
      <rPr>
        <sz val="9"/>
        <color theme="1"/>
        <rFont val="Calibri"/>
        <family val="2"/>
      </rPr>
      <t xml:space="preserve">654/2022 Se certificó en Noviembre 10 de 2022. COMO NUEVO
823/2022 Se certificó en Diciembre 27 de 2022. ACT POR COSTOS
609/2023 Se certificó en Octubre 31 de 2023. ACT POR COSTOS
722/2023 Se certificó en Diciembre 22 de 2023. ACT POR COSTOS
</t>
    </r>
    <r>
      <rPr>
        <sz val="9"/>
        <color rgb="FFFF0000"/>
        <rFont val="Calibri"/>
        <family val="2"/>
      </rPr>
      <t>129/2024 Se certificó en Marzo 21 de 2024. ACT POR COSTOS</t>
    </r>
  </si>
  <si>
    <r>
      <rPr>
        <sz val="9"/>
        <rFont val="Calibri"/>
        <family val="2"/>
        <scheme val="minor"/>
      </rPr>
      <t xml:space="preserve">281/2021 Se certificó en Septiembre 01 de 2021. COMO NUEVO
400/2021 Se certificó en Octubre 29 de 2021. REFORMULACIÓN
</t>
    </r>
    <r>
      <rPr>
        <sz val="9"/>
        <color theme="1"/>
        <rFont val="Calibri"/>
        <family val="2"/>
        <scheme val="minor"/>
      </rPr>
      <t xml:space="preserve">449/2021 Se certificó en Noviembre 23 de 2021. ACT POR COSTOS
121/2022 Se certificó en Enero 18 de 2022. ACT POR VIGENCIA
220/2022 Se certificó en Abril 19 de 2022. ACT POR VIGENCIA
383/2022 Se certificó en Julio 21 de 2022. ACT POR COSTOS
605/2022 Se certificó en Octubre 19 de 2022. ACT POR COSTOS
633/2022 Se certificó en Noviembre 03 de 2022. ACT POR COSTOS
130/2023 Se certificó en Febrero 01 de 2023. ACT POR COSTOS
187/2023 Se certificó en Marzo 02 de 2023. ACT POR COSTOS
326/2023 Se certificó en Mayo 31 de 2023. ACT POR COSTOS
610/2023 Se certificó en Octubre 31 de 2023. ACT POR COSTOS
721/2023 Se certificó en Diciembre 22 de 2023. ACT POR COSTOS
</t>
    </r>
    <r>
      <rPr>
        <sz val="9"/>
        <color rgb="FFFF0000"/>
        <rFont val="Calibri"/>
        <family val="2"/>
        <scheme val="minor"/>
      </rPr>
      <t>061/2024 Se certificó en Febrero 05 de 2024. ACT POR COSTOS
130/2024 Se certificó en Marzo 21 de 2024. ACT POR COSTOS</t>
    </r>
  </si>
  <si>
    <t>5/02/2024
21/03/2024</t>
  </si>
  <si>
    <t>DESARROLLO DE EVENTOS ARTISTICOS, CULTURALES, GASTRONOMICOS, DE EMPRENDIMIENTO Y DE ESPECTACULOS PARA FOMENTAR E IMPULSAR EL TURISMO EN BUCARAMANGA</t>
  </si>
  <si>
    <t>Desarrollar (34) eventos artísticos, culturales, gastronómicos, de emprendimiento y de espectáculos para la promoción de la ciudad</t>
  </si>
  <si>
    <t>2022: NUEVO
2022: REPROG COSTOS
2023: ACT POR COSTOS
2024: ACT POR COSTOS</t>
  </si>
  <si>
    <r>
      <rPr>
        <sz val="9"/>
        <color theme="1"/>
        <rFont val="Calibri"/>
        <family val="2"/>
        <scheme val="minor"/>
      </rPr>
      <t xml:space="preserve">400/2022 Se certificó en Julio 27 de 2022. COMO NUEVO
512/2022 Se certificó en septiembre 7 de 2022. REPROG COSTOS
062/2023 Se certificó en Enero 16 de 2023. ACT POR COSTOS
259/2023 Se certificó en Abril 12 de 2023. ACT POR COSTOS
340/2023 Se certificó en Junio 07 de 2023. ACT POR COSTOS
487/2023 Se certificó en Agosto 10 de 2023. ACT POR COSTOS
726/2023 Se certificó en Diciembre 22 de 2023. ACT POR COSTOS
</t>
    </r>
    <r>
      <rPr>
        <sz val="9"/>
        <color rgb="FFFF0000"/>
        <rFont val="Calibri"/>
        <family val="2"/>
        <scheme val="minor"/>
      </rPr>
      <t>131/2024 Se certificó en Marzo 22 de 2024. ACT POR COSTOS</t>
    </r>
  </si>
  <si>
    <t>2022: $10.468.800.000
2022: $10.468.800.000
2023: $5.168.800.000
2023: $8.878.015.000
2023: $9.772.316.000
2023: $9.872.316.000
2023: $10.378.476.000
2024: $10.471.476.000</t>
  </si>
  <si>
    <r>
      <rPr>
        <sz val="9"/>
        <color theme="1"/>
        <rFont val="Calibri"/>
        <family val="2"/>
        <scheme val="minor"/>
      </rPr>
      <t xml:space="preserve">225/2020 Se certificó en Julio 30 de 2020.  COMO NUEVO
065/2021 Se certificó en Enero 29 de 2021. ACT POR COSTOS
164/2021 Se certificó en Mayo 26 de 2021. ACT POR REPROG COSTOS
428/2021 Se certificó en Noviembre 12 de 2021. ACT POR COSTOS
082/2022 Se certificó en Enero 12 de 2022. ACT POR COSTOS
296/2022 Se certificó en Junio 08 de 2022. ACT POR COSTOS
063/2023 Se certificó en Enero 16 de 2023. ACT POR COSTOS
260/2023 Se certificó en Abril 19 de 2023. ACT POR COSTOS
339/2023 Se certificó en Junio 07 de 2023. REFORMULACIÓN
486/2023 Se certificó en Agosto 10 de 2023. ACT POR COSTOS
704/2023 Se certificó en Diciembre 15 de 2023. ACT POR COSTOS
</t>
    </r>
    <r>
      <rPr>
        <sz val="9"/>
        <color rgb="FFFF0000"/>
        <rFont val="Calibri"/>
        <family val="2"/>
        <scheme val="minor"/>
      </rPr>
      <t>111/2024 Se certificó en Marzo 06 de 2024. ACT POR COSTOS
132/2024 Se certificó en Marzo 22 de 2024. ACT POR COSTOS</t>
    </r>
  </si>
  <si>
    <t>2020: $893.700.000
2021: $915.785.925
2021: $913.975.177
2022: $857.575.177
2022: $1.057.575.177
2023: $777.775.177
2023: $812.875.177
2023: $1.197.875.177
2023: $1.097.875.177
2023: $1.182.243.046
2024: $1.875.243.046
2024: $1.182.243.046</t>
  </si>
  <si>
    <t>6/03/2024
22/03/2024</t>
  </si>
  <si>
    <t>CERTIFICADOS A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</si>
</sst>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0.0"/>
    <numFmt numFmtId="166" formatCode="_-&quot;$&quot;* #,##0.00_-;\-&quot;$&quot;* #,##0.00_-;_-&quot;$&quot;* &quot;-&quot;_-;_-@_-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16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6" fillId="2" borderId="13" xfId="0" applyFont="1" applyFill="1" applyBorder="1" applyAlignment="1">
      <alignment horizontal="center" vertical="center" wrapText="1"/>
    </xf>
    <xf numFmtId="3" fontId="0" fillId="0" borderId="0" xfId="0" applyNumberFormat="1"/>
    <xf numFmtId="0" fontId="5" fillId="4" borderId="16" xfId="0" applyFont="1" applyFill="1" applyBorder="1"/>
    <xf numFmtId="0" fontId="5" fillId="4" borderId="17" xfId="0" applyFont="1" applyFill="1" applyBorder="1"/>
    <xf numFmtId="0" fontId="5" fillId="4" borderId="1" xfId="0" applyFont="1" applyFill="1" applyBorder="1"/>
    <xf numFmtId="0" fontId="5" fillId="4" borderId="18" xfId="0" applyFont="1" applyFill="1" applyBorder="1"/>
    <xf numFmtId="0" fontId="5" fillId="4" borderId="19" xfId="0" applyFont="1" applyFill="1" applyBorder="1"/>
    <xf numFmtId="0" fontId="5" fillId="4" borderId="20" xfId="0" applyFont="1" applyFill="1" applyBorder="1"/>
    <xf numFmtId="0" fontId="7" fillId="5" borderId="0" xfId="0" applyFont="1" applyFill="1" applyAlignment="1">
      <alignment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4" fontId="0" fillId="0" borderId="0" xfId="0" applyNumberFormat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39" xfId="0" applyFont="1" applyFill="1" applyBorder="1"/>
    <xf numFmtId="0" fontId="0" fillId="2" borderId="43" xfId="0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5" xfId="0" applyFont="1" applyFill="1" applyBorder="1"/>
    <xf numFmtId="0" fontId="0" fillId="0" borderId="43" xfId="0" applyBorder="1" applyAlignment="1">
      <alignment vertical="center" wrapText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9" fontId="3" fillId="4" borderId="31" xfId="2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0" fontId="9" fillId="0" borderId="17" xfId="2" applyNumberFormat="1" applyFont="1" applyFill="1" applyBorder="1" applyAlignment="1">
      <alignment horizontal="center" vertical="center"/>
    </xf>
    <xf numFmtId="10" fontId="9" fillId="0" borderId="18" xfId="2" applyNumberFormat="1" applyFont="1" applyFill="1" applyBorder="1" applyAlignment="1">
      <alignment horizontal="center" vertical="center"/>
    </xf>
    <xf numFmtId="10" fontId="9" fillId="0" borderId="20" xfId="2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50" xfId="0" applyBorder="1" applyAlignment="1">
      <alignment vertical="center" wrapText="1"/>
    </xf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44" fontId="0" fillId="0" borderId="0" xfId="3" applyFont="1"/>
    <xf numFmtId="0" fontId="0" fillId="2" borderId="4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/>
    </xf>
    <xf numFmtId="44" fontId="4" fillId="2" borderId="0" xfId="3" applyFont="1" applyFill="1"/>
    <xf numFmtId="44" fontId="5" fillId="2" borderId="0" xfId="3" applyFont="1" applyFill="1"/>
    <xf numFmtId="44" fontId="14" fillId="2" borderId="13" xfId="3" applyFont="1" applyFill="1" applyBorder="1" applyAlignment="1">
      <alignment horizontal="center" vertical="center" wrapText="1"/>
    </xf>
    <xf numFmtId="44" fontId="14" fillId="2" borderId="8" xfId="3" applyFont="1" applyFill="1" applyBorder="1" applyAlignment="1">
      <alignment horizontal="center" vertical="center" wrapText="1"/>
    </xf>
    <xf numFmtId="44" fontId="0" fillId="2" borderId="0" xfId="3" applyFont="1" applyFill="1"/>
    <xf numFmtId="44" fontId="3" fillId="0" borderId="0" xfId="3" applyFont="1"/>
    <xf numFmtId="44" fontId="13" fillId="2" borderId="13" xfId="3" applyFont="1" applyFill="1" applyBorder="1" applyAlignment="1">
      <alignment horizontal="center" vertical="center" wrapText="1"/>
    </xf>
    <xf numFmtId="166" fontId="3" fillId="2" borderId="41" xfId="1" applyNumberFormat="1" applyFont="1" applyFill="1" applyBorder="1" applyAlignment="1">
      <alignment horizontal="center" vertical="center"/>
    </xf>
    <xf numFmtId="166" fontId="0" fillId="2" borderId="16" xfId="3" applyNumberFormat="1" applyFont="1" applyFill="1" applyBorder="1" applyAlignment="1">
      <alignment horizontal="center" vertical="center"/>
    </xf>
    <xf numFmtId="166" fontId="3" fillId="2" borderId="43" xfId="1" applyNumberFormat="1" applyFont="1" applyFill="1" applyBorder="1" applyAlignment="1">
      <alignment horizontal="center" vertical="center"/>
    </xf>
    <xf numFmtId="166" fontId="0" fillId="2" borderId="1" xfId="3" applyNumberFormat="1" applyFont="1" applyFill="1" applyBorder="1" applyAlignment="1">
      <alignment horizontal="center" vertical="center"/>
    </xf>
    <xf numFmtId="166" fontId="3" fillId="2" borderId="47" xfId="1" applyNumberFormat="1" applyFont="1" applyFill="1" applyBorder="1" applyAlignment="1">
      <alignment horizontal="center" vertical="center"/>
    </xf>
    <xf numFmtId="166" fontId="0" fillId="2" borderId="19" xfId="3" applyNumberFormat="1" applyFont="1" applyFill="1" applyBorder="1" applyAlignment="1">
      <alignment horizontal="center" vertical="center"/>
    </xf>
    <xf numFmtId="166" fontId="3" fillId="4" borderId="48" xfId="3" applyNumberFormat="1" applyFont="1" applyFill="1" applyBorder="1" applyAlignment="1">
      <alignment horizontal="center" vertical="center"/>
    </xf>
    <xf numFmtId="166" fontId="0" fillId="4" borderId="44" xfId="3" applyNumberFormat="1" applyFont="1" applyFill="1" applyBorder="1" applyAlignment="1">
      <alignment horizontal="center" vertical="center"/>
    </xf>
    <xf numFmtId="166" fontId="3" fillId="4" borderId="44" xfId="3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0" fillId="0" borderId="57" xfId="2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44" fontId="5" fillId="2" borderId="24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5" fillId="3" borderId="0" xfId="3" applyFont="1" applyFill="1"/>
    <xf numFmtId="44" fontId="13" fillId="3" borderId="13" xfId="3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44" fontId="3" fillId="3" borderId="0" xfId="3" applyFont="1" applyFill="1"/>
    <xf numFmtId="44" fontId="5" fillId="3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44" fontId="5" fillId="9" borderId="1" xfId="3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horizontal="left" vertical="center" wrapText="1"/>
    </xf>
    <xf numFmtId="44" fontId="5" fillId="0" borderId="0" xfId="3" applyFont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4" fontId="5" fillId="0" borderId="1" xfId="3" applyFont="1" applyBorder="1" applyAlignment="1">
      <alignment horizontal="center" vertical="center"/>
    </xf>
    <xf numFmtId="44" fontId="5" fillId="3" borderId="1" xfId="3" applyFont="1" applyFill="1" applyBorder="1" applyAlignment="1">
      <alignment horizontal="center" vertical="center"/>
    </xf>
    <xf numFmtId="44" fontId="4" fillId="0" borderId="1" xfId="3" applyFont="1" applyBorder="1" applyAlignment="1">
      <alignment horizontal="center" vertical="center"/>
    </xf>
    <xf numFmtId="44" fontId="5" fillId="3" borderId="1" xfId="3" applyFont="1" applyFill="1" applyBorder="1" applyAlignment="1">
      <alignment horizontal="center" vertical="center"/>
    </xf>
    <xf numFmtId="44" fontId="4" fillId="0" borderId="1" xfId="3" applyFont="1" applyBorder="1" applyAlignment="1">
      <alignment horizontal="center" vertical="center"/>
    </xf>
    <xf numFmtId="44" fontId="5" fillId="0" borderId="1" xfId="3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0" fillId="2" borderId="36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38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51" xfId="0" applyNumberFormat="1" applyBorder="1" applyAlignment="1">
      <alignment horizontal="center" vertical="center"/>
    </xf>
    <xf numFmtId="44" fontId="5" fillId="9" borderId="32" xfId="3" applyFont="1" applyFill="1" applyBorder="1" applyAlignment="1">
      <alignment horizontal="center" vertical="center" wrapText="1"/>
    </xf>
    <xf numFmtId="44" fontId="5" fillId="9" borderId="36" xfId="3" applyFont="1" applyFill="1" applyBorder="1" applyAlignment="1">
      <alignment horizontal="center" vertical="center" wrapText="1"/>
    </xf>
    <xf numFmtId="44" fontId="5" fillId="3" borderId="32" xfId="3" applyFont="1" applyFill="1" applyBorder="1" applyAlignment="1">
      <alignment horizontal="center" vertical="center" wrapText="1"/>
    </xf>
    <xf numFmtId="44" fontId="5" fillId="3" borderId="33" xfId="3" applyFont="1" applyFill="1" applyBorder="1" applyAlignment="1">
      <alignment horizontal="center" vertical="center" wrapText="1"/>
    </xf>
    <xf numFmtId="44" fontId="5" fillId="3" borderId="36" xfId="3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4" fontId="4" fillId="2" borderId="32" xfId="0" applyNumberFormat="1" applyFont="1" applyFill="1" applyBorder="1" applyAlignment="1">
      <alignment horizontal="center" vertical="center" wrapText="1"/>
    </xf>
    <xf numFmtId="44" fontId="4" fillId="2" borderId="32" xfId="3" applyFont="1" applyFill="1" applyBorder="1" applyAlignment="1">
      <alignment horizontal="center" vertical="center" wrapText="1"/>
    </xf>
    <xf numFmtId="44" fontId="4" fillId="2" borderId="36" xfId="3" applyFont="1" applyFill="1" applyBorder="1" applyAlignment="1">
      <alignment horizontal="center" vertical="center" wrapText="1"/>
    </xf>
    <xf numFmtId="44" fontId="5" fillId="2" borderId="32" xfId="3" applyFont="1" applyFill="1" applyBorder="1" applyAlignment="1">
      <alignment horizontal="center" vertical="center" wrapText="1"/>
    </xf>
    <xf numFmtId="44" fontId="5" fillId="2" borderId="36" xfId="3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44" fontId="5" fillId="9" borderId="33" xfId="3" applyFont="1" applyFill="1" applyBorder="1" applyAlignment="1">
      <alignment horizontal="center" vertical="center" wrapText="1"/>
    </xf>
    <xf numFmtId="44" fontId="5" fillId="9" borderId="32" xfId="3" applyFont="1" applyFill="1" applyBorder="1" applyAlignment="1">
      <alignment horizontal="center" vertical="center"/>
    </xf>
    <xf numFmtId="44" fontId="5" fillId="9" borderId="36" xfId="3" applyFont="1" applyFill="1" applyBorder="1" applyAlignment="1">
      <alignment horizontal="center" vertical="center"/>
    </xf>
    <xf numFmtId="44" fontId="4" fillId="2" borderId="33" xfId="3" applyFont="1" applyFill="1" applyBorder="1" applyAlignment="1">
      <alignment horizontal="center" vertical="center" wrapText="1"/>
    </xf>
    <xf numFmtId="44" fontId="5" fillId="2" borderId="33" xfId="3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4" fontId="4" fillId="2" borderId="32" xfId="0" applyNumberFormat="1" applyFont="1" applyFill="1" applyBorder="1" applyAlignment="1">
      <alignment horizontal="center" vertical="center"/>
    </xf>
    <xf numFmtId="14" fontId="4" fillId="2" borderId="33" xfId="0" applyNumberFormat="1" applyFont="1" applyFill="1" applyBorder="1" applyAlignment="1">
      <alignment horizontal="center" vertical="center"/>
    </xf>
    <xf numFmtId="14" fontId="4" fillId="2" borderId="36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3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4" fillId="2" borderId="36" xfId="0" applyNumberFormat="1" applyFont="1" applyFill="1" applyBorder="1" applyAlignment="1">
      <alignment horizontal="center" vertical="center" wrapText="1"/>
    </xf>
    <xf numFmtId="14" fontId="4" fillId="2" borderId="32" xfId="3" applyNumberFormat="1" applyFont="1" applyFill="1" applyBorder="1" applyAlignment="1">
      <alignment horizontal="center" vertical="center" wrapText="1"/>
    </xf>
    <xf numFmtId="14" fontId="4" fillId="2" borderId="36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14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4" fontId="5" fillId="2" borderId="1" xfId="3" applyFont="1" applyFill="1" applyBorder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 textRotation="1" wrapText="1"/>
    </xf>
    <xf numFmtId="0" fontId="13" fillId="2" borderId="11" xfId="0" applyFont="1" applyFill="1" applyBorder="1" applyAlignment="1">
      <alignment horizontal="center" vertical="center" textRotation="1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44" fontId="4" fillId="2" borderId="36" xfId="3" applyFont="1" applyFill="1" applyBorder="1" applyAlignment="1">
      <alignment horizontal="center" vertical="center"/>
    </xf>
    <xf numFmtId="44" fontId="5" fillId="2" borderId="32" xfId="3" applyFont="1" applyFill="1" applyBorder="1" applyAlignment="1">
      <alignment horizontal="center" vertical="center"/>
    </xf>
    <xf numFmtId="44" fontId="5" fillId="2" borderId="36" xfId="3" applyFont="1" applyFill="1" applyBorder="1" applyAlignment="1">
      <alignment horizontal="center" vertical="center"/>
    </xf>
    <xf numFmtId="44" fontId="4" fillId="2" borderId="32" xfId="3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4" fontId="4" fillId="0" borderId="32" xfId="3" applyFont="1" applyFill="1" applyBorder="1" applyAlignment="1">
      <alignment horizontal="center" vertical="center" wrapText="1"/>
    </xf>
    <xf numFmtId="44" fontId="4" fillId="0" borderId="33" xfId="3" applyFont="1" applyFill="1" applyBorder="1" applyAlignment="1">
      <alignment horizontal="center" vertical="center" wrapText="1"/>
    </xf>
    <xf numFmtId="44" fontId="4" fillId="0" borderId="36" xfId="3" applyFont="1" applyFill="1" applyBorder="1" applyAlignment="1">
      <alignment horizontal="center" vertical="center" wrapText="1"/>
    </xf>
    <xf numFmtId="44" fontId="5" fillId="0" borderId="32" xfId="3" applyFont="1" applyFill="1" applyBorder="1" applyAlignment="1">
      <alignment horizontal="center" vertical="center" wrapText="1"/>
    </xf>
    <xf numFmtId="44" fontId="5" fillId="0" borderId="33" xfId="3" applyFont="1" applyFill="1" applyBorder="1" applyAlignment="1">
      <alignment horizontal="center" vertical="center" wrapText="1"/>
    </xf>
    <xf numFmtId="44" fontId="5" fillId="0" borderId="36" xfId="3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 wrapText="1"/>
    </xf>
    <xf numFmtId="44" fontId="5" fillId="0" borderId="1" xfId="3" applyFont="1" applyBorder="1" applyAlignment="1">
      <alignment horizontal="center" vertical="center"/>
    </xf>
    <xf numFmtId="44" fontId="5" fillId="3" borderId="1" xfId="3" applyFont="1" applyFill="1" applyBorder="1" applyAlignment="1">
      <alignment horizontal="center" vertical="center"/>
    </xf>
    <xf numFmtId="44" fontId="4" fillId="0" borderId="1" xfId="3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3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TIEMPOS DE RESPUESTA BPPIM  01/Enero - 31/Marzo 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20709610093915"/>
          <c:y val="0.16011394480126845"/>
          <c:w val="0.79042159187932837"/>
          <c:h val="0.400951331595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'TIEMPOS DE RESPUESTA'!$D$2</c:f>
              <c:strCache>
                <c:ptCount val="1"/>
                <c:pt idx="0">
                  <c:v>PROMEDIO DIAS HÁBILES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'TIEMPOS DE RESPUESTA'!$C$3:$C$18</c:f>
              <c:strCache>
                <c:ptCount val="15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RESPUESTA'!$D$3:$D$18</c:f>
              <c:numCache>
                <c:formatCode>0.0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C-4289-8F09-4C4D01C24EE7}"/>
            </c:ext>
          </c:extLst>
        </c:ser>
        <c:ser>
          <c:idx val="1"/>
          <c:order val="1"/>
          <c:tx>
            <c:v>N. PROYECTOS</c:v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'TIEMPOS DE RESPUESTA'!$C$3:$C$18</c:f>
              <c:strCache>
                <c:ptCount val="15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RESPUESTA'!$E$3:$E$18</c:f>
              <c:numCache>
                <c:formatCode>General</c:formatCode>
                <c:ptCount val="15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24</c:v>
                </c:pt>
                <c:pt idx="7">
                  <c:v>20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13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9-4BEC-BA48-11E292ED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15760"/>
        <c:axId val="335411056"/>
      </c:barChart>
      <c:catAx>
        <c:axId val="3354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1056"/>
        <c:crosses val="autoZero"/>
        <c:auto val="1"/>
        <c:lblAlgn val="ctr"/>
        <c:lblOffset val="100"/>
        <c:noMultiLvlLbl val="0"/>
      </c:catAx>
      <c:valAx>
        <c:axId val="33541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76200</xdr:rowOff>
    </xdr:from>
    <xdr:to>
      <xdr:col>13</xdr:col>
      <xdr:colOff>400050</xdr:colOff>
      <xdr:row>15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254"/>
  <sheetViews>
    <sheetView tabSelected="1" zoomScale="90" zoomScaleNormal="90" workbookViewId="0">
      <selection activeCell="K10" sqref="K10:K11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31.7109375" customWidth="1"/>
    <col min="6" max="6" width="36" customWidth="1"/>
    <col min="7" max="7" width="45.28515625" customWidth="1"/>
    <col min="8" max="8" width="18.140625" customWidth="1"/>
    <col min="9" max="9" width="22.5703125" customWidth="1"/>
    <col min="10" max="10" width="16.28515625" customWidth="1"/>
    <col min="11" max="11" width="41.140625" customWidth="1"/>
    <col min="12" max="12" width="52.57031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75" customWidth="1"/>
    <col min="20" max="20" width="25.28515625" style="512" customWidth="1"/>
    <col min="21" max="21" width="19.42578125" style="64" customWidth="1"/>
    <col min="22" max="22" width="18.7109375" style="74" customWidth="1"/>
    <col min="23" max="23" width="18.7109375" style="64" customWidth="1"/>
    <col min="24" max="24" width="27.5703125" style="538" customWidth="1"/>
    <col min="25" max="25" width="55.5703125" style="56" customWidth="1"/>
    <col min="26" max="26" width="27.140625" customWidth="1"/>
    <col min="27" max="27" width="27" style="4" customWidth="1"/>
    <col min="28" max="28" width="18.5703125" style="4" customWidth="1"/>
    <col min="29" max="29" width="17.42578125" style="4" customWidth="1"/>
    <col min="30" max="30" width="15.140625" style="4" customWidth="1"/>
    <col min="31" max="31" width="29.28515625" customWidth="1"/>
  </cols>
  <sheetData>
    <row r="1" spans="2:30" s="46" customFormat="1" ht="13.5" thickBot="1" x14ac:dyDescent="0.25">
      <c r="S1" s="71"/>
      <c r="T1" s="509"/>
      <c r="U1" s="70"/>
      <c r="V1" s="70"/>
      <c r="W1" s="70"/>
      <c r="X1" s="71"/>
      <c r="Y1" s="2"/>
      <c r="AA1" s="48"/>
      <c r="AB1" s="48"/>
      <c r="AC1" s="48"/>
      <c r="AD1" s="48"/>
    </row>
    <row r="2" spans="2:30" s="46" customFormat="1" ht="17.25" customHeight="1" thickBot="1" x14ac:dyDescent="0.25">
      <c r="C2" s="634" t="s">
        <v>67</v>
      </c>
      <c r="D2" s="635"/>
      <c r="E2" s="635"/>
      <c r="F2" s="635"/>
      <c r="G2" s="635"/>
      <c r="H2" s="635"/>
      <c r="I2" s="635"/>
      <c r="J2" s="635"/>
      <c r="K2" s="636"/>
      <c r="L2" s="49"/>
      <c r="M2" s="637" t="s">
        <v>15</v>
      </c>
      <c r="N2" s="629"/>
      <c r="O2" s="629"/>
      <c r="P2" s="638"/>
      <c r="Q2" s="631"/>
      <c r="R2" s="637" t="s">
        <v>16</v>
      </c>
      <c r="S2" s="638"/>
      <c r="T2" s="638"/>
      <c r="U2" s="638"/>
      <c r="V2" s="638"/>
      <c r="W2" s="638"/>
      <c r="X2" s="631"/>
      <c r="Y2" s="629" t="s">
        <v>17</v>
      </c>
      <c r="Z2" s="630"/>
      <c r="AA2" s="631"/>
      <c r="AB2" s="48"/>
      <c r="AC2" s="48"/>
      <c r="AD2" s="48"/>
    </row>
    <row r="3" spans="2:30" s="3" customFormat="1" ht="30.75" customHeight="1" x14ac:dyDescent="0.2">
      <c r="B3" s="50" t="s">
        <v>0</v>
      </c>
      <c r="C3" s="632" t="s">
        <v>1</v>
      </c>
      <c r="D3" s="633"/>
      <c r="E3" s="51" t="s">
        <v>2</v>
      </c>
      <c r="F3" s="51" t="s">
        <v>3</v>
      </c>
      <c r="G3" s="51" t="s">
        <v>4</v>
      </c>
      <c r="H3" s="51" t="s">
        <v>38</v>
      </c>
      <c r="I3" s="51" t="s">
        <v>22</v>
      </c>
      <c r="J3" s="51" t="s">
        <v>806</v>
      </c>
      <c r="K3" s="52" t="s">
        <v>5</v>
      </c>
      <c r="L3" s="53" t="s">
        <v>74</v>
      </c>
      <c r="M3" s="54" t="s">
        <v>19</v>
      </c>
      <c r="N3" s="51" t="s">
        <v>21</v>
      </c>
      <c r="O3" s="51" t="s">
        <v>26</v>
      </c>
      <c r="P3" s="51" t="s">
        <v>6</v>
      </c>
      <c r="Q3" s="54" t="s">
        <v>7</v>
      </c>
      <c r="R3" s="50" t="s">
        <v>8</v>
      </c>
      <c r="S3" s="76" t="s">
        <v>14</v>
      </c>
      <c r="T3" s="510" t="s">
        <v>995</v>
      </c>
      <c r="U3" s="72" t="s">
        <v>9</v>
      </c>
      <c r="V3" s="72" t="s">
        <v>10</v>
      </c>
      <c r="W3" s="72" t="s">
        <v>11</v>
      </c>
      <c r="X3" s="73" t="s">
        <v>150</v>
      </c>
      <c r="Y3" s="47" t="s">
        <v>12</v>
      </c>
      <c r="Z3" s="55" t="s">
        <v>20</v>
      </c>
      <c r="AA3" s="51" t="s">
        <v>13</v>
      </c>
      <c r="AB3" s="51" t="s">
        <v>23</v>
      </c>
      <c r="AC3" s="51" t="s">
        <v>24</v>
      </c>
      <c r="AD3" s="51" t="s">
        <v>88</v>
      </c>
    </row>
    <row r="4" spans="2:30" s="38" customFormat="1" ht="36" customHeight="1" x14ac:dyDescent="0.2">
      <c r="B4" s="572">
        <v>1</v>
      </c>
      <c r="C4" s="572">
        <v>4</v>
      </c>
      <c r="D4" s="572" t="s">
        <v>75</v>
      </c>
      <c r="E4" s="572" t="s">
        <v>77</v>
      </c>
      <c r="F4" s="572" t="s">
        <v>80</v>
      </c>
      <c r="G4" s="572" t="s">
        <v>70</v>
      </c>
      <c r="H4" s="572" t="s">
        <v>71</v>
      </c>
      <c r="I4" s="572" t="s">
        <v>93</v>
      </c>
      <c r="J4" s="572" t="s">
        <v>69</v>
      </c>
      <c r="K4" s="37" t="s">
        <v>84</v>
      </c>
      <c r="L4" s="37" t="s">
        <v>84</v>
      </c>
      <c r="M4" s="594">
        <v>44042</v>
      </c>
      <c r="N4" s="594">
        <v>45473</v>
      </c>
      <c r="O4" s="597">
        <v>288276</v>
      </c>
      <c r="P4" s="600">
        <v>20200680010055</v>
      </c>
      <c r="Q4" s="600">
        <v>2020680010055</v>
      </c>
      <c r="R4" s="572" t="s">
        <v>73</v>
      </c>
      <c r="S4" s="578">
        <v>12229493966</v>
      </c>
      <c r="T4" s="569">
        <v>3256897529</v>
      </c>
      <c r="U4" s="576">
        <v>3256897529</v>
      </c>
      <c r="V4" s="576"/>
      <c r="W4" s="576"/>
      <c r="X4" s="578">
        <f>SUM(U4:W9)</f>
        <v>3256897529</v>
      </c>
      <c r="Y4" s="580" t="s">
        <v>722</v>
      </c>
      <c r="Z4" s="582" t="s">
        <v>94</v>
      </c>
      <c r="AA4" s="639"/>
      <c r="AB4" s="575" t="s">
        <v>723</v>
      </c>
      <c r="AC4" s="575" t="s">
        <v>723</v>
      </c>
      <c r="AD4" s="572">
        <v>1</v>
      </c>
    </row>
    <row r="5" spans="2:30" s="38" customFormat="1" ht="25.5" x14ac:dyDescent="0.2">
      <c r="B5" s="573"/>
      <c r="C5" s="574"/>
      <c r="D5" s="574"/>
      <c r="E5" s="574"/>
      <c r="F5" s="574"/>
      <c r="G5" s="573"/>
      <c r="H5" s="573"/>
      <c r="I5" s="573"/>
      <c r="J5" s="573"/>
      <c r="K5" s="37" t="s">
        <v>83</v>
      </c>
      <c r="L5" s="37" t="s">
        <v>83</v>
      </c>
      <c r="M5" s="595"/>
      <c r="N5" s="595"/>
      <c r="O5" s="598"/>
      <c r="P5" s="601"/>
      <c r="Q5" s="601"/>
      <c r="R5" s="573"/>
      <c r="S5" s="588"/>
      <c r="T5" s="570"/>
      <c r="U5" s="587"/>
      <c r="V5" s="587"/>
      <c r="W5" s="587"/>
      <c r="X5" s="588"/>
      <c r="Y5" s="589"/>
      <c r="Z5" s="590"/>
      <c r="AA5" s="640"/>
      <c r="AB5" s="616"/>
      <c r="AC5" s="616"/>
      <c r="AD5" s="573"/>
    </row>
    <row r="6" spans="2:30" s="38" customFormat="1" ht="25.5" x14ac:dyDescent="0.2">
      <c r="B6" s="573"/>
      <c r="C6" s="572">
        <v>5</v>
      </c>
      <c r="D6" s="572" t="s">
        <v>76</v>
      </c>
      <c r="E6" s="572" t="s">
        <v>79</v>
      </c>
      <c r="F6" s="572" t="s">
        <v>81</v>
      </c>
      <c r="G6" s="573"/>
      <c r="H6" s="573"/>
      <c r="I6" s="573"/>
      <c r="J6" s="573"/>
      <c r="K6" s="37" t="s">
        <v>90</v>
      </c>
      <c r="L6" s="37" t="s">
        <v>90</v>
      </c>
      <c r="M6" s="595"/>
      <c r="N6" s="595"/>
      <c r="O6" s="598"/>
      <c r="P6" s="601"/>
      <c r="Q6" s="601"/>
      <c r="R6" s="573"/>
      <c r="S6" s="588"/>
      <c r="T6" s="570"/>
      <c r="U6" s="587"/>
      <c r="V6" s="587"/>
      <c r="W6" s="587"/>
      <c r="X6" s="588"/>
      <c r="Y6" s="589"/>
      <c r="Z6" s="590"/>
      <c r="AA6" s="640"/>
      <c r="AB6" s="616"/>
      <c r="AC6" s="616"/>
      <c r="AD6" s="573"/>
    </row>
    <row r="7" spans="2:30" s="38" customFormat="1" ht="36" customHeight="1" x14ac:dyDescent="0.2">
      <c r="B7" s="573"/>
      <c r="C7" s="573"/>
      <c r="D7" s="573"/>
      <c r="E7" s="574"/>
      <c r="F7" s="574"/>
      <c r="G7" s="573"/>
      <c r="H7" s="573"/>
      <c r="I7" s="573"/>
      <c r="J7" s="573"/>
      <c r="K7" s="37" t="s">
        <v>72</v>
      </c>
      <c r="L7" s="37" t="s">
        <v>72</v>
      </c>
      <c r="M7" s="595"/>
      <c r="N7" s="595"/>
      <c r="O7" s="598"/>
      <c r="P7" s="601"/>
      <c r="Q7" s="601"/>
      <c r="R7" s="573"/>
      <c r="S7" s="588"/>
      <c r="T7" s="570"/>
      <c r="U7" s="587"/>
      <c r="V7" s="587"/>
      <c r="W7" s="587"/>
      <c r="X7" s="588"/>
      <c r="Y7" s="589"/>
      <c r="Z7" s="590"/>
      <c r="AA7" s="640"/>
      <c r="AB7" s="616"/>
      <c r="AC7" s="616"/>
      <c r="AD7" s="573"/>
    </row>
    <row r="8" spans="2:30" s="38" customFormat="1" ht="57" customHeight="1" x14ac:dyDescent="0.2">
      <c r="B8" s="573"/>
      <c r="C8" s="573"/>
      <c r="D8" s="573"/>
      <c r="E8" s="37" t="s">
        <v>86</v>
      </c>
      <c r="F8" s="37" t="s">
        <v>87</v>
      </c>
      <c r="G8" s="573"/>
      <c r="H8" s="573"/>
      <c r="I8" s="573"/>
      <c r="J8" s="573"/>
      <c r="K8" s="37" t="s">
        <v>91</v>
      </c>
      <c r="L8" s="37" t="s">
        <v>91</v>
      </c>
      <c r="M8" s="595"/>
      <c r="N8" s="595"/>
      <c r="O8" s="598"/>
      <c r="P8" s="601"/>
      <c r="Q8" s="601"/>
      <c r="R8" s="573"/>
      <c r="S8" s="588"/>
      <c r="T8" s="570"/>
      <c r="U8" s="587"/>
      <c r="V8" s="587"/>
      <c r="W8" s="587"/>
      <c r="X8" s="588"/>
      <c r="Y8" s="589"/>
      <c r="Z8" s="590"/>
      <c r="AA8" s="640"/>
      <c r="AB8" s="616"/>
      <c r="AC8" s="616"/>
      <c r="AD8" s="573"/>
    </row>
    <row r="9" spans="2:30" s="38" customFormat="1" ht="70.5" customHeight="1" x14ac:dyDescent="0.2">
      <c r="B9" s="574"/>
      <c r="C9" s="574"/>
      <c r="D9" s="574"/>
      <c r="E9" s="37" t="s">
        <v>78</v>
      </c>
      <c r="F9" s="37" t="s">
        <v>82</v>
      </c>
      <c r="G9" s="574"/>
      <c r="H9" s="574"/>
      <c r="I9" s="574"/>
      <c r="J9" s="574"/>
      <c r="K9" s="37" t="s">
        <v>85</v>
      </c>
      <c r="L9" s="37" t="s">
        <v>85</v>
      </c>
      <c r="M9" s="596"/>
      <c r="N9" s="596"/>
      <c r="O9" s="599"/>
      <c r="P9" s="602"/>
      <c r="Q9" s="602"/>
      <c r="R9" s="574"/>
      <c r="S9" s="579"/>
      <c r="T9" s="571"/>
      <c r="U9" s="577"/>
      <c r="V9" s="577"/>
      <c r="W9" s="577"/>
      <c r="X9" s="579"/>
      <c r="Y9" s="581"/>
      <c r="Z9" s="583"/>
      <c r="AA9" s="641"/>
      <c r="AB9" s="611"/>
      <c r="AC9" s="611"/>
      <c r="AD9" s="574"/>
    </row>
    <row r="10" spans="2:30" s="38" customFormat="1" ht="75" customHeight="1" x14ac:dyDescent="0.2">
      <c r="B10" s="572">
        <v>2</v>
      </c>
      <c r="C10" s="572">
        <v>1</v>
      </c>
      <c r="D10" s="572" t="s">
        <v>99</v>
      </c>
      <c r="E10" s="572" t="s">
        <v>100</v>
      </c>
      <c r="F10" s="572" t="s">
        <v>101</v>
      </c>
      <c r="G10" s="572" t="s">
        <v>102</v>
      </c>
      <c r="H10" s="572" t="s">
        <v>103</v>
      </c>
      <c r="I10" s="572" t="s">
        <v>109</v>
      </c>
      <c r="J10" s="572" t="s">
        <v>69</v>
      </c>
      <c r="K10" s="572" t="s">
        <v>104</v>
      </c>
      <c r="L10" s="37" t="s">
        <v>105</v>
      </c>
      <c r="M10" s="594">
        <v>44047</v>
      </c>
      <c r="N10" s="594">
        <v>45473</v>
      </c>
      <c r="O10" s="597">
        <v>285930</v>
      </c>
      <c r="P10" s="600">
        <v>20200680010064</v>
      </c>
      <c r="Q10" s="600">
        <v>2020680010064</v>
      </c>
      <c r="R10" s="572" t="s">
        <v>106</v>
      </c>
      <c r="S10" s="578">
        <v>113486963420.10001</v>
      </c>
      <c r="T10" s="569">
        <v>33016608754</v>
      </c>
      <c r="U10" s="576">
        <v>21556863593</v>
      </c>
      <c r="V10" s="576">
        <v>11459745161</v>
      </c>
      <c r="W10" s="576"/>
      <c r="X10" s="578">
        <f>SUM(U10:W11)</f>
        <v>33016608754</v>
      </c>
      <c r="Y10" s="580" t="s">
        <v>110</v>
      </c>
      <c r="Z10" s="582" t="s">
        <v>111</v>
      </c>
      <c r="AA10" s="592" t="s">
        <v>107</v>
      </c>
      <c r="AB10" s="575">
        <v>45301</v>
      </c>
      <c r="AC10" s="575">
        <v>45301</v>
      </c>
      <c r="AD10" s="572">
        <v>1</v>
      </c>
    </row>
    <row r="11" spans="2:30" s="38" customFormat="1" ht="126.75" customHeight="1" x14ac:dyDescent="0.2"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37" t="s">
        <v>108</v>
      </c>
      <c r="M11" s="596"/>
      <c r="N11" s="596"/>
      <c r="O11" s="599"/>
      <c r="P11" s="602"/>
      <c r="Q11" s="602"/>
      <c r="R11" s="574"/>
      <c r="S11" s="579"/>
      <c r="T11" s="571"/>
      <c r="U11" s="577"/>
      <c r="V11" s="577"/>
      <c r="W11" s="577"/>
      <c r="X11" s="579"/>
      <c r="Y11" s="581"/>
      <c r="Z11" s="583"/>
      <c r="AA11" s="593"/>
      <c r="AB11" s="574"/>
      <c r="AC11" s="574"/>
      <c r="AD11" s="574"/>
    </row>
    <row r="12" spans="2:30" s="38" customFormat="1" ht="228" x14ac:dyDescent="0.2">
      <c r="B12" s="37">
        <v>3</v>
      </c>
      <c r="C12" s="37">
        <v>1</v>
      </c>
      <c r="D12" s="37" t="s">
        <v>99</v>
      </c>
      <c r="E12" s="37" t="s">
        <v>112</v>
      </c>
      <c r="F12" s="37" t="s">
        <v>113</v>
      </c>
      <c r="G12" s="37" t="s">
        <v>114</v>
      </c>
      <c r="H12" s="37" t="s">
        <v>103</v>
      </c>
      <c r="I12" s="37" t="s">
        <v>117</v>
      </c>
      <c r="J12" s="37" t="s">
        <v>69</v>
      </c>
      <c r="K12" s="37" t="s">
        <v>115</v>
      </c>
      <c r="L12" s="37" t="s">
        <v>116</v>
      </c>
      <c r="M12" s="86">
        <v>44063</v>
      </c>
      <c r="N12" s="86">
        <v>45473</v>
      </c>
      <c r="O12" s="37">
        <v>295154</v>
      </c>
      <c r="P12" s="87">
        <v>20200680010076</v>
      </c>
      <c r="Q12" s="87">
        <v>2020680010076</v>
      </c>
      <c r="R12" s="37" t="s">
        <v>106</v>
      </c>
      <c r="S12" s="88">
        <v>83523898496.210007</v>
      </c>
      <c r="T12" s="513">
        <v>21293693687</v>
      </c>
      <c r="U12" s="89">
        <v>17107843793</v>
      </c>
      <c r="V12" s="89">
        <v>4185849894</v>
      </c>
      <c r="W12" s="89"/>
      <c r="X12" s="530">
        <f>SUM(U12:W12)</f>
        <v>21293693687</v>
      </c>
      <c r="Y12" s="90" t="s">
        <v>118</v>
      </c>
      <c r="Z12" s="91" t="s">
        <v>119</v>
      </c>
      <c r="AA12" s="92"/>
      <c r="AB12" s="86">
        <v>45301</v>
      </c>
      <c r="AC12" s="86">
        <v>45301</v>
      </c>
      <c r="AD12" s="37">
        <v>1</v>
      </c>
    </row>
    <row r="13" spans="2:30" s="38" customFormat="1" ht="89.25" customHeight="1" x14ac:dyDescent="0.2">
      <c r="B13" s="619">
        <v>4</v>
      </c>
      <c r="C13" s="619">
        <v>1</v>
      </c>
      <c r="D13" s="619" t="s">
        <v>99</v>
      </c>
      <c r="E13" s="619" t="s">
        <v>100</v>
      </c>
      <c r="F13" s="619" t="s">
        <v>120</v>
      </c>
      <c r="G13" s="619" t="s">
        <v>121</v>
      </c>
      <c r="H13" s="619" t="s">
        <v>103</v>
      </c>
      <c r="I13" s="619" t="s">
        <v>109</v>
      </c>
      <c r="J13" s="619" t="s">
        <v>69</v>
      </c>
      <c r="K13" s="619" t="s">
        <v>122</v>
      </c>
      <c r="L13" s="37" t="s">
        <v>123</v>
      </c>
      <c r="M13" s="620">
        <v>44071</v>
      </c>
      <c r="N13" s="620">
        <v>45473</v>
      </c>
      <c r="O13" s="621">
        <v>296886</v>
      </c>
      <c r="P13" s="622">
        <v>20200680010099</v>
      </c>
      <c r="Q13" s="622">
        <v>2020680010099</v>
      </c>
      <c r="R13" s="619" t="s">
        <v>106</v>
      </c>
      <c r="S13" s="623">
        <v>25806250192.57</v>
      </c>
      <c r="T13" s="591">
        <v>7853940033</v>
      </c>
      <c r="U13" s="624">
        <v>7853940033</v>
      </c>
      <c r="V13" s="624"/>
      <c r="W13" s="624"/>
      <c r="X13" s="623">
        <f>SUM(U13:W14)</f>
        <v>7853940033</v>
      </c>
      <c r="Y13" s="626" t="s">
        <v>898</v>
      </c>
      <c r="Z13" s="627" t="s">
        <v>125</v>
      </c>
      <c r="AA13" s="628" t="s">
        <v>107</v>
      </c>
      <c r="AB13" s="625" t="s">
        <v>899</v>
      </c>
      <c r="AC13" s="625" t="s">
        <v>899</v>
      </c>
      <c r="AD13" s="619">
        <v>1</v>
      </c>
    </row>
    <row r="14" spans="2:30" s="38" customFormat="1" ht="108.75" customHeight="1" x14ac:dyDescent="0.2">
      <c r="B14" s="619"/>
      <c r="C14" s="619"/>
      <c r="D14" s="619"/>
      <c r="E14" s="619"/>
      <c r="F14" s="619"/>
      <c r="G14" s="619"/>
      <c r="H14" s="619"/>
      <c r="I14" s="619"/>
      <c r="J14" s="619"/>
      <c r="K14" s="619"/>
      <c r="L14" s="37" t="s">
        <v>124</v>
      </c>
      <c r="M14" s="620"/>
      <c r="N14" s="620"/>
      <c r="O14" s="621"/>
      <c r="P14" s="622"/>
      <c r="Q14" s="622"/>
      <c r="R14" s="619"/>
      <c r="S14" s="623"/>
      <c r="T14" s="591"/>
      <c r="U14" s="624"/>
      <c r="V14" s="624"/>
      <c r="W14" s="624"/>
      <c r="X14" s="623"/>
      <c r="Y14" s="626"/>
      <c r="Z14" s="627"/>
      <c r="AA14" s="628"/>
      <c r="AB14" s="625"/>
      <c r="AC14" s="625"/>
      <c r="AD14" s="619"/>
    </row>
    <row r="15" spans="2:30" s="38" customFormat="1" ht="127.5" x14ac:dyDescent="0.2">
      <c r="B15" s="37">
        <v>5</v>
      </c>
      <c r="C15" s="37">
        <v>1</v>
      </c>
      <c r="D15" s="37" t="s">
        <v>99</v>
      </c>
      <c r="E15" s="37" t="s">
        <v>112</v>
      </c>
      <c r="F15" s="37" t="s">
        <v>126</v>
      </c>
      <c r="G15" s="37" t="s">
        <v>127</v>
      </c>
      <c r="H15" s="37" t="s">
        <v>103</v>
      </c>
      <c r="I15" s="37" t="s">
        <v>109</v>
      </c>
      <c r="J15" s="37" t="s">
        <v>69</v>
      </c>
      <c r="K15" s="37" t="s">
        <v>128</v>
      </c>
      <c r="L15" s="37" t="s">
        <v>129</v>
      </c>
      <c r="M15" s="86">
        <v>44084</v>
      </c>
      <c r="N15" s="86">
        <v>45473</v>
      </c>
      <c r="O15" s="37">
        <v>303787</v>
      </c>
      <c r="P15" s="87">
        <v>20200680010115</v>
      </c>
      <c r="Q15" s="87">
        <v>2020680010115</v>
      </c>
      <c r="R15" s="37" t="s">
        <v>106</v>
      </c>
      <c r="S15" s="88">
        <v>1116827500</v>
      </c>
      <c r="T15" s="513">
        <v>247000000</v>
      </c>
      <c r="U15" s="89">
        <v>247000000</v>
      </c>
      <c r="V15" s="89"/>
      <c r="W15" s="89"/>
      <c r="X15" s="530">
        <f t="shared" ref="X15:X20" si="0">SUM(U15:W15)</f>
        <v>247000000</v>
      </c>
      <c r="Y15" s="90" t="s">
        <v>130</v>
      </c>
      <c r="Z15" s="91" t="s">
        <v>131</v>
      </c>
      <c r="AA15" s="92"/>
      <c r="AB15" s="86">
        <v>45301</v>
      </c>
      <c r="AC15" s="86">
        <v>45301</v>
      </c>
      <c r="AD15" s="37">
        <v>1</v>
      </c>
    </row>
    <row r="16" spans="2:30" s="38" customFormat="1" ht="152.25" customHeight="1" x14ac:dyDescent="0.2">
      <c r="B16" s="37">
        <v>6</v>
      </c>
      <c r="C16" s="93">
        <v>5</v>
      </c>
      <c r="D16" s="37" t="s">
        <v>132</v>
      </c>
      <c r="E16" s="37" t="s">
        <v>133</v>
      </c>
      <c r="F16" s="37" t="s">
        <v>134</v>
      </c>
      <c r="G16" s="37" t="s">
        <v>135</v>
      </c>
      <c r="H16" s="37" t="s">
        <v>71</v>
      </c>
      <c r="I16" s="37" t="s">
        <v>139</v>
      </c>
      <c r="J16" s="37" t="s">
        <v>69</v>
      </c>
      <c r="K16" s="37" t="s">
        <v>136</v>
      </c>
      <c r="L16" s="37" t="s">
        <v>137</v>
      </c>
      <c r="M16" s="94">
        <v>44028</v>
      </c>
      <c r="N16" s="94">
        <v>45473</v>
      </c>
      <c r="O16" s="93">
        <v>284457</v>
      </c>
      <c r="P16" s="95">
        <v>20200680010025</v>
      </c>
      <c r="Q16" s="95">
        <v>2020680010025</v>
      </c>
      <c r="R16" s="37" t="s">
        <v>138</v>
      </c>
      <c r="S16" s="88">
        <v>4134323233.0999999</v>
      </c>
      <c r="T16" s="513">
        <v>925800000</v>
      </c>
      <c r="U16" s="89">
        <v>925800000</v>
      </c>
      <c r="V16" s="89"/>
      <c r="W16" s="89"/>
      <c r="X16" s="530">
        <f t="shared" si="0"/>
        <v>925800000</v>
      </c>
      <c r="Y16" s="90" t="s">
        <v>140</v>
      </c>
      <c r="Z16" s="91" t="s">
        <v>141</v>
      </c>
      <c r="AA16" s="92"/>
      <c r="AB16" s="86">
        <v>45301</v>
      </c>
      <c r="AC16" s="86">
        <v>45301</v>
      </c>
      <c r="AD16" s="37">
        <v>1</v>
      </c>
    </row>
    <row r="17" spans="2:30" s="38" customFormat="1" ht="183" customHeight="1" x14ac:dyDescent="0.2">
      <c r="B17" s="97">
        <v>7</v>
      </c>
      <c r="C17" s="97">
        <v>5</v>
      </c>
      <c r="D17" s="97" t="s">
        <v>132</v>
      </c>
      <c r="E17" s="97" t="s">
        <v>142</v>
      </c>
      <c r="F17" s="97" t="s">
        <v>143</v>
      </c>
      <c r="G17" s="97" t="s">
        <v>144</v>
      </c>
      <c r="H17" s="97" t="s">
        <v>145</v>
      </c>
      <c r="I17" s="97" t="s">
        <v>148</v>
      </c>
      <c r="J17" s="97" t="s">
        <v>69</v>
      </c>
      <c r="K17" s="97" t="s">
        <v>146</v>
      </c>
      <c r="L17" s="103" t="s">
        <v>147</v>
      </c>
      <c r="M17" s="102">
        <v>44068</v>
      </c>
      <c r="N17" s="102">
        <v>45473</v>
      </c>
      <c r="O17" s="103">
        <v>297387</v>
      </c>
      <c r="P17" s="104">
        <v>20200680010085</v>
      </c>
      <c r="Q17" s="104">
        <v>2020680010085</v>
      </c>
      <c r="R17" s="97" t="s">
        <v>73</v>
      </c>
      <c r="S17" s="98">
        <v>3478996641</v>
      </c>
      <c r="T17" s="513">
        <v>840000000</v>
      </c>
      <c r="U17" s="101">
        <v>840000000</v>
      </c>
      <c r="V17" s="101"/>
      <c r="W17" s="101"/>
      <c r="X17" s="530">
        <f t="shared" si="0"/>
        <v>840000000</v>
      </c>
      <c r="Y17" s="99" t="s">
        <v>510</v>
      </c>
      <c r="Z17" s="100" t="s">
        <v>149</v>
      </c>
      <c r="AA17" s="97"/>
      <c r="AB17" s="96" t="s">
        <v>511</v>
      </c>
      <c r="AC17" s="228" t="s">
        <v>511</v>
      </c>
      <c r="AD17" s="97">
        <v>1</v>
      </c>
    </row>
    <row r="18" spans="2:30" s="38" customFormat="1" ht="160.5" customHeight="1" x14ac:dyDescent="0.2">
      <c r="B18" s="105">
        <v>8</v>
      </c>
      <c r="C18" s="105">
        <v>1</v>
      </c>
      <c r="D18" s="105" t="s">
        <v>99</v>
      </c>
      <c r="E18" s="105" t="s">
        <v>151</v>
      </c>
      <c r="F18" s="105" t="s">
        <v>126</v>
      </c>
      <c r="G18" s="105" t="s">
        <v>152</v>
      </c>
      <c r="H18" s="105" t="s">
        <v>103</v>
      </c>
      <c r="I18" s="105" t="s">
        <v>109</v>
      </c>
      <c r="J18" s="105" t="s">
        <v>69</v>
      </c>
      <c r="K18" s="105" t="s">
        <v>153</v>
      </c>
      <c r="L18" s="105" t="s">
        <v>154</v>
      </c>
      <c r="M18" s="108">
        <v>44025</v>
      </c>
      <c r="N18" s="108">
        <v>45473</v>
      </c>
      <c r="O18" s="105">
        <v>275573</v>
      </c>
      <c r="P18" s="87">
        <v>20200680010028</v>
      </c>
      <c r="Q18" s="87">
        <v>2020680010028</v>
      </c>
      <c r="R18" s="105" t="s">
        <v>106</v>
      </c>
      <c r="S18" s="106">
        <v>7019610008.8500004</v>
      </c>
      <c r="T18" s="513">
        <v>1091767258</v>
      </c>
      <c r="U18" s="107">
        <v>1091767258</v>
      </c>
      <c r="V18" s="107"/>
      <c r="W18" s="107"/>
      <c r="X18" s="530">
        <f t="shared" si="0"/>
        <v>1091767258</v>
      </c>
      <c r="Y18" s="109" t="s">
        <v>155</v>
      </c>
      <c r="Z18" s="110" t="s">
        <v>156</v>
      </c>
      <c r="AA18" s="105"/>
      <c r="AB18" s="108">
        <v>45302</v>
      </c>
      <c r="AC18" s="108">
        <v>45302</v>
      </c>
      <c r="AD18" s="105">
        <v>1</v>
      </c>
    </row>
    <row r="19" spans="2:30" s="38" customFormat="1" ht="163.5" customHeight="1" x14ac:dyDescent="0.2">
      <c r="B19" s="112">
        <v>9</v>
      </c>
      <c r="C19" s="112">
        <v>1</v>
      </c>
      <c r="D19" s="112" t="s">
        <v>99</v>
      </c>
      <c r="E19" s="112" t="s">
        <v>100</v>
      </c>
      <c r="F19" s="112" t="s">
        <v>157</v>
      </c>
      <c r="G19" s="112" t="s">
        <v>158</v>
      </c>
      <c r="H19" s="112" t="s">
        <v>103</v>
      </c>
      <c r="I19" s="112" t="s">
        <v>109</v>
      </c>
      <c r="J19" s="112" t="s">
        <v>69</v>
      </c>
      <c r="K19" s="112" t="s">
        <v>159</v>
      </c>
      <c r="L19" s="112" t="s">
        <v>159</v>
      </c>
      <c r="M19" s="111">
        <v>44070</v>
      </c>
      <c r="N19" s="111">
        <v>45473</v>
      </c>
      <c r="O19" s="112">
        <v>301048</v>
      </c>
      <c r="P19" s="118">
        <v>20200680010092</v>
      </c>
      <c r="Q19" s="118">
        <v>2020680010092</v>
      </c>
      <c r="R19" s="112" t="s">
        <v>106</v>
      </c>
      <c r="S19" s="113">
        <v>22042219572</v>
      </c>
      <c r="T19" s="513">
        <v>6271897900</v>
      </c>
      <c r="U19" s="117">
        <v>6271897900</v>
      </c>
      <c r="V19" s="117"/>
      <c r="W19" s="117"/>
      <c r="X19" s="530">
        <f t="shared" si="0"/>
        <v>6271897900</v>
      </c>
      <c r="Y19" s="114" t="s">
        <v>161</v>
      </c>
      <c r="Z19" s="115" t="s">
        <v>160</v>
      </c>
      <c r="AA19" s="116" t="s">
        <v>107</v>
      </c>
      <c r="AB19" s="111">
        <v>45303</v>
      </c>
      <c r="AC19" s="111">
        <v>45303</v>
      </c>
      <c r="AD19" s="112">
        <v>1</v>
      </c>
    </row>
    <row r="20" spans="2:30" s="38" customFormat="1" ht="144" x14ac:dyDescent="0.2">
      <c r="B20" s="119">
        <v>10</v>
      </c>
      <c r="C20" s="119">
        <v>1</v>
      </c>
      <c r="D20" s="119" t="s">
        <v>99</v>
      </c>
      <c r="E20" s="119" t="s">
        <v>100</v>
      </c>
      <c r="F20" s="119" t="s">
        <v>157</v>
      </c>
      <c r="G20" s="119" t="s">
        <v>162</v>
      </c>
      <c r="H20" s="119" t="s">
        <v>103</v>
      </c>
      <c r="I20" s="119" t="s">
        <v>109</v>
      </c>
      <c r="J20" s="119" t="s">
        <v>69</v>
      </c>
      <c r="K20" s="119" t="s">
        <v>163</v>
      </c>
      <c r="L20" s="119" t="s">
        <v>164</v>
      </c>
      <c r="M20" s="120">
        <v>44070</v>
      </c>
      <c r="N20" s="120">
        <v>45473</v>
      </c>
      <c r="O20" s="121">
        <v>298422</v>
      </c>
      <c r="P20" s="122">
        <v>20200680010090</v>
      </c>
      <c r="Q20" s="122">
        <v>2020680010090</v>
      </c>
      <c r="R20" s="119" t="s">
        <v>106</v>
      </c>
      <c r="S20" s="123">
        <v>62849360846.459999</v>
      </c>
      <c r="T20" s="524">
        <v>17475522359</v>
      </c>
      <c r="U20" s="124">
        <v>2832293449</v>
      </c>
      <c r="V20" s="124">
        <v>14820752159.15</v>
      </c>
      <c r="W20" s="124"/>
      <c r="X20" s="530">
        <f t="shared" si="0"/>
        <v>17653045608.150002</v>
      </c>
      <c r="Y20" s="126" t="s">
        <v>926</v>
      </c>
      <c r="Z20" s="127" t="s">
        <v>927</v>
      </c>
      <c r="AA20" s="128" t="s">
        <v>107</v>
      </c>
      <c r="AB20" s="125" t="s">
        <v>928</v>
      </c>
      <c r="AC20" s="463" t="s">
        <v>928</v>
      </c>
      <c r="AD20" s="119">
        <v>1</v>
      </c>
    </row>
    <row r="21" spans="2:30" s="131" customFormat="1" ht="43.5" customHeight="1" x14ac:dyDescent="0.25">
      <c r="B21" s="572">
        <v>11</v>
      </c>
      <c r="C21" s="572">
        <v>5</v>
      </c>
      <c r="D21" s="572" t="s">
        <v>132</v>
      </c>
      <c r="E21" s="572" t="s">
        <v>86</v>
      </c>
      <c r="F21" s="572" t="s">
        <v>87</v>
      </c>
      <c r="G21" s="572" t="s">
        <v>165</v>
      </c>
      <c r="H21" s="572" t="s">
        <v>71</v>
      </c>
      <c r="I21" s="572" t="s">
        <v>171</v>
      </c>
      <c r="J21" s="572" t="s">
        <v>69</v>
      </c>
      <c r="K21" s="572" t="s">
        <v>166</v>
      </c>
      <c r="L21" s="129" t="s">
        <v>167</v>
      </c>
      <c r="M21" s="594">
        <v>44761</v>
      </c>
      <c r="N21" s="594">
        <v>45473</v>
      </c>
      <c r="O21" s="597">
        <v>519289</v>
      </c>
      <c r="P21" s="600">
        <v>20220680010029</v>
      </c>
      <c r="Q21" s="600">
        <v>2022680010029</v>
      </c>
      <c r="R21" s="572" t="s">
        <v>138</v>
      </c>
      <c r="S21" s="578">
        <v>4341425473.0699997</v>
      </c>
      <c r="T21" s="569">
        <v>1833200000</v>
      </c>
      <c r="U21" s="576">
        <v>1833200000</v>
      </c>
      <c r="V21" s="576"/>
      <c r="W21" s="576"/>
      <c r="X21" s="578">
        <f>SUM(U21:W23)</f>
        <v>1833200000</v>
      </c>
      <c r="Y21" s="580" t="s">
        <v>814</v>
      </c>
      <c r="Z21" s="582" t="s">
        <v>172</v>
      </c>
      <c r="AA21" s="572"/>
      <c r="AB21" s="575" t="s">
        <v>815</v>
      </c>
      <c r="AC21" s="575" t="s">
        <v>815</v>
      </c>
      <c r="AD21" s="600">
        <v>1</v>
      </c>
    </row>
    <row r="22" spans="2:30" s="131" customFormat="1" ht="45" customHeight="1" x14ac:dyDescent="0.25">
      <c r="B22" s="573"/>
      <c r="C22" s="573"/>
      <c r="D22" s="573"/>
      <c r="E22" s="573"/>
      <c r="F22" s="573"/>
      <c r="G22" s="573"/>
      <c r="H22" s="573"/>
      <c r="I22" s="573"/>
      <c r="J22" s="573"/>
      <c r="K22" s="574"/>
      <c r="L22" s="129" t="s">
        <v>168</v>
      </c>
      <c r="M22" s="595"/>
      <c r="N22" s="595"/>
      <c r="O22" s="598"/>
      <c r="P22" s="601"/>
      <c r="Q22" s="601"/>
      <c r="R22" s="573"/>
      <c r="S22" s="588"/>
      <c r="T22" s="570"/>
      <c r="U22" s="587"/>
      <c r="V22" s="587"/>
      <c r="W22" s="587"/>
      <c r="X22" s="588"/>
      <c r="Y22" s="614"/>
      <c r="Z22" s="590"/>
      <c r="AA22" s="573"/>
      <c r="AB22" s="595"/>
      <c r="AC22" s="595"/>
      <c r="AD22" s="601"/>
    </row>
    <row r="23" spans="2:30" s="38" customFormat="1" ht="61.5" customHeight="1" x14ac:dyDescent="0.2">
      <c r="B23" s="574"/>
      <c r="C23" s="574"/>
      <c r="D23" s="574"/>
      <c r="E23" s="574"/>
      <c r="F23" s="574"/>
      <c r="G23" s="574"/>
      <c r="H23" s="574"/>
      <c r="I23" s="574"/>
      <c r="J23" s="574"/>
      <c r="K23" s="129" t="s">
        <v>169</v>
      </c>
      <c r="L23" s="129" t="s">
        <v>170</v>
      </c>
      <c r="M23" s="596"/>
      <c r="N23" s="596"/>
      <c r="O23" s="599"/>
      <c r="P23" s="602"/>
      <c r="Q23" s="602"/>
      <c r="R23" s="574"/>
      <c r="S23" s="579"/>
      <c r="T23" s="571"/>
      <c r="U23" s="577"/>
      <c r="V23" s="577"/>
      <c r="W23" s="577"/>
      <c r="X23" s="579"/>
      <c r="Y23" s="615"/>
      <c r="Z23" s="583"/>
      <c r="AA23" s="574"/>
      <c r="AB23" s="596"/>
      <c r="AC23" s="596"/>
      <c r="AD23" s="602"/>
    </row>
    <row r="24" spans="2:30" s="38" customFormat="1" ht="63.75" customHeight="1" x14ac:dyDescent="0.2">
      <c r="B24" s="572">
        <v>12</v>
      </c>
      <c r="C24" s="572">
        <v>1</v>
      </c>
      <c r="D24" s="572" t="s">
        <v>99</v>
      </c>
      <c r="E24" s="572" t="s">
        <v>173</v>
      </c>
      <c r="F24" s="572" t="s">
        <v>174</v>
      </c>
      <c r="G24" s="572" t="s">
        <v>175</v>
      </c>
      <c r="H24" s="572" t="s">
        <v>176</v>
      </c>
      <c r="I24" s="572" t="s">
        <v>109</v>
      </c>
      <c r="J24" s="572" t="s">
        <v>69</v>
      </c>
      <c r="K24" s="572" t="s">
        <v>177</v>
      </c>
      <c r="L24" s="130" t="s">
        <v>178</v>
      </c>
      <c r="M24" s="594">
        <v>44033</v>
      </c>
      <c r="N24" s="594">
        <v>45473</v>
      </c>
      <c r="O24" s="597">
        <v>279184</v>
      </c>
      <c r="P24" s="600">
        <v>20200680010040</v>
      </c>
      <c r="Q24" s="600">
        <v>2020680010040</v>
      </c>
      <c r="R24" s="572" t="s">
        <v>138</v>
      </c>
      <c r="S24" s="578">
        <v>52081573461.540001</v>
      </c>
      <c r="T24" s="569">
        <v>10572689815</v>
      </c>
      <c r="U24" s="576">
        <v>10572689815</v>
      </c>
      <c r="V24" s="576"/>
      <c r="W24" s="576"/>
      <c r="X24" s="578">
        <f>SUM(U24:W31)</f>
        <v>10572689815</v>
      </c>
      <c r="Y24" s="580" t="s">
        <v>186</v>
      </c>
      <c r="Z24" s="582" t="s">
        <v>187</v>
      </c>
      <c r="AA24" s="572"/>
      <c r="AB24" s="575">
        <v>45306</v>
      </c>
      <c r="AC24" s="575">
        <v>45306</v>
      </c>
      <c r="AD24" s="572">
        <v>1</v>
      </c>
    </row>
    <row r="25" spans="2:30" s="38" customFormat="1" ht="25.5" x14ac:dyDescent="0.2">
      <c r="B25" s="573"/>
      <c r="C25" s="573"/>
      <c r="D25" s="573"/>
      <c r="E25" s="573"/>
      <c r="F25" s="573"/>
      <c r="G25" s="573"/>
      <c r="H25" s="573"/>
      <c r="I25" s="573"/>
      <c r="J25" s="573"/>
      <c r="K25" s="573"/>
      <c r="L25" s="130" t="s">
        <v>179</v>
      </c>
      <c r="M25" s="595"/>
      <c r="N25" s="595"/>
      <c r="O25" s="598"/>
      <c r="P25" s="601"/>
      <c r="Q25" s="601"/>
      <c r="R25" s="573"/>
      <c r="S25" s="588"/>
      <c r="T25" s="570"/>
      <c r="U25" s="587"/>
      <c r="V25" s="587"/>
      <c r="W25" s="587"/>
      <c r="X25" s="588"/>
      <c r="Y25" s="589"/>
      <c r="Z25" s="590"/>
      <c r="AA25" s="573"/>
      <c r="AB25" s="616"/>
      <c r="AC25" s="616"/>
      <c r="AD25" s="573"/>
    </row>
    <row r="26" spans="2:30" s="38" customFormat="1" ht="51" x14ac:dyDescent="0.2">
      <c r="B26" s="573"/>
      <c r="C26" s="573"/>
      <c r="D26" s="573"/>
      <c r="E26" s="573"/>
      <c r="F26" s="573"/>
      <c r="G26" s="573"/>
      <c r="H26" s="573"/>
      <c r="I26" s="573"/>
      <c r="J26" s="573"/>
      <c r="K26" s="573"/>
      <c r="L26" s="130" t="s">
        <v>180</v>
      </c>
      <c r="M26" s="595"/>
      <c r="N26" s="595"/>
      <c r="O26" s="598"/>
      <c r="P26" s="601"/>
      <c r="Q26" s="601"/>
      <c r="R26" s="573"/>
      <c r="S26" s="588"/>
      <c r="T26" s="570"/>
      <c r="U26" s="587"/>
      <c r="V26" s="587"/>
      <c r="W26" s="587"/>
      <c r="X26" s="588"/>
      <c r="Y26" s="589"/>
      <c r="Z26" s="590"/>
      <c r="AA26" s="573"/>
      <c r="AB26" s="573"/>
      <c r="AC26" s="573"/>
      <c r="AD26" s="573"/>
    </row>
    <row r="27" spans="2:30" s="38" customFormat="1" ht="38.25" x14ac:dyDescent="0.2">
      <c r="B27" s="573"/>
      <c r="C27" s="573"/>
      <c r="D27" s="573"/>
      <c r="E27" s="573"/>
      <c r="F27" s="573"/>
      <c r="G27" s="573"/>
      <c r="H27" s="573"/>
      <c r="I27" s="573"/>
      <c r="J27" s="573"/>
      <c r="K27" s="573"/>
      <c r="L27" s="130" t="s">
        <v>181</v>
      </c>
      <c r="M27" s="595"/>
      <c r="N27" s="595"/>
      <c r="O27" s="598"/>
      <c r="P27" s="601"/>
      <c r="Q27" s="601"/>
      <c r="R27" s="573"/>
      <c r="S27" s="588"/>
      <c r="T27" s="570"/>
      <c r="U27" s="587"/>
      <c r="V27" s="587"/>
      <c r="W27" s="587"/>
      <c r="X27" s="588"/>
      <c r="Y27" s="589"/>
      <c r="Z27" s="590"/>
      <c r="AA27" s="573"/>
      <c r="AB27" s="573"/>
      <c r="AC27" s="573"/>
      <c r="AD27" s="573"/>
    </row>
    <row r="28" spans="2:30" s="38" customFormat="1" ht="51" x14ac:dyDescent="0.2">
      <c r="B28" s="573"/>
      <c r="C28" s="573"/>
      <c r="D28" s="573"/>
      <c r="E28" s="573"/>
      <c r="F28" s="573"/>
      <c r="G28" s="573"/>
      <c r="H28" s="573"/>
      <c r="I28" s="573"/>
      <c r="J28" s="573"/>
      <c r="K28" s="573"/>
      <c r="L28" s="130" t="s">
        <v>182</v>
      </c>
      <c r="M28" s="595"/>
      <c r="N28" s="595"/>
      <c r="O28" s="598"/>
      <c r="P28" s="601"/>
      <c r="Q28" s="601"/>
      <c r="R28" s="573"/>
      <c r="S28" s="588"/>
      <c r="T28" s="570"/>
      <c r="U28" s="587"/>
      <c r="V28" s="587"/>
      <c r="W28" s="587"/>
      <c r="X28" s="588"/>
      <c r="Y28" s="589"/>
      <c r="Z28" s="590"/>
      <c r="AA28" s="573"/>
      <c r="AB28" s="573"/>
      <c r="AC28" s="573"/>
      <c r="AD28" s="573"/>
    </row>
    <row r="29" spans="2:30" s="38" customFormat="1" ht="38.25" x14ac:dyDescent="0.2"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130" t="s">
        <v>183</v>
      </c>
      <c r="M29" s="595"/>
      <c r="N29" s="595"/>
      <c r="O29" s="598"/>
      <c r="P29" s="601"/>
      <c r="Q29" s="601"/>
      <c r="R29" s="573"/>
      <c r="S29" s="588"/>
      <c r="T29" s="570"/>
      <c r="U29" s="587"/>
      <c r="V29" s="587"/>
      <c r="W29" s="587"/>
      <c r="X29" s="588"/>
      <c r="Y29" s="589"/>
      <c r="Z29" s="590"/>
      <c r="AA29" s="573"/>
      <c r="AB29" s="573"/>
      <c r="AC29" s="573"/>
      <c r="AD29" s="573"/>
    </row>
    <row r="30" spans="2:30" s="38" customFormat="1" ht="38.25" x14ac:dyDescent="0.2"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130" t="s">
        <v>184</v>
      </c>
      <c r="M30" s="595"/>
      <c r="N30" s="595"/>
      <c r="O30" s="598"/>
      <c r="P30" s="601"/>
      <c r="Q30" s="601"/>
      <c r="R30" s="573"/>
      <c r="S30" s="588"/>
      <c r="T30" s="570"/>
      <c r="U30" s="587"/>
      <c r="V30" s="587"/>
      <c r="W30" s="587"/>
      <c r="X30" s="588"/>
      <c r="Y30" s="589"/>
      <c r="Z30" s="590"/>
      <c r="AA30" s="573"/>
      <c r="AB30" s="573"/>
      <c r="AC30" s="573"/>
      <c r="AD30" s="573"/>
    </row>
    <row r="31" spans="2:30" s="38" customFormat="1" ht="51" x14ac:dyDescent="0.2">
      <c r="B31" s="574"/>
      <c r="C31" s="574"/>
      <c r="D31" s="574"/>
      <c r="E31" s="574"/>
      <c r="F31" s="574"/>
      <c r="G31" s="574"/>
      <c r="H31" s="574"/>
      <c r="I31" s="574"/>
      <c r="J31" s="574"/>
      <c r="K31" s="574"/>
      <c r="L31" s="130" t="s">
        <v>185</v>
      </c>
      <c r="M31" s="596"/>
      <c r="N31" s="596"/>
      <c r="O31" s="599"/>
      <c r="P31" s="602"/>
      <c r="Q31" s="602"/>
      <c r="R31" s="574"/>
      <c r="S31" s="579"/>
      <c r="T31" s="571"/>
      <c r="U31" s="577"/>
      <c r="V31" s="577"/>
      <c r="W31" s="577"/>
      <c r="X31" s="579"/>
      <c r="Y31" s="581"/>
      <c r="Z31" s="583"/>
      <c r="AA31" s="574"/>
      <c r="AB31" s="574"/>
      <c r="AC31" s="574"/>
      <c r="AD31" s="574"/>
    </row>
    <row r="32" spans="2:30" s="38" customFormat="1" ht="83.25" customHeight="1" x14ac:dyDescent="0.2">
      <c r="B32" s="572">
        <v>13</v>
      </c>
      <c r="C32" s="572">
        <v>5</v>
      </c>
      <c r="D32" s="572" t="s">
        <v>132</v>
      </c>
      <c r="E32" s="572" t="s">
        <v>188</v>
      </c>
      <c r="F32" s="572" t="s">
        <v>189</v>
      </c>
      <c r="G32" s="572" t="s">
        <v>190</v>
      </c>
      <c r="H32" s="572" t="s">
        <v>191</v>
      </c>
      <c r="I32" s="572" t="s">
        <v>196</v>
      </c>
      <c r="J32" s="572" t="s">
        <v>69</v>
      </c>
      <c r="K32" s="572" t="s">
        <v>192</v>
      </c>
      <c r="L32" s="130" t="s">
        <v>193</v>
      </c>
      <c r="M32" s="594">
        <v>44314</v>
      </c>
      <c r="N32" s="594">
        <v>45473</v>
      </c>
      <c r="O32" s="597">
        <v>397756</v>
      </c>
      <c r="P32" s="600">
        <v>20210680010039</v>
      </c>
      <c r="Q32" s="600">
        <v>2021680010039</v>
      </c>
      <c r="R32" s="572" t="s">
        <v>194</v>
      </c>
      <c r="S32" s="578">
        <v>1729311320.3299999</v>
      </c>
      <c r="T32" s="569">
        <v>350655000</v>
      </c>
      <c r="U32" s="576">
        <v>350655000</v>
      </c>
      <c r="V32" s="576"/>
      <c r="W32" s="576"/>
      <c r="X32" s="578">
        <f>SUM(U32:W33)</f>
        <v>350655000</v>
      </c>
      <c r="Y32" s="580" t="s">
        <v>197</v>
      </c>
      <c r="Z32" s="582" t="s">
        <v>198</v>
      </c>
      <c r="AA32" s="572"/>
      <c r="AB32" s="575">
        <v>45306</v>
      </c>
      <c r="AC32" s="575">
        <v>45306</v>
      </c>
      <c r="AD32" s="572">
        <v>1</v>
      </c>
    </row>
    <row r="33" spans="2:30" s="38" customFormat="1" ht="80.25" customHeight="1" x14ac:dyDescent="0.2"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130" t="s">
        <v>195</v>
      </c>
      <c r="M33" s="596"/>
      <c r="N33" s="596"/>
      <c r="O33" s="599"/>
      <c r="P33" s="602"/>
      <c r="Q33" s="602"/>
      <c r="R33" s="574"/>
      <c r="S33" s="579"/>
      <c r="T33" s="571"/>
      <c r="U33" s="577"/>
      <c r="V33" s="577"/>
      <c r="W33" s="577"/>
      <c r="X33" s="579"/>
      <c r="Y33" s="581"/>
      <c r="Z33" s="583"/>
      <c r="AA33" s="574"/>
      <c r="AB33" s="574"/>
      <c r="AC33" s="574"/>
      <c r="AD33" s="574"/>
    </row>
    <row r="34" spans="2:30" s="38" customFormat="1" ht="36" customHeight="1" x14ac:dyDescent="0.2">
      <c r="B34" s="572">
        <v>14</v>
      </c>
      <c r="C34" s="572">
        <v>5</v>
      </c>
      <c r="D34" s="572" t="s">
        <v>132</v>
      </c>
      <c r="E34" s="572" t="s">
        <v>86</v>
      </c>
      <c r="F34" s="572" t="s">
        <v>199</v>
      </c>
      <c r="G34" s="572" t="s">
        <v>200</v>
      </c>
      <c r="H34" s="572" t="s">
        <v>71</v>
      </c>
      <c r="I34" s="572" t="s">
        <v>205</v>
      </c>
      <c r="J34" s="572" t="s">
        <v>69</v>
      </c>
      <c r="K34" s="572" t="s">
        <v>201</v>
      </c>
      <c r="L34" s="130" t="s">
        <v>202</v>
      </c>
      <c r="M34" s="594">
        <v>44069</v>
      </c>
      <c r="N34" s="594">
        <v>45473</v>
      </c>
      <c r="O34" s="597">
        <v>299202</v>
      </c>
      <c r="P34" s="600">
        <v>20200680010087</v>
      </c>
      <c r="Q34" s="600">
        <v>2020680010087</v>
      </c>
      <c r="R34" s="572" t="s">
        <v>194</v>
      </c>
      <c r="S34" s="578">
        <v>365133332.67000002</v>
      </c>
      <c r="T34" s="569">
        <v>108000000</v>
      </c>
      <c r="U34" s="576">
        <v>108000000</v>
      </c>
      <c r="V34" s="576"/>
      <c r="W34" s="576"/>
      <c r="X34" s="578">
        <f>SUM(U34:W36)</f>
        <v>108000000</v>
      </c>
      <c r="Y34" s="580" t="s">
        <v>206</v>
      </c>
      <c r="Z34" s="582" t="s">
        <v>207</v>
      </c>
      <c r="AA34" s="572"/>
      <c r="AB34" s="575">
        <v>45306</v>
      </c>
      <c r="AC34" s="575">
        <v>45306</v>
      </c>
      <c r="AD34" s="572">
        <v>1</v>
      </c>
    </row>
    <row r="35" spans="2:30" s="38" customFormat="1" ht="33.75" customHeight="1" x14ac:dyDescent="0.2"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130" t="s">
        <v>203</v>
      </c>
      <c r="M35" s="595"/>
      <c r="N35" s="595"/>
      <c r="O35" s="598"/>
      <c r="P35" s="601"/>
      <c r="Q35" s="601"/>
      <c r="R35" s="573"/>
      <c r="S35" s="588"/>
      <c r="T35" s="570"/>
      <c r="U35" s="587"/>
      <c r="V35" s="587"/>
      <c r="W35" s="587"/>
      <c r="X35" s="588"/>
      <c r="Y35" s="589"/>
      <c r="Z35" s="590"/>
      <c r="AA35" s="573"/>
      <c r="AB35" s="573"/>
      <c r="AC35" s="573"/>
      <c r="AD35" s="573"/>
    </row>
    <row r="36" spans="2:30" s="38" customFormat="1" ht="39.75" customHeight="1" x14ac:dyDescent="0.2">
      <c r="B36" s="574"/>
      <c r="C36" s="574"/>
      <c r="D36" s="574"/>
      <c r="E36" s="574"/>
      <c r="F36" s="574"/>
      <c r="G36" s="574"/>
      <c r="H36" s="574"/>
      <c r="I36" s="574"/>
      <c r="J36" s="574"/>
      <c r="K36" s="574"/>
      <c r="L36" s="130" t="s">
        <v>204</v>
      </c>
      <c r="M36" s="596"/>
      <c r="N36" s="596"/>
      <c r="O36" s="599"/>
      <c r="P36" s="602"/>
      <c r="Q36" s="602"/>
      <c r="R36" s="574"/>
      <c r="S36" s="579"/>
      <c r="T36" s="571"/>
      <c r="U36" s="577"/>
      <c r="V36" s="577"/>
      <c r="W36" s="577"/>
      <c r="X36" s="579"/>
      <c r="Y36" s="581"/>
      <c r="Z36" s="583"/>
      <c r="AA36" s="574"/>
      <c r="AB36" s="574"/>
      <c r="AC36" s="574"/>
      <c r="AD36" s="574"/>
    </row>
    <row r="37" spans="2:30" s="38" customFormat="1" ht="51" customHeight="1" x14ac:dyDescent="0.2">
      <c r="B37" s="572">
        <v>15</v>
      </c>
      <c r="C37" s="572">
        <v>1</v>
      </c>
      <c r="D37" s="572" t="s">
        <v>99</v>
      </c>
      <c r="E37" s="572" t="s">
        <v>100</v>
      </c>
      <c r="F37" s="572" t="s">
        <v>126</v>
      </c>
      <c r="G37" s="572" t="s">
        <v>212</v>
      </c>
      <c r="H37" s="572" t="s">
        <v>103</v>
      </c>
      <c r="I37" s="572" t="s">
        <v>211</v>
      </c>
      <c r="J37" s="572" t="s">
        <v>25</v>
      </c>
      <c r="K37" s="572" t="s">
        <v>213</v>
      </c>
      <c r="L37" s="132" t="s">
        <v>208</v>
      </c>
      <c r="M37" s="575">
        <v>45306</v>
      </c>
      <c r="N37" s="575">
        <v>45473</v>
      </c>
      <c r="O37" s="572">
        <v>626586</v>
      </c>
      <c r="P37" s="600">
        <v>20230680010069</v>
      </c>
      <c r="Q37" s="600">
        <v>2023680010069</v>
      </c>
      <c r="R37" s="572" t="s">
        <v>106</v>
      </c>
      <c r="S37" s="578">
        <v>442559170</v>
      </c>
      <c r="T37" s="569">
        <v>442559170</v>
      </c>
      <c r="U37" s="576">
        <v>322400000</v>
      </c>
      <c r="V37" s="576">
        <v>120159170</v>
      </c>
      <c r="W37" s="576"/>
      <c r="X37" s="578">
        <f>SUM(U37:W39)</f>
        <v>442559170</v>
      </c>
      <c r="Y37" s="580" t="s">
        <v>214</v>
      </c>
      <c r="Z37" s="582" t="s">
        <v>215</v>
      </c>
      <c r="AA37" s="592"/>
      <c r="AB37" s="575">
        <v>45306</v>
      </c>
      <c r="AC37" s="575">
        <v>45306</v>
      </c>
      <c r="AD37" s="572">
        <v>1</v>
      </c>
    </row>
    <row r="38" spans="2:30" s="38" customFormat="1" ht="39" customHeight="1" x14ac:dyDescent="0.2"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132" t="s">
        <v>209</v>
      </c>
      <c r="M38" s="616"/>
      <c r="N38" s="616"/>
      <c r="O38" s="573"/>
      <c r="P38" s="601"/>
      <c r="Q38" s="601"/>
      <c r="R38" s="573"/>
      <c r="S38" s="588"/>
      <c r="T38" s="570"/>
      <c r="U38" s="587"/>
      <c r="V38" s="587"/>
      <c r="W38" s="587"/>
      <c r="X38" s="588"/>
      <c r="Y38" s="589"/>
      <c r="Z38" s="590"/>
      <c r="AA38" s="642"/>
      <c r="AB38" s="616"/>
      <c r="AC38" s="616"/>
      <c r="AD38" s="573"/>
    </row>
    <row r="39" spans="2:30" s="38" customFormat="1" ht="38.25" x14ac:dyDescent="0.2"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132" t="s">
        <v>210</v>
      </c>
      <c r="M39" s="611"/>
      <c r="N39" s="611"/>
      <c r="O39" s="574"/>
      <c r="P39" s="602"/>
      <c r="Q39" s="602"/>
      <c r="R39" s="574"/>
      <c r="S39" s="579"/>
      <c r="T39" s="571"/>
      <c r="U39" s="577"/>
      <c r="V39" s="577"/>
      <c r="W39" s="577"/>
      <c r="X39" s="579"/>
      <c r="Y39" s="581"/>
      <c r="Z39" s="583"/>
      <c r="AA39" s="593"/>
      <c r="AB39" s="611"/>
      <c r="AC39" s="611"/>
      <c r="AD39" s="574"/>
    </row>
    <row r="40" spans="2:30" s="38" customFormat="1" ht="86.25" customHeight="1" x14ac:dyDescent="0.2">
      <c r="B40" s="572">
        <v>16</v>
      </c>
      <c r="C40" s="597">
        <v>1</v>
      </c>
      <c r="D40" s="572" t="s">
        <v>99</v>
      </c>
      <c r="E40" s="572" t="s">
        <v>216</v>
      </c>
      <c r="F40" s="572" t="s">
        <v>101</v>
      </c>
      <c r="G40" s="572" t="s">
        <v>217</v>
      </c>
      <c r="H40" s="572" t="s">
        <v>103</v>
      </c>
      <c r="I40" s="572" t="s">
        <v>109</v>
      </c>
      <c r="J40" s="572" t="s">
        <v>69</v>
      </c>
      <c r="K40" s="572" t="s">
        <v>218</v>
      </c>
      <c r="L40" s="133" t="s">
        <v>219</v>
      </c>
      <c r="M40" s="594">
        <v>44025</v>
      </c>
      <c r="N40" s="594">
        <v>45473</v>
      </c>
      <c r="O40" s="597">
        <v>257764</v>
      </c>
      <c r="P40" s="600">
        <v>20200680010026</v>
      </c>
      <c r="Q40" s="600">
        <v>2020680010026</v>
      </c>
      <c r="R40" s="572" t="s">
        <v>106</v>
      </c>
      <c r="S40" s="578">
        <v>5478534994.4099998</v>
      </c>
      <c r="T40" s="569">
        <v>1342747702</v>
      </c>
      <c r="U40" s="576">
        <v>461626913</v>
      </c>
      <c r="V40" s="576">
        <v>881120789</v>
      </c>
      <c r="W40" s="576"/>
      <c r="X40" s="578">
        <f>SUM(U40:W41)</f>
        <v>1342747702</v>
      </c>
      <c r="Y40" s="612" t="s">
        <v>221</v>
      </c>
      <c r="Z40" s="582" t="s">
        <v>222</v>
      </c>
      <c r="AA40" s="617"/>
      <c r="AB40" s="575">
        <v>45306</v>
      </c>
      <c r="AC40" s="575">
        <v>45306</v>
      </c>
      <c r="AD40" s="572">
        <v>1</v>
      </c>
    </row>
    <row r="41" spans="2:30" s="38" customFormat="1" ht="78" customHeight="1" x14ac:dyDescent="0.2">
      <c r="B41" s="574"/>
      <c r="C41" s="599"/>
      <c r="D41" s="574"/>
      <c r="E41" s="574"/>
      <c r="F41" s="574"/>
      <c r="G41" s="574"/>
      <c r="H41" s="574"/>
      <c r="I41" s="574"/>
      <c r="J41" s="574"/>
      <c r="K41" s="574"/>
      <c r="L41" s="133" t="s">
        <v>220</v>
      </c>
      <c r="M41" s="596"/>
      <c r="N41" s="596"/>
      <c r="O41" s="599"/>
      <c r="P41" s="602"/>
      <c r="Q41" s="602"/>
      <c r="R41" s="574"/>
      <c r="S41" s="579"/>
      <c r="T41" s="571"/>
      <c r="U41" s="577"/>
      <c r="V41" s="577"/>
      <c r="W41" s="577"/>
      <c r="X41" s="579"/>
      <c r="Y41" s="613"/>
      <c r="Z41" s="583"/>
      <c r="AA41" s="618"/>
      <c r="AB41" s="611"/>
      <c r="AC41" s="611"/>
      <c r="AD41" s="574"/>
    </row>
    <row r="42" spans="2:30" s="38" customFormat="1" ht="81.75" customHeight="1" x14ac:dyDescent="0.2">
      <c r="B42" s="136">
        <v>17</v>
      </c>
      <c r="C42" s="136">
        <v>5</v>
      </c>
      <c r="D42" s="136" t="s">
        <v>132</v>
      </c>
      <c r="E42" s="136" t="s">
        <v>142</v>
      </c>
      <c r="F42" s="136" t="s">
        <v>223</v>
      </c>
      <c r="G42" s="136" t="s">
        <v>224</v>
      </c>
      <c r="H42" s="136" t="s">
        <v>225</v>
      </c>
      <c r="I42" s="136" t="s">
        <v>109</v>
      </c>
      <c r="J42" s="136" t="s">
        <v>69</v>
      </c>
      <c r="K42" s="136" t="s">
        <v>226</v>
      </c>
      <c r="L42" s="136" t="s">
        <v>227</v>
      </c>
      <c r="M42" s="140">
        <v>44102</v>
      </c>
      <c r="N42" s="140">
        <v>45473</v>
      </c>
      <c r="O42" s="141">
        <v>308737</v>
      </c>
      <c r="P42" s="142">
        <v>20200680010134</v>
      </c>
      <c r="Q42" s="142">
        <v>2020680010134</v>
      </c>
      <c r="R42" s="136" t="s">
        <v>228</v>
      </c>
      <c r="S42" s="137">
        <v>1622411532</v>
      </c>
      <c r="T42" s="513">
        <v>413281654</v>
      </c>
      <c r="U42" s="134">
        <v>413281654</v>
      </c>
      <c r="V42" s="134"/>
      <c r="W42" s="134"/>
      <c r="X42" s="530">
        <f>SUM(U42:W42)</f>
        <v>413281654</v>
      </c>
      <c r="Y42" s="138" t="s">
        <v>229</v>
      </c>
      <c r="Z42" s="139" t="s">
        <v>230</v>
      </c>
      <c r="AA42" s="92"/>
      <c r="AB42" s="135">
        <v>45307</v>
      </c>
      <c r="AC42" s="135">
        <v>45307</v>
      </c>
      <c r="AD42" s="136">
        <v>1</v>
      </c>
    </row>
    <row r="43" spans="2:30" s="38" customFormat="1" ht="51" customHeight="1" x14ac:dyDescent="0.2">
      <c r="B43" s="572">
        <v>18</v>
      </c>
      <c r="C43" s="572">
        <v>5</v>
      </c>
      <c r="D43" s="572" t="s">
        <v>132</v>
      </c>
      <c r="E43" s="572" t="s">
        <v>142</v>
      </c>
      <c r="F43" s="572" t="s">
        <v>231</v>
      </c>
      <c r="G43" s="572" t="s">
        <v>232</v>
      </c>
      <c r="H43" s="572" t="s">
        <v>71</v>
      </c>
      <c r="I43" s="572" t="s">
        <v>236</v>
      </c>
      <c r="J43" s="572" t="s">
        <v>69</v>
      </c>
      <c r="K43" s="572" t="s">
        <v>233</v>
      </c>
      <c r="L43" s="136" t="s">
        <v>234</v>
      </c>
      <c r="M43" s="594">
        <v>45163</v>
      </c>
      <c r="N43" s="594">
        <v>45473</v>
      </c>
      <c r="O43" s="597">
        <v>617272</v>
      </c>
      <c r="P43" s="600">
        <v>20230680010048</v>
      </c>
      <c r="Q43" s="600">
        <v>2023680010048</v>
      </c>
      <c r="R43" s="572" t="s">
        <v>228</v>
      </c>
      <c r="S43" s="578">
        <v>9136695265</v>
      </c>
      <c r="T43" s="569">
        <v>8086718346</v>
      </c>
      <c r="U43" s="576">
        <v>8086718346</v>
      </c>
      <c r="V43" s="576"/>
      <c r="W43" s="576"/>
      <c r="X43" s="578">
        <f>SUM(U43:W45)</f>
        <v>8086718346</v>
      </c>
      <c r="Y43" s="580" t="s">
        <v>237</v>
      </c>
      <c r="Z43" s="582" t="s">
        <v>238</v>
      </c>
      <c r="AA43" s="572"/>
      <c r="AB43" s="575">
        <v>45307</v>
      </c>
      <c r="AC43" s="575">
        <v>45307</v>
      </c>
      <c r="AD43" s="572">
        <v>1</v>
      </c>
    </row>
    <row r="44" spans="2:30" s="38" customFormat="1" ht="38.25" x14ac:dyDescent="0.2"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136" t="s">
        <v>227</v>
      </c>
      <c r="M44" s="595"/>
      <c r="N44" s="595"/>
      <c r="O44" s="598"/>
      <c r="P44" s="601"/>
      <c r="Q44" s="601"/>
      <c r="R44" s="573"/>
      <c r="S44" s="588"/>
      <c r="T44" s="570"/>
      <c r="U44" s="587"/>
      <c r="V44" s="587"/>
      <c r="W44" s="587"/>
      <c r="X44" s="588"/>
      <c r="Y44" s="589"/>
      <c r="Z44" s="590"/>
      <c r="AA44" s="573"/>
      <c r="AB44" s="616"/>
      <c r="AC44" s="616"/>
      <c r="AD44" s="573"/>
    </row>
    <row r="45" spans="2:30" s="38" customFormat="1" ht="72" customHeight="1" x14ac:dyDescent="0.2"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136" t="s">
        <v>235</v>
      </c>
      <c r="M45" s="596"/>
      <c r="N45" s="596"/>
      <c r="O45" s="599"/>
      <c r="P45" s="602"/>
      <c r="Q45" s="602"/>
      <c r="R45" s="574"/>
      <c r="S45" s="579"/>
      <c r="T45" s="571"/>
      <c r="U45" s="577"/>
      <c r="V45" s="577"/>
      <c r="W45" s="577"/>
      <c r="X45" s="579"/>
      <c r="Y45" s="581"/>
      <c r="Z45" s="583"/>
      <c r="AA45" s="574"/>
      <c r="AB45" s="611"/>
      <c r="AC45" s="611"/>
      <c r="AD45" s="574"/>
    </row>
    <row r="46" spans="2:30" s="38" customFormat="1" ht="159" customHeight="1" x14ac:dyDescent="0.2">
      <c r="B46" s="143">
        <v>19</v>
      </c>
      <c r="C46" s="143">
        <v>4</v>
      </c>
      <c r="D46" s="143" t="s">
        <v>239</v>
      </c>
      <c r="E46" s="143" t="s">
        <v>240</v>
      </c>
      <c r="F46" s="143" t="s">
        <v>80</v>
      </c>
      <c r="G46" s="143" t="s">
        <v>241</v>
      </c>
      <c r="H46" s="143" t="s">
        <v>242</v>
      </c>
      <c r="I46" s="143" t="s">
        <v>139</v>
      </c>
      <c r="J46" s="143" t="s">
        <v>69</v>
      </c>
      <c r="K46" s="143" t="s">
        <v>243</v>
      </c>
      <c r="L46" s="143" t="s">
        <v>244</v>
      </c>
      <c r="M46" s="146">
        <v>44096</v>
      </c>
      <c r="N46" s="146">
        <v>45473</v>
      </c>
      <c r="O46" s="143">
        <v>314735</v>
      </c>
      <c r="P46" s="87">
        <v>20200680010129</v>
      </c>
      <c r="Q46" s="87">
        <v>2020680010129</v>
      </c>
      <c r="R46" s="143" t="s">
        <v>73</v>
      </c>
      <c r="S46" s="144">
        <v>4390766001.1000004</v>
      </c>
      <c r="T46" s="513">
        <v>994000000</v>
      </c>
      <c r="U46" s="145">
        <v>994000000</v>
      </c>
      <c r="V46" s="145"/>
      <c r="W46" s="145"/>
      <c r="X46" s="530">
        <f>SUM(U46:W46)</f>
        <v>994000000</v>
      </c>
      <c r="Y46" s="147" t="s">
        <v>245</v>
      </c>
      <c r="Z46" s="148" t="s">
        <v>246</v>
      </c>
      <c r="AA46" s="92"/>
      <c r="AB46" s="146">
        <v>45307</v>
      </c>
      <c r="AC46" s="146">
        <v>45307</v>
      </c>
      <c r="AD46" s="143">
        <v>1</v>
      </c>
    </row>
    <row r="47" spans="2:30" s="38" customFormat="1" ht="159" customHeight="1" x14ac:dyDescent="0.2">
      <c r="B47" s="149">
        <v>20</v>
      </c>
      <c r="C47" s="149">
        <v>5</v>
      </c>
      <c r="D47" s="149" t="s">
        <v>132</v>
      </c>
      <c r="E47" s="149" t="s">
        <v>254</v>
      </c>
      <c r="F47" s="149" t="s">
        <v>255</v>
      </c>
      <c r="G47" s="149" t="s">
        <v>256</v>
      </c>
      <c r="H47" s="149" t="s">
        <v>71</v>
      </c>
      <c r="I47" s="149" t="s">
        <v>261</v>
      </c>
      <c r="J47" s="149" t="s">
        <v>69</v>
      </c>
      <c r="K47" s="149" t="s">
        <v>257</v>
      </c>
      <c r="L47" s="149" t="s">
        <v>137</v>
      </c>
      <c r="M47" s="152">
        <v>44034</v>
      </c>
      <c r="N47" s="152">
        <v>45473</v>
      </c>
      <c r="O47" s="149">
        <v>287085</v>
      </c>
      <c r="P47" s="87" t="s">
        <v>258</v>
      </c>
      <c r="Q47" s="87" t="s">
        <v>259</v>
      </c>
      <c r="R47" s="149" t="s">
        <v>260</v>
      </c>
      <c r="S47" s="150">
        <v>4820908666.0100002</v>
      </c>
      <c r="T47" s="513">
        <v>868440000</v>
      </c>
      <c r="U47" s="151">
        <v>868440000</v>
      </c>
      <c r="V47" s="151"/>
      <c r="W47" s="151"/>
      <c r="X47" s="530">
        <f>SUM(U47:W47)</f>
        <v>868440000</v>
      </c>
      <c r="Y47" s="153" t="s">
        <v>262</v>
      </c>
      <c r="Z47" s="154" t="s">
        <v>263</v>
      </c>
      <c r="AA47" s="149"/>
      <c r="AB47" s="152">
        <v>45308</v>
      </c>
      <c r="AC47" s="152">
        <v>45308</v>
      </c>
      <c r="AD47" s="149">
        <v>1</v>
      </c>
    </row>
    <row r="48" spans="2:30" s="38" customFormat="1" ht="154.5" customHeight="1" x14ac:dyDescent="0.2">
      <c r="B48" s="162">
        <v>21</v>
      </c>
      <c r="C48" s="167">
        <v>1</v>
      </c>
      <c r="D48" s="162" t="s">
        <v>99</v>
      </c>
      <c r="E48" s="162" t="s">
        <v>264</v>
      </c>
      <c r="F48" s="162" t="s">
        <v>265</v>
      </c>
      <c r="G48" s="162" t="s">
        <v>266</v>
      </c>
      <c r="H48" s="162" t="s">
        <v>267</v>
      </c>
      <c r="I48" s="162" t="s">
        <v>271</v>
      </c>
      <c r="J48" s="162" t="s">
        <v>69</v>
      </c>
      <c r="K48" s="162" t="s">
        <v>268</v>
      </c>
      <c r="L48" s="162" t="s">
        <v>269</v>
      </c>
      <c r="M48" s="166">
        <v>44028</v>
      </c>
      <c r="N48" s="166">
        <v>45473</v>
      </c>
      <c r="O48" s="167">
        <v>283121</v>
      </c>
      <c r="P48" s="168">
        <v>20200680010036</v>
      </c>
      <c r="Q48" s="168">
        <v>2020680010036</v>
      </c>
      <c r="R48" s="162" t="s">
        <v>270</v>
      </c>
      <c r="S48" s="163">
        <v>1304028887451.8701</v>
      </c>
      <c r="T48" s="513">
        <v>349642980883</v>
      </c>
      <c r="U48" s="160">
        <v>242830810330</v>
      </c>
      <c r="V48" s="160">
        <v>106812170553</v>
      </c>
      <c r="W48" s="160"/>
      <c r="X48" s="530">
        <f>SUM(U48:W48)</f>
        <v>349642980883</v>
      </c>
      <c r="Y48" s="164" t="s">
        <v>567</v>
      </c>
      <c r="Z48" s="165" t="s">
        <v>272</v>
      </c>
      <c r="AA48" s="92"/>
      <c r="AB48" s="161" t="s">
        <v>568</v>
      </c>
      <c r="AC48" s="277" t="s">
        <v>568</v>
      </c>
      <c r="AD48" s="162">
        <v>1</v>
      </c>
    </row>
    <row r="49" spans="2:30" s="38" customFormat="1" ht="127.5" x14ac:dyDescent="0.2">
      <c r="B49" s="162">
        <v>22</v>
      </c>
      <c r="C49" s="162">
        <v>1</v>
      </c>
      <c r="D49" s="162" t="s">
        <v>99</v>
      </c>
      <c r="E49" s="162" t="s">
        <v>112</v>
      </c>
      <c r="F49" s="162" t="s">
        <v>126</v>
      </c>
      <c r="G49" s="162" t="s">
        <v>273</v>
      </c>
      <c r="H49" s="162" t="s">
        <v>103</v>
      </c>
      <c r="I49" s="162" t="s">
        <v>117</v>
      </c>
      <c r="J49" s="162" t="s">
        <v>69</v>
      </c>
      <c r="K49" s="162" t="s">
        <v>274</v>
      </c>
      <c r="L49" s="167" t="s">
        <v>275</v>
      </c>
      <c r="M49" s="166">
        <v>44102</v>
      </c>
      <c r="N49" s="166">
        <v>45473</v>
      </c>
      <c r="O49" s="167">
        <v>315855</v>
      </c>
      <c r="P49" s="168">
        <v>20200680010135</v>
      </c>
      <c r="Q49" s="168">
        <v>2020680010135</v>
      </c>
      <c r="R49" s="162" t="s">
        <v>106</v>
      </c>
      <c r="S49" s="163">
        <v>991079311.98000002</v>
      </c>
      <c r="T49" s="513">
        <v>138000000</v>
      </c>
      <c r="U49" s="160">
        <v>138000000</v>
      </c>
      <c r="V49" s="160"/>
      <c r="W49" s="160"/>
      <c r="X49" s="530">
        <f>SUM(U49:W49)</f>
        <v>138000000</v>
      </c>
      <c r="Y49" s="164" t="s">
        <v>276</v>
      </c>
      <c r="Z49" s="165" t="s">
        <v>277</v>
      </c>
      <c r="AA49" s="92"/>
      <c r="AB49" s="161">
        <v>45308</v>
      </c>
      <c r="AC49" s="161">
        <v>45308</v>
      </c>
      <c r="AD49" s="162">
        <v>1</v>
      </c>
    </row>
    <row r="50" spans="2:30" s="38" customFormat="1" ht="213.75" customHeight="1" x14ac:dyDescent="0.2">
      <c r="B50" s="162">
        <v>23</v>
      </c>
      <c r="C50" s="167">
        <v>1</v>
      </c>
      <c r="D50" s="162" t="s">
        <v>99</v>
      </c>
      <c r="E50" s="162" t="s">
        <v>216</v>
      </c>
      <c r="F50" s="162" t="s">
        <v>126</v>
      </c>
      <c r="G50" s="162" t="s">
        <v>278</v>
      </c>
      <c r="H50" s="162" t="s">
        <v>103</v>
      </c>
      <c r="I50" s="162" t="s">
        <v>109</v>
      </c>
      <c r="J50" s="162" t="s">
        <v>69</v>
      </c>
      <c r="K50" s="162" t="s">
        <v>279</v>
      </c>
      <c r="L50" s="162" t="s">
        <v>116</v>
      </c>
      <c r="M50" s="166">
        <v>44025</v>
      </c>
      <c r="N50" s="166">
        <v>45473</v>
      </c>
      <c r="O50" s="167">
        <v>274423</v>
      </c>
      <c r="P50" s="168">
        <v>20200680010027</v>
      </c>
      <c r="Q50" s="168">
        <v>2020680010027</v>
      </c>
      <c r="R50" s="162" t="s">
        <v>106</v>
      </c>
      <c r="S50" s="163">
        <v>1104152736356.02</v>
      </c>
      <c r="T50" s="524">
        <v>256180730733</v>
      </c>
      <c r="U50" s="160">
        <v>1281681285</v>
      </c>
      <c r="V50" s="160">
        <v>254721526198.85001</v>
      </c>
      <c r="W50" s="160"/>
      <c r="X50" s="530">
        <f>SUM(U50:W50)</f>
        <v>256003207483.85001</v>
      </c>
      <c r="Y50" s="164" t="s">
        <v>923</v>
      </c>
      <c r="Z50" s="165" t="s">
        <v>924</v>
      </c>
      <c r="AA50" s="162"/>
      <c r="AB50" s="161" t="s">
        <v>925</v>
      </c>
      <c r="AC50" s="463" t="s">
        <v>925</v>
      </c>
      <c r="AD50" s="162">
        <v>1</v>
      </c>
    </row>
    <row r="51" spans="2:30" s="38" customFormat="1" ht="30" customHeight="1" x14ac:dyDescent="0.2">
      <c r="B51" s="572">
        <v>24</v>
      </c>
      <c r="C51" s="572">
        <v>1</v>
      </c>
      <c r="D51" s="572" t="s">
        <v>99</v>
      </c>
      <c r="E51" s="572" t="s">
        <v>173</v>
      </c>
      <c r="F51" s="572" t="s">
        <v>280</v>
      </c>
      <c r="G51" s="572" t="s">
        <v>281</v>
      </c>
      <c r="H51" s="572" t="s">
        <v>176</v>
      </c>
      <c r="I51" s="572" t="s">
        <v>304</v>
      </c>
      <c r="J51" s="572" t="s">
        <v>69</v>
      </c>
      <c r="K51" s="572" t="s">
        <v>282</v>
      </c>
      <c r="L51" s="162" t="s">
        <v>283</v>
      </c>
      <c r="M51" s="594">
        <v>44217</v>
      </c>
      <c r="N51" s="594">
        <v>45473</v>
      </c>
      <c r="O51" s="597">
        <v>359815</v>
      </c>
      <c r="P51" s="600">
        <v>20210680010003</v>
      </c>
      <c r="Q51" s="600">
        <v>2021680010003</v>
      </c>
      <c r="R51" s="572" t="s">
        <v>138</v>
      </c>
      <c r="S51" s="578">
        <v>7101158391.1899996</v>
      </c>
      <c r="T51" s="569">
        <v>1241480000</v>
      </c>
      <c r="U51" s="576">
        <v>1241480000</v>
      </c>
      <c r="V51" s="576"/>
      <c r="W51" s="576"/>
      <c r="X51" s="578">
        <f>SUM(U51:W67)</f>
        <v>1241480000</v>
      </c>
      <c r="Y51" s="580" t="s">
        <v>305</v>
      </c>
      <c r="Z51" s="582" t="s">
        <v>306</v>
      </c>
      <c r="AA51" s="572"/>
      <c r="AB51" s="575">
        <v>45308</v>
      </c>
      <c r="AC51" s="575">
        <v>45308</v>
      </c>
      <c r="AD51" s="572">
        <v>1</v>
      </c>
    </row>
    <row r="52" spans="2:30" s="38" customFormat="1" ht="15" customHeight="1" x14ac:dyDescent="0.2">
      <c r="B52" s="573"/>
      <c r="C52" s="573"/>
      <c r="D52" s="573"/>
      <c r="E52" s="573"/>
      <c r="F52" s="574"/>
      <c r="G52" s="573"/>
      <c r="H52" s="573"/>
      <c r="I52" s="573"/>
      <c r="J52" s="573"/>
      <c r="K52" s="573"/>
      <c r="L52" s="162" t="s">
        <v>284</v>
      </c>
      <c r="M52" s="595"/>
      <c r="N52" s="595"/>
      <c r="O52" s="598"/>
      <c r="P52" s="601"/>
      <c r="Q52" s="601"/>
      <c r="R52" s="573"/>
      <c r="S52" s="588"/>
      <c r="T52" s="570"/>
      <c r="U52" s="587"/>
      <c r="V52" s="587"/>
      <c r="W52" s="587"/>
      <c r="X52" s="588"/>
      <c r="Y52" s="589"/>
      <c r="Z52" s="590"/>
      <c r="AA52" s="573"/>
      <c r="AB52" s="573"/>
      <c r="AC52" s="573"/>
      <c r="AD52" s="573"/>
    </row>
    <row r="53" spans="2:30" s="38" customFormat="1" ht="15" customHeight="1" x14ac:dyDescent="0.2">
      <c r="B53" s="573"/>
      <c r="C53" s="573"/>
      <c r="D53" s="573"/>
      <c r="E53" s="573"/>
      <c r="F53" s="572" t="s">
        <v>285</v>
      </c>
      <c r="G53" s="573"/>
      <c r="H53" s="573"/>
      <c r="I53" s="573"/>
      <c r="J53" s="573"/>
      <c r="K53" s="573"/>
      <c r="L53" s="162" t="s">
        <v>286</v>
      </c>
      <c r="M53" s="595"/>
      <c r="N53" s="595"/>
      <c r="O53" s="598"/>
      <c r="P53" s="601"/>
      <c r="Q53" s="601"/>
      <c r="R53" s="573"/>
      <c r="S53" s="588"/>
      <c r="T53" s="570"/>
      <c r="U53" s="587"/>
      <c r="V53" s="587"/>
      <c r="W53" s="587"/>
      <c r="X53" s="588"/>
      <c r="Y53" s="589"/>
      <c r="Z53" s="590"/>
      <c r="AA53" s="573"/>
      <c r="AB53" s="573"/>
      <c r="AC53" s="573"/>
      <c r="AD53" s="573"/>
    </row>
    <row r="54" spans="2:30" s="38" customFormat="1" ht="15" customHeight="1" x14ac:dyDescent="0.2">
      <c r="B54" s="573"/>
      <c r="C54" s="573"/>
      <c r="D54" s="573"/>
      <c r="E54" s="573"/>
      <c r="F54" s="573"/>
      <c r="G54" s="573"/>
      <c r="H54" s="573"/>
      <c r="I54" s="573"/>
      <c r="J54" s="573"/>
      <c r="K54" s="573"/>
      <c r="L54" s="162" t="s">
        <v>287</v>
      </c>
      <c r="M54" s="595"/>
      <c r="N54" s="595"/>
      <c r="O54" s="598"/>
      <c r="P54" s="601"/>
      <c r="Q54" s="601"/>
      <c r="R54" s="573"/>
      <c r="S54" s="588"/>
      <c r="T54" s="570"/>
      <c r="U54" s="587"/>
      <c r="V54" s="587"/>
      <c r="W54" s="587"/>
      <c r="X54" s="588"/>
      <c r="Y54" s="589"/>
      <c r="Z54" s="590"/>
      <c r="AA54" s="573"/>
      <c r="AB54" s="573"/>
      <c r="AC54" s="573"/>
      <c r="AD54" s="573"/>
    </row>
    <row r="55" spans="2:30" s="38" customFormat="1" ht="15" customHeight="1" x14ac:dyDescent="0.2">
      <c r="B55" s="573"/>
      <c r="C55" s="573"/>
      <c r="D55" s="573"/>
      <c r="E55" s="573"/>
      <c r="F55" s="573"/>
      <c r="G55" s="573"/>
      <c r="H55" s="573"/>
      <c r="I55" s="573"/>
      <c r="J55" s="573"/>
      <c r="K55" s="573"/>
      <c r="L55" s="162" t="s">
        <v>288</v>
      </c>
      <c r="M55" s="595"/>
      <c r="N55" s="595"/>
      <c r="O55" s="598"/>
      <c r="P55" s="601"/>
      <c r="Q55" s="601"/>
      <c r="R55" s="573"/>
      <c r="S55" s="588"/>
      <c r="T55" s="570"/>
      <c r="U55" s="587"/>
      <c r="V55" s="587"/>
      <c r="W55" s="587"/>
      <c r="X55" s="588"/>
      <c r="Y55" s="589"/>
      <c r="Z55" s="590"/>
      <c r="AA55" s="573"/>
      <c r="AB55" s="573"/>
      <c r="AC55" s="573"/>
      <c r="AD55" s="573"/>
    </row>
    <row r="56" spans="2:30" s="38" customFormat="1" ht="15" customHeight="1" x14ac:dyDescent="0.2"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162" t="s">
        <v>289</v>
      </c>
      <c r="M56" s="595"/>
      <c r="N56" s="595"/>
      <c r="O56" s="598"/>
      <c r="P56" s="601"/>
      <c r="Q56" s="601"/>
      <c r="R56" s="573"/>
      <c r="S56" s="588"/>
      <c r="T56" s="570"/>
      <c r="U56" s="587"/>
      <c r="V56" s="587"/>
      <c r="W56" s="587"/>
      <c r="X56" s="588"/>
      <c r="Y56" s="589"/>
      <c r="Z56" s="590"/>
      <c r="AA56" s="573"/>
      <c r="AB56" s="573"/>
      <c r="AC56" s="573"/>
      <c r="AD56" s="573"/>
    </row>
    <row r="57" spans="2:30" s="38" customFormat="1" ht="15" customHeight="1" x14ac:dyDescent="0.2">
      <c r="B57" s="573"/>
      <c r="C57" s="573"/>
      <c r="D57" s="573"/>
      <c r="E57" s="573"/>
      <c r="F57" s="573"/>
      <c r="G57" s="573"/>
      <c r="H57" s="573"/>
      <c r="I57" s="573"/>
      <c r="J57" s="573"/>
      <c r="K57" s="573"/>
      <c r="L57" s="162" t="s">
        <v>290</v>
      </c>
      <c r="M57" s="595"/>
      <c r="N57" s="595"/>
      <c r="O57" s="598"/>
      <c r="P57" s="601"/>
      <c r="Q57" s="601"/>
      <c r="R57" s="573"/>
      <c r="S57" s="588"/>
      <c r="T57" s="570"/>
      <c r="U57" s="587"/>
      <c r="V57" s="587"/>
      <c r="W57" s="587"/>
      <c r="X57" s="588"/>
      <c r="Y57" s="589"/>
      <c r="Z57" s="590"/>
      <c r="AA57" s="573"/>
      <c r="AB57" s="573"/>
      <c r="AC57" s="573"/>
      <c r="AD57" s="573"/>
    </row>
    <row r="58" spans="2:30" s="38" customFormat="1" ht="15" customHeight="1" x14ac:dyDescent="0.2">
      <c r="B58" s="573"/>
      <c r="C58" s="573"/>
      <c r="D58" s="573"/>
      <c r="E58" s="573"/>
      <c r="F58" s="573"/>
      <c r="G58" s="573"/>
      <c r="H58" s="573"/>
      <c r="I58" s="573"/>
      <c r="J58" s="573"/>
      <c r="K58" s="573"/>
      <c r="L58" s="162" t="s">
        <v>291</v>
      </c>
      <c r="M58" s="595"/>
      <c r="N58" s="595"/>
      <c r="O58" s="598"/>
      <c r="P58" s="601"/>
      <c r="Q58" s="601"/>
      <c r="R58" s="573"/>
      <c r="S58" s="588"/>
      <c r="T58" s="570"/>
      <c r="U58" s="587"/>
      <c r="V58" s="587"/>
      <c r="W58" s="587"/>
      <c r="X58" s="588"/>
      <c r="Y58" s="589"/>
      <c r="Z58" s="590"/>
      <c r="AA58" s="573"/>
      <c r="AB58" s="573"/>
      <c r="AC58" s="573"/>
      <c r="AD58" s="573"/>
    </row>
    <row r="59" spans="2:30" s="38" customFormat="1" ht="15" customHeight="1" x14ac:dyDescent="0.2">
      <c r="B59" s="573"/>
      <c r="C59" s="573"/>
      <c r="D59" s="573"/>
      <c r="E59" s="573"/>
      <c r="F59" s="573"/>
      <c r="G59" s="573"/>
      <c r="H59" s="573"/>
      <c r="I59" s="573"/>
      <c r="J59" s="573"/>
      <c r="K59" s="573"/>
      <c r="L59" s="162" t="s">
        <v>292</v>
      </c>
      <c r="M59" s="595"/>
      <c r="N59" s="595"/>
      <c r="O59" s="598"/>
      <c r="P59" s="601"/>
      <c r="Q59" s="601"/>
      <c r="R59" s="573"/>
      <c r="S59" s="588"/>
      <c r="T59" s="570"/>
      <c r="U59" s="587"/>
      <c r="V59" s="587"/>
      <c r="W59" s="587"/>
      <c r="X59" s="588"/>
      <c r="Y59" s="589"/>
      <c r="Z59" s="590"/>
      <c r="AA59" s="573"/>
      <c r="AB59" s="573"/>
      <c r="AC59" s="573"/>
      <c r="AD59" s="573"/>
    </row>
    <row r="60" spans="2:30" s="38" customFormat="1" ht="15" customHeight="1" x14ac:dyDescent="0.2">
      <c r="B60" s="573"/>
      <c r="C60" s="573"/>
      <c r="D60" s="573"/>
      <c r="E60" s="573"/>
      <c r="F60" s="574"/>
      <c r="G60" s="573"/>
      <c r="H60" s="573"/>
      <c r="I60" s="573"/>
      <c r="J60" s="573"/>
      <c r="K60" s="573"/>
      <c r="L60" s="162" t="s">
        <v>293</v>
      </c>
      <c r="M60" s="595"/>
      <c r="N60" s="595"/>
      <c r="O60" s="598"/>
      <c r="P60" s="601"/>
      <c r="Q60" s="601"/>
      <c r="R60" s="573"/>
      <c r="S60" s="588"/>
      <c r="T60" s="570"/>
      <c r="U60" s="587"/>
      <c r="V60" s="587"/>
      <c r="W60" s="587"/>
      <c r="X60" s="588"/>
      <c r="Y60" s="589"/>
      <c r="Z60" s="590"/>
      <c r="AA60" s="573"/>
      <c r="AB60" s="573"/>
      <c r="AC60" s="573"/>
      <c r="AD60" s="573"/>
    </row>
    <row r="61" spans="2:30" s="38" customFormat="1" ht="15" customHeight="1" x14ac:dyDescent="0.2">
      <c r="B61" s="573"/>
      <c r="C61" s="573"/>
      <c r="D61" s="573"/>
      <c r="E61" s="573"/>
      <c r="F61" s="572" t="s">
        <v>294</v>
      </c>
      <c r="G61" s="573"/>
      <c r="H61" s="573"/>
      <c r="I61" s="573"/>
      <c r="J61" s="573"/>
      <c r="K61" s="573"/>
      <c r="L61" s="162" t="s">
        <v>295</v>
      </c>
      <c r="M61" s="595"/>
      <c r="N61" s="595"/>
      <c r="O61" s="598"/>
      <c r="P61" s="601"/>
      <c r="Q61" s="601"/>
      <c r="R61" s="573"/>
      <c r="S61" s="588"/>
      <c r="T61" s="570"/>
      <c r="U61" s="587"/>
      <c r="V61" s="587"/>
      <c r="W61" s="587"/>
      <c r="X61" s="588"/>
      <c r="Y61" s="589"/>
      <c r="Z61" s="590"/>
      <c r="AA61" s="573"/>
      <c r="AB61" s="573"/>
      <c r="AC61" s="573"/>
      <c r="AD61" s="573"/>
    </row>
    <row r="62" spans="2:30" s="38" customFormat="1" ht="15" customHeight="1" x14ac:dyDescent="0.2">
      <c r="B62" s="573"/>
      <c r="C62" s="573"/>
      <c r="D62" s="573"/>
      <c r="E62" s="573"/>
      <c r="F62" s="573"/>
      <c r="G62" s="573"/>
      <c r="H62" s="573"/>
      <c r="I62" s="573"/>
      <c r="J62" s="573"/>
      <c r="K62" s="573"/>
      <c r="L62" s="162" t="s">
        <v>296</v>
      </c>
      <c r="M62" s="595"/>
      <c r="N62" s="595"/>
      <c r="O62" s="598"/>
      <c r="P62" s="601"/>
      <c r="Q62" s="601"/>
      <c r="R62" s="573"/>
      <c r="S62" s="588"/>
      <c r="T62" s="570"/>
      <c r="U62" s="587"/>
      <c r="V62" s="587"/>
      <c r="W62" s="587"/>
      <c r="X62" s="588"/>
      <c r="Y62" s="589"/>
      <c r="Z62" s="590"/>
      <c r="AA62" s="573"/>
      <c r="AB62" s="573"/>
      <c r="AC62" s="573"/>
      <c r="AD62" s="573"/>
    </row>
    <row r="63" spans="2:30" s="38" customFormat="1" ht="15" customHeight="1" x14ac:dyDescent="0.2">
      <c r="B63" s="573"/>
      <c r="C63" s="573"/>
      <c r="D63" s="573"/>
      <c r="E63" s="573"/>
      <c r="F63" s="573"/>
      <c r="G63" s="573"/>
      <c r="H63" s="573"/>
      <c r="I63" s="573"/>
      <c r="J63" s="573"/>
      <c r="K63" s="573"/>
      <c r="L63" s="162" t="s">
        <v>297</v>
      </c>
      <c r="M63" s="595"/>
      <c r="N63" s="595"/>
      <c r="O63" s="598"/>
      <c r="P63" s="601"/>
      <c r="Q63" s="601"/>
      <c r="R63" s="573"/>
      <c r="S63" s="588"/>
      <c r="T63" s="570"/>
      <c r="U63" s="587"/>
      <c r="V63" s="587"/>
      <c r="W63" s="587"/>
      <c r="X63" s="588"/>
      <c r="Y63" s="589"/>
      <c r="Z63" s="590"/>
      <c r="AA63" s="573"/>
      <c r="AB63" s="573"/>
      <c r="AC63" s="573"/>
      <c r="AD63" s="573"/>
    </row>
    <row r="64" spans="2:30" s="38" customFormat="1" ht="15" customHeight="1" x14ac:dyDescent="0.2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162" t="s">
        <v>298</v>
      </c>
      <c r="M64" s="595"/>
      <c r="N64" s="595"/>
      <c r="O64" s="598"/>
      <c r="P64" s="601"/>
      <c r="Q64" s="601"/>
      <c r="R64" s="573"/>
      <c r="S64" s="588"/>
      <c r="T64" s="570"/>
      <c r="U64" s="587"/>
      <c r="V64" s="587"/>
      <c r="W64" s="587"/>
      <c r="X64" s="588"/>
      <c r="Y64" s="589"/>
      <c r="Z64" s="590"/>
      <c r="AA64" s="573"/>
      <c r="AB64" s="573"/>
      <c r="AC64" s="573"/>
      <c r="AD64" s="573"/>
    </row>
    <row r="65" spans="2:30" s="38" customFormat="1" ht="15" customHeight="1" x14ac:dyDescent="0.2">
      <c r="B65" s="573"/>
      <c r="C65" s="573"/>
      <c r="D65" s="573"/>
      <c r="E65" s="573"/>
      <c r="F65" s="573"/>
      <c r="G65" s="573"/>
      <c r="H65" s="573"/>
      <c r="I65" s="573"/>
      <c r="J65" s="573"/>
      <c r="K65" s="573"/>
      <c r="L65" s="162" t="s">
        <v>299</v>
      </c>
      <c r="M65" s="595"/>
      <c r="N65" s="595"/>
      <c r="O65" s="598"/>
      <c r="P65" s="601"/>
      <c r="Q65" s="601"/>
      <c r="R65" s="573"/>
      <c r="S65" s="588"/>
      <c r="T65" s="570"/>
      <c r="U65" s="587"/>
      <c r="V65" s="587"/>
      <c r="W65" s="587"/>
      <c r="X65" s="588"/>
      <c r="Y65" s="589"/>
      <c r="Z65" s="590"/>
      <c r="AA65" s="573"/>
      <c r="AB65" s="573"/>
      <c r="AC65" s="573"/>
      <c r="AD65" s="573"/>
    </row>
    <row r="66" spans="2:30" s="38" customFormat="1" ht="15" customHeight="1" x14ac:dyDescent="0.2">
      <c r="B66" s="573"/>
      <c r="C66" s="574"/>
      <c r="D66" s="574"/>
      <c r="E66" s="574"/>
      <c r="F66" s="574"/>
      <c r="G66" s="573"/>
      <c r="H66" s="573"/>
      <c r="I66" s="573"/>
      <c r="J66" s="573"/>
      <c r="K66" s="573"/>
      <c r="L66" s="162" t="s">
        <v>300</v>
      </c>
      <c r="M66" s="595"/>
      <c r="N66" s="595"/>
      <c r="O66" s="598"/>
      <c r="P66" s="601"/>
      <c r="Q66" s="601"/>
      <c r="R66" s="573"/>
      <c r="S66" s="588"/>
      <c r="T66" s="570"/>
      <c r="U66" s="587"/>
      <c r="V66" s="587"/>
      <c r="W66" s="587"/>
      <c r="X66" s="588"/>
      <c r="Y66" s="589"/>
      <c r="Z66" s="590"/>
      <c r="AA66" s="573"/>
      <c r="AB66" s="573"/>
      <c r="AC66" s="573"/>
      <c r="AD66" s="573"/>
    </row>
    <row r="67" spans="2:30" s="38" customFormat="1" ht="31.5" customHeight="1" x14ac:dyDescent="0.2">
      <c r="B67" s="574"/>
      <c r="C67" s="167">
        <v>4</v>
      </c>
      <c r="D67" s="162" t="s">
        <v>239</v>
      </c>
      <c r="E67" s="167" t="s">
        <v>301</v>
      </c>
      <c r="F67" s="167" t="s">
        <v>302</v>
      </c>
      <c r="G67" s="574"/>
      <c r="H67" s="574"/>
      <c r="I67" s="574"/>
      <c r="J67" s="574"/>
      <c r="K67" s="574"/>
      <c r="L67" s="162" t="s">
        <v>303</v>
      </c>
      <c r="M67" s="596"/>
      <c r="N67" s="596"/>
      <c r="O67" s="599"/>
      <c r="P67" s="602"/>
      <c r="Q67" s="602"/>
      <c r="R67" s="574"/>
      <c r="S67" s="579"/>
      <c r="T67" s="571"/>
      <c r="U67" s="577"/>
      <c r="V67" s="577"/>
      <c r="W67" s="577"/>
      <c r="X67" s="579"/>
      <c r="Y67" s="581"/>
      <c r="Z67" s="583"/>
      <c r="AA67" s="574"/>
      <c r="AB67" s="574"/>
      <c r="AC67" s="574"/>
      <c r="AD67" s="574"/>
    </row>
    <row r="68" spans="2:30" s="131" customFormat="1" ht="76.5" customHeight="1" x14ac:dyDescent="0.25">
      <c r="B68" s="572">
        <v>25</v>
      </c>
      <c r="C68" s="572">
        <v>1</v>
      </c>
      <c r="D68" s="572" t="s">
        <v>99</v>
      </c>
      <c r="E68" s="572" t="s">
        <v>173</v>
      </c>
      <c r="F68" s="162" t="s">
        <v>280</v>
      </c>
      <c r="G68" s="572" t="s">
        <v>307</v>
      </c>
      <c r="H68" s="572" t="s">
        <v>176</v>
      </c>
      <c r="I68" s="572" t="s">
        <v>309</v>
      </c>
      <c r="J68" s="572" t="s">
        <v>69</v>
      </c>
      <c r="K68" s="572" t="s">
        <v>308</v>
      </c>
      <c r="L68" s="162" t="s">
        <v>284</v>
      </c>
      <c r="M68" s="575">
        <v>44785</v>
      </c>
      <c r="N68" s="575">
        <v>45473</v>
      </c>
      <c r="O68" s="572">
        <v>523574</v>
      </c>
      <c r="P68" s="600">
        <v>20220680010056</v>
      </c>
      <c r="Q68" s="600">
        <v>2022680010056</v>
      </c>
      <c r="R68" s="572" t="s">
        <v>138</v>
      </c>
      <c r="S68" s="578">
        <v>1994839331.3</v>
      </c>
      <c r="T68" s="569">
        <v>720000000</v>
      </c>
      <c r="U68" s="576">
        <v>720000000</v>
      </c>
      <c r="V68" s="576"/>
      <c r="W68" s="576"/>
      <c r="X68" s="578">
        <f>SUM(U68:W70)</f>
        <v>720000000</v>
      </c>
      <c r="Y68" s="580" t="s">
        <v>310</v>
      </c>
      <c r="Z68" s="572" t="s">
        <v>311</v>
      </c>
      <c r="AA68" s="572"/>
      <c r="AB68" s="575">
        <v>45308</v>
      </c>
      <c r="AC68" s="575">
        <v>45308</v>
      </c>
      <c r="AD68" s="572">
        <v>1</v>
      </c>
    </row>
    <row r="69" spans="2:30" s="131" customFormat="1" ht="38.25" customHeight="1" x14ac:dyDescent="0.25">
      <c r="B69" s="573"/>
      <c r="C69" s="573"/>
      <c r="D69" s="573"/>
      <c r="E69" s="573"/>
      <c r="F69" s="597" t="s">
        <v>285</v>
      </c>
      <c r="G69" s="573"/>
      <c r="H69" s="573"/>
      <c r="I69" s="573"/>
      <c r="J69" s="573"/>
      <c r="K69" s="573"/>
      <c r="L69" s="162" t="s">
        <v>286</v>
      </c>
      <c r="M69" s="616"/>
      <c r="N69" s="616"/>
      <c r="O69" s="573"/>
      <c r="P69" s="601"/>
      <c r="Q69" s="601"/>
      <c r="R69" s="573"/>
      <c r="S69" s="588"/>
      <c r="T69" s="570"/>
      <c r="U69" s="587"/>
      <c r="V69" s="587"/>
      <c r="W69" s="587"/>
      <c r="X69" s="588"/>
      <c r="Y69" s="589"/>
      <c r="Z69" s="573"/>
      <c r="AA69" s="573"/>
      <c r="AB69" s="616"/>
      <c r="AC69" s="616"/>
      <c r="AD69" s="573"/>
    </row>
    <row r="70" spans="2:30" s="131" customFormat="1" ht="42.75" customHeight="1" x14ac:dyDescent="0.25">
      <c r="B70" s="574"/>
      <c r="C70" s="574"/>
      <c r="D70" s="574"/>
      <c r="E70" s="574"/>
      <c r="F70" s="599"/>
      <c r="G70" s="574"/>
      <c r="H70" s="574"/>
      <c r="I70" s="574"/>
      <c r="J70" s="574"/>
      <c r="K70" s="574"/>
      <c r="L70" s="162" t="s">
        <v>293</v>
      </c>
      <c r="M70" s="574"/>
      <c r="N70" s="574"/>
      <c r="O70" s="574"/>
      <c r="P70" s="602"/>
      <c r="Q70" s="602"/>
      <c r="R70" s="574"/>
      <c r="S70" s="579"/>
      <c r="T70" s="571"/>
      <c r="U70" s="577"/>
      <c r="V70" s="577"/>
      <c r="W70" s="577"/>
      <c r="X70" s="579"/>
      <c r="Y70" s="581"/>
      <c r="Z70" s="574"/>
      <c r="AA70" s="574"/>
      <c r="AB70" s="574"/>
      <c r="AC70" s="574"/>
      <c r="AD70" s="574"/>
    </row>
    <row r="71" spans="2:30" s="38" customFormat="1" ht="120" x14ac:dyDescent="0.2">
      <c r="B71" s="162">
        <v>26</v>
      </c>
      <c r="C71" s="162">
        <v>4</v>
      </c>
      <c r="D71" s="162" t="s">
        <v>239</v>
      </c>
      <c r="E71" s="162" t="s">
        <v>312</v>
      </c>
      <c r="F71" s="162" t="s">
        <v>302</v>
      </c>
      <c r="G71" s="162" t="s">
        <v>313</v>
      </c>
      <c r="H71" s="162" t="s">
        <v>176</v>
      </c>
      <c r="I71" s="162" t="s">
        <v>196</v>
      </c>
      <c r="J71" s="162" t="s">
        <v>69</v>
      </c>
      <c r="K71" s="162" t="s">
        <v>314</v>
      </c>
      <c r="L71" s="162" t="s">
        <v>315</v>
      </c>
      <c r="M71" s="166">
        <v>44236</v>
      </c>
      <c r="N71" s="166">
        <v>45473</v>
      </c>
      <c r="O71" s="167">
        <v>367118</v>
      </c>
      <c r="P71" s="168">
        <v>20210680010009</v>
      </c>
      <c r="Q71" s="168">
        <v>2021680010009</v>
      </c>
      <c r="R71" s="162" t="s">
        <v>260</v>
      </c>
      <c r="S71" s="163">
        <v>1817278641</v>
      </c>
      <c r="T71" s="513">
        <v>515200000</v>
      </c>
      <c r="U71" s="160">
        <v>515200000</v>
      </c>
      <c r="V71" s="160"/>
      <c r="W71" s="160"/>
      <c r="X71" s="530">
        <f>SUM(U71:W71)</f>
        <v>515200000</v>
      </c>
      <c r="Y71" s="164" t="s">
        <v>316</v>
      </c>
      <c r="Z71" s="165" t="s">
        <v>317</v>
      </c>
      <c r="AA71" s="162"/>
      <c r="AB71" s="161">
        <v>45308</v>
      </c>
      <c r="AC71" s="161">
        <v>45308</v>
      </c>
      <c r="AD71" s="162">
        <v>1</v>
      </c>
    </row>
    <row r="72" spans="2:30" s="38" customFormat="1" ht="36" customHeight="1" x14ac:dyDescent="0.2">
      <c r="B72" s="572">
        <v>27</v>
      </c>
      <c r="C72" s="572">
        <v>1</v>
      </c>
      <c r="D72" s="572" t="s">
        <v>99</v>
      </c>
      <c r="E72" s="572" t="s">
        <v>173</v>
      </c>
      <c r="F72" s="572" t="s">
        <v>318</v>
      </c>
      <c r="G72" s="572" t="s">
        <v>319</v>
      </c>
      <c r="H72" s="572" t="s">
        <v>71</v>
      </c>
      <c r="I72" s="572" t="s">
        <v>325</v>
      </c>
      <c r="J72" s="572" t="s">
        <v>69</v>
      </c>
      <c r="K72" s="572" t="s">
        <v>320</v>
      </c>
      <c r="L72" s="169" t="s">
        <v>321</v>
      </c>
      <c r="M72" s="594">
        <v>44041</v>
      </c>
      <c r="N72" s="594">
        <v>45473</v>
      </c>
      <c r="O72" s="597">
        <v>279276</v>
      </c>
      <c r="P72" s="600">
        <v>20200680010050</v>
      </c>
      <c r="Q72" s="600">
        <v>2020680010050</v>
      </c>
      <c r="R72" s="572" t="s">
        <v>138</v>
      </c>
      <c r="S72" s="578">
        <v>8482072667.8599997</v>
      </c>
      <c r="T72" s="567">
        <v>1854290480</v>
      </c>
      <c r="U72" s="576">
        <v>1914290480</v>
      </c>
      <c r="V72" s="576"/>
      <c r="W72" s="576"/>
      <c r="X72" s="578">
        <f>SUM(U72:W75)</f>
        <v>1914290480</v>
      </c>
      <c r="Y72" s="580" t="s">
        <v>874</v>
      </c>
      <c r="Z72" s="582" t="s">
        <v>875</v>
      </c>
      <c r="AA72" s="572"/>
      <c r="AB72" s="575" t="s">
        <v>876</v>
      </c>
      <c r="AC72" s="575" t="s">
        <v>876</v>
      </c>
      <c r="AD72" s="572">
        <v>1</v>
      </c>
    </row>
    <row r="73" spans="2:30" s="38" customFormat="1" ht="25.5" x14ac:dyDescent="0.2">
      <c r="B73" s="573"/>
      <c r="C73" s="573"/>
      <c r="D73" s="573"/>
      <c r="E73" s="573"/>
      <c r="F73" s="573"/>
      <c r="G73" s="573"/>
      <c r="H73" s="573"/>
      <c r="I73" s="573"/>
      <c r="J73" s="573"/>
      <c r="K73" s="573"/>
      <c r="L73" s="169" t="s">
        <v>322</v>
      </c>
      <c r="M73" s="595"/>
      <c r="N73" s="595"/>
      <c r="O73" s="598"/>
      <c r="P73" s="601"/>
      <c r="Q73" s="601"/>
      <c r="R73" s="573"/>
      <c r="S73" s="588"/>
      <c r="T73" s="584"/>
      <c r="U73" s="587"/>
      <c r="V73" s="587"/>
      <c r="W73" s="587"/>
      <c r="X73" s="588"/>
      <c r="Y73" s="589"/>
      <c r="Z73" s="590"/>
      <c r="AA73" s="573"/>
      <c r="AB73" s="573"/>
      <c r="AC73" s="573"/>
      <c r="AD73" s="573"/>
    </row>
    <row r="74" spans="2:30" s="38" customFormat="1" ht="45" customHeight="1" x14ac:dyDescent="0.2">
      <c r="B74" s="573"/>
      <c r="C74" s="573"/>
      <c r="D74" s="573"/>
      <c r="E74" s="573"/>
      <c r="F74" s="573"/>
      <c r="G74" s="573"/>
      <c r="H74" s="573"/>
      <c r="I74" s="573"/>
      <c r="J74" s="573"/>
      <c r="K74" s="573"/>
      <c r="L74" s="169" t="s">
        <v>323</v>
      </c>
      <c r="M74" s="595"/>
      <c r="N74" s="595"/>
      <c r="O74" s="598"/>
      <c r="P74" s="601"/>
      <c r="Q74" s="601"/>
      <c r="R74" s="573"/>
      <c r="S74" s="588"/>
      <c r="T74" s="584"/>
      <c r="U74" s="587"/>
      <c r="V74" s="587"/>
      <c r="W74" s="587"/>
      <c r="X74" s="588"/>
      <c r="Y74" s="589"/>
      <c r="Z74" s="590"/>
      <c r="AA74" s="573"/>
      <c r="AB74" s="573"/>
      <c r="AC74" s="573"/>
      <c r="AD74" s="573"/>
    </row>
    <row r="75" spans="2:30" s="38" customFormat="1" ht="169.5" customHeight="1" x14ac:dyDescent="0.2">
      <c r="B75" s="574"/>
      <c r="C75" s="574"/>
      <c r="D75" s="574"/>
      <c r="E75" s="574"/>
      <c r="F75" s="574"/>
      <c r="G75" s="574"/>
      <c r="H75" s="574"/>
      <c r="I75" s="574"/>
      <c r="J75" s="574"/>
      <c r="K75" s="574"/>
      <c r="L75" s="169" t="s">
        <v>324</v>
      </c>
      <c r="M75" s="596"/>
      <c r="N75" s="596"/>
      <c r="O75" s="599"/>
      <c r="P75" s="602"/>
      <c r="Q75" s="602"/>
      <c r="R75" s="574"/>
      <c r="S75" s="579"/>
      <c r="T75" s="568"/>
      <c r="U75" s="577"/>
      <c r="V75" s="577"/>
      <c r="W75" s="577"/>
      <c r="X75" s="579"/>
      <c r="Y75" s="581"/>
      <c r="Z75" s="583"/>
      <c r="AA75" s="574"/>
      <c r="AB75" s="574"/>
      <c r="AC75" s="574"/>
      <c r="AD75" s="574"/>
    </row>
    <row r="76" spans="2:30" s="131" customFormat="1" ht="171" customHeight="1" x14ac:dyDescent="0.25">
      <c r="B76" s="172">
        <v>28</v>
      </c>
      <c r="C76" s="172">
        <v>5</v>
      </c>
      <c r="D76" s="172" t="s">
        <v>132</v>
      </c>
      <c r="E76" s="172" t="s">
        <v>133</v>
      </c>
      <c r="F76" s="172" t="s">
        <v>81</v>
      </c>
      <c r="G76" s="172" t="s">
        <v>326</v>
      </c>
      <c r="H76" s="172" t="s">
        <v>71</v>
      </c>
      <c r="I76" s="172" t="s">
        <v>329</v>
      </c>
      <c r="J76" s="172" t="s">
        <v>69</v>
      </c>
      <c r="K76" s="172" t="s">
        <v>327</v>
      </c>
      <c r="L76" s="172" t="s">
        <v>137</v>
      </c>
      <c r="M76" s="176">
        <v>44753</v>
      </c>
      <c r="N76" s="176">
        <v>45473</v>
      </c>
      <c r="O76" s="177">
        <v>517782</v>
      </c>
      <c r="P76" s="178">
        <v>20220680010027</v>
      </c>
      <c r="Q76" s="178">
        <v>2022680010027</v>
      </c>
      <c r="R76" s="180" t="s">
        <v>328</v>
      </c>
      <c r="S76" s="173">
        <v>15395733333.969999</v>
      </c>
      <c r="T76" s="513">
        <v>4000000000</v>
      </c>
      <c r="U76" s="170">
        <v>4000000000</v>
      </c>
      <c r="V76" s="170"/>
      <c r="W76" s="170"/>
      <c r="X76" s="181">
        <f>SUM(U76:W76)</f>
        <v>4000000000</v>
      </c>
      <c r="Y76" s="174" t="s">
        <v>330</v>
      </c>
      <c r="Z76" s="175" t="s">
        <v>331</v>
      </c>
      <c r="AA76" s="172"/>
      <c r="AB76" s="171">
        <v>45310</v>
      </c>
      <c r="AC76" s="171">
        <v>45310</v>
      </c>
      <c r="AD76" s="178">
        <v>1</v>
      </c>
    </row>
    <row r="77" spans="2:30" s="38" customFormat="1" ht="60" customHeight="1" x14ac:dyDescent="0.2">
      <c r="B77" s="572">
        <v>29</v>
      </c>
      <c r="C77" s="597">
        <v>1</v>
      </c>
      <c r="D77" s="572" t="s">
        <v>99</v>
      </c>
      <c r="E77" s="572" t="s">
        <v>264</v>
      </c>
      <c r="F77" s="572" t="s">
        <v>265</v>
      </c>
      <c r="G77" s="572" t="s">
        <v>332</v>
      </c>
      <c r="H77" s="572" t="s">
        <v>267</v>
      </c>
      <c r="I77" s="572" t="s">
        <v>339</v>
      </c>
      <c r="J77" s="572" t="s">
        <v>69</v>
      </c>
      <c r="K77" s="572" t="s">
        <v>333</v>
      </c>
      <c r="L77" s="179" t="s">
        <v>334</v>
      </c>
      <c r="M77" s="594">
        <v>44026</v>
      </c>
      <c r="N77" s="594">
        <v>45473</v>
      </c>
      <c r="O77" s="597">
        <v>283136</v>
      </c>
      <c r="P77" s="600">
        <v>20200680010032</v>
      </c>
      <c r="Q77" s="600">
        <v>2020680010032</v>
      </c>
      <c r="R77" s="572" t="s">
        <v>270</v>
      </c>
      <c r="S77" s="578">
        <v>12770384395.42</v>
      </c>
      <c r="T77" s="569">
        <v>3370109140</v>
      </c>
      <c r="U77" s="576">
        <v>2841269400</v>
      </c>
      <c r="V77" s="576">
        <v>528839740</v>
      </c>
      <c r="W77" s="576"/>
      <c r="X77" s="578">
        <f>SUM(U77:W81)</f>
        <v>3370109140</v>
      </c>
      <c r="Y77" s="580" t="s">
        <v>340</v>
      </c>
      <c r="Z77" s="582" t="s">
        <v>341</v>
      </c>
      <c r="AA77" s="572"/>
      <c r="AB77" s="575">
        <v>45314</v>
      </c>
      <c r="AC77" s="575">
        <v>45314</v>
      </c>
      <c r="AD77" s="572">
        <v>1</v>
      </c>
    </row>
    <row r="78" spans="2:30" s="38" customFormat="1" ht="38.25" x14ac:dyDescent="0.2">
      <c r="B78" s="573"/>
      <c r="C78" s="598"/>
      <c r="D78" s="573"/>
      <c r="E78" s="573"/>
      <c r="F78" s="573"/>
      <c r="G78" s="573"/>
      <c r="H78" s="573"/>
      <c r="I78" s="573"/>
      <c r="J78" s="573"/>
      <c r="K78" s="573"/>
      <c r="L78" s="179" t="s">
        <v>335</v>
      </c>
      <c r="M78" s="595"/>
      <c r="N78" s="595"/>
      <c r="O78" s="598"/>
      <c r="P78" s="601"/>
      <c r="Q78" s="601"/>
      <c r="R78" s="573"/>
      <c r="S78" s="588"/>
      <c r="T78" s="570"/>
      <c r="U78" s="587"/>
      <c r="V78" s="587"/>
      <c r="W78" s="587"/>
      <c r="X78" s="588"/>
      <c r="Y78" s="589"/>
      <c r="Z78" s="590"/>
      <c r="AA78" s="573"/>
      <c r="AB78" s="573"/>
      <c r="AC78" s="573"/>
      <c r="AD78" s="573"/>
    </row>
    <row r="79" spans="2:30" s="38" customFormat="1" ht="25.5" x14ac:dyDescent="0.2">
      <c r="B79" s="573"/>
      <c r="C79" s="598"/>
      <c r="D79" s="573"/>
      <c r="E79" s="573"/>
      <c r="F79" s="573"/>
      <c r="G79" s="573"/>
      <c r="H79" s="573"/>
      <c r="I79" s="573"/>
      <c r="J79" s="573"/>
      <c r="K79" s="573"/>
      <c r="L79" s="179" t="s">
        <v>336</v>
      </c>
      <c r="M79" s="595"/>
      <c r="N79" s="595"/>
      <c r="O79" s="598"/>
      <c r="P79" s="601"/>
      <c r="Q79" s="601"/>
      <c r="R79" s="573"/>
      <c r="S79" s="588"/>
      <c r="T79" s="570"/>
      <c r="U79" s="587"/>
      <c r="V79" s="587"/>
      <c r="W79" s="587"/>
      <c r="X79" s="588"/>
      <c r="Y79" s="589"/>
      <c r="Z79" s="590"/>
      <c r="AA79" s="573"/>
      <c r="AB79" s="573"/>
      <c r="AC79" s="573"/>
      <c r="AD79" s="573"/>
    </row>
    <row r="80" spans="2:30" s="38" customFormat="1" ht="64.5" customHeight="1" x14ac:dyDescent="0.2">
      <c r="B80" s="573"/>
      <c r="C80" s="598"/>
      <c r="D80" s="573"/>
      <c r="E80" s="573"/>
      <c r="F80" s="573"/>
      <c r="G80" s="573"/>
      <c r="H80" s="573"/>
      <c r="I80" s="573"/>
      <c r="J80" s="573"/>
      <c r="K80" s="573"/>
      <c r="L80" s="179" t="s">
        <v>337</v>
      </c>
      <c r="M80" s="595"/>
      <c r="N80" s="595"/>
      <c r="O80" s="598"/>
      <c r="P80" s="601"/>
      <c r="Q80" s="601"/>
      <c r="R80" s="573"/>
      <c r="S80" s="588"/>
      <c r="T80" s="570"/>
      <c r="U80" s="587"/>
      <c r="V80" s="587"/>
      <c r="W80" s="587"/>
      <c r="X80" s="588"/>
      <c r="Y80" s="589"/>
      <c r="Z80" s="590"/>
      <c r="AA80" s="573"/>
      <c r="AB80" s="573"/>
      <c r="AC80" s="573"/>
      <c r="AD80" s="573"/>
    </row>
    <row r="81" spans="2:30" s="38" customFormat="1" ht="83.25" customHeight="1" x14ac:dyDescent="0.2">
      <c r="B81" s="574"/>
      <c r="C81" s="599"/>
      <c r="D81" s="574"/>
      <c r="E81" s="574"/>
      <c r="F81" s="574"/>
      <c r="G81" s="574"/>
      <c r="H81" s="574"/>
      <c r="I81" s="574"/>
      <c r="J81" s="574"/>
      <c r="K81" s="574"/>
      <c r="L81" s="179" t="s">
        <v>338</v>
      </c>
      <c r="M81" s="596"/>
      <c r="N81" s="596"/>
      <c r="O81" s="599"/>
      <c r="P81" s="602"/>
      <c r="Q81" s="602"/>
      <c r="R81" s="574"/>
      <c r="S81" s="579"/>
      <c r="T81" s="571"/>
      <c r="U81" s="577"/>
      <c r="V81" s="577"/>
      <c r="W81" s="577"/>
      <c r="X81" s="579"/>
      <c r="Y81" s="581"/>
      <c r="Z81" s="583"/>
      <c r="AA81" s="574"/>
      <c r="AB81" s="574"/>
      <c r="AC81" s="574"/>
      <c r="AD81" s="574"/>
    </row>
    <row r="82" spans="2:30" s="38" customFormat="1" ht="60" customHeight="1" x14ac:dyDescent="0.2">
      <c r="B82" s="572">
        <v>30</v>
      </c>
      <c r="C82" s="572">
        <v>1</v>
      </c>
      <c r="D82" s="572" t="s">
        <v>99</v>
      </c>
      <c r="E82" s="572" t="s">
        <v>173</v>
      </c>
      <c r="F82" s="572" t="s">
        <v>342</v>
      </c>
      <c r="G82" s="572" t="s">
        <v>343</v>
      </c>
      <c r="H82" s="572" t="s">
        <v>176</v>
      </c>
      <c r="I82" s="572" t="s">
        <v>348</v>
      </c>
      <c r="J82" s="572" t="s">
        <v>69</v>
      </c>
      <c r="K82" s="572" t="s">
        <v>344</v>
      </c>
      <c r="L82" s="182" t="s">
        <v>345</v>
      </c>
      <c r="M82" s="594">
        <v>44057</v>
      </c>
      <c r="N82" s="594">
        <v>45473</v>
      </c>
      <c r="O82" s="597">
        <v>291930</v>
      </c>
      <c r="P82" s="600">
        <v>20200680010072</v>
      </c>
      <c r="Q82" s="600">
        <v>2020680010072</v>
      </c>
      <c r="R82" s="572" t="s">
        <v>138</v>
      </c>
      <c r="S82" s="578">
        <v>1402072621.8099999</v>
      </c>
      <c r="T82" s="569">
        <v>276600000</v>
      </c>
      <c r="U82" s="576">
        <v>276600000</v>
      </c>
      <c r="V82" s="576"/>
      <c r="W82" s="576"/>
      <c r="X82" s="578">
        <f>SUM(U82:W84)</f>
        <v>276600000</v>
      </c>
      <c r="Y82" s="580" t="s">
        <v>349</v>
      </c>
      <c r="Z82" s="582" t="s">
        <v>350</v>
      </c>
      <c r="AA82" s="572"/>
      <c r="AB82" s="575">
        <v>45314</v>
      </c>
      <c r="AC82" s="575">
        <v>45314</v>
      </c>
      <c r="AD82" s="572">
        <v>1</v>
      </c>
    </row>
    <row r="83" spans="2:30" s="38" customFormat="1" ht="38.25" x14ac:dyDescent="0.2">
      <c r="B83" s="573"/>
      <c r="C83" s="573"/>
      <c r="D83" s="573"/>
      <c r="E83" s="573"/>
      <c r="F83" s="573"/>
      <c r="G83" s="573"/>
      <c r="H83" s="573"/>
      <c r="I83" s="573"/>
      <c r="J83" s="573"/>
      <c r="K83" s="573"/>
      <c r="L83" s="182" t="s">
        <v>346</v>
      </c>
      <c r="M83" s="595"/>
      <c r="N83" s="595"/>
      <c r="O83" s="598"/>
      <c r="P83" s="601"/>
      <c r="Q83" s="601"/>
      <c r="R83" s="573"/>
      <c r="S83" s="588"/>
      <c r="T83" s="570"/>
      <c r="U83" s="587"/>
      <c r="V83" s="587"/>
      <c r="W83" s="587"/>
      <c r="X83" s="588"/>
      <c r="Y83" s="614"/>
      <c r="Z83" s="643"/>
      <c r="AA83" s="573"/>
      <c r="AB83" s="573"/>
      <c r="AC83" s="573"/>
      <c r="AD83" s="573"/>
    </row>
    <row r="84" spans="2:30" s="38" customFormat="1" ht="68.25" customHeight="1" x14ac:dyDescent="0.2"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182" t="s">
        <v>347</v>
      </c>
      <c r="M84" s="596"/>
      <c r="N84" s="596"/>
      <c r="O84" s="599"/>
      <c r="P84" s="602"/>
      <c r="Q84" s="602"/>
      <c r="R84" s="574"/>
      <c r="S84" s="579"/>
      <c r="T84" s="571"/>
      <c r="U84" s="577"/>
      <c r="V84" s="577"/>
      <c r="W84" s="577"/>
      <c r="X84" s="579"/>
      <c r="Y84" s="615"/>
      <c r="Z84" s="644"/>
      <c r="AA84" s="574"/>
      <c r="AB84" s="574"/>
      <c r="AC84" s="574"/>
      <c r="AD84" s="574"/>
    </row>
    <row r="85" spans="2:30" s="38" customFormat="1" ht="45" customHeight="1" x14ac:dyDescent="0.2">
      <c r="B85" s="572">
        <v>31</v>
      </c>
      <c r="C85" s="572">
        <v>3</v>
      </c>
      <c r="D85" s="572" t="s">
        <v>351</v>
      </c>
      <c r="E85" s="572" t="s">
        <v>352</v>
      </c>
      <c r="F85" s="572" t="s">
        <v>353</v>
      </c>
      <c r="G85" s="572" t="s">
        <v>354</v>
      </c>
      <c r="H85" s="572" t="s">
        <v>355</v>
      </c>
      <c r="I85" s="572" t="s">
        <v>362</v>
      </c>
      <c r="J85" s="572" t="s">
        <v>69</v>
      </c>
      <c r="K85" s="572" t="s">
        <v>356</v>
      </c>
      <c r="L85" s="182" t="s">
        <v>357</v>
      </c>
      <c r="M85" s="594">
        <v>44095</v>
      </c>
      <c r="N85" s="594">
        <v>45473</v>
      </c>
      <c r="O85" s="597">
        <v>313235</v>
      </c>
      <c r="P85" s="600">
        <v>20200680010123</v>
      </c>
      <c r="Q85" s="600">
        <v>2020680010123</v>
      </c>
      <c r="R85" s="572" t="s">
        <v>138</v>
      </c>
      <c r="S85" s="578">
        <v>3454938537.7600002</v>
      </c>
      <c r="T85" s="569">
        <v>1115596992</v>
      </c>
      <c r="U85" s="576">
        <v>1115596992</v>
      </c>
      <c r="V85" s="576"/>
      <c r="W85" s="576"/>
      <c r="X85" s="578">
        <f>SUM(U85:W89)</f>
        <v>1115596992</v>
      </c>
      <c r="Y85" s="580" t="s">
        <v>363</v>
      </c>
      <c r="Z85" s="582" t="s">
        <v>364</v>
      </c>
      <c r="AA85" s="572"/>
      <c r="AB85" s="575">
        <v>45314</v>
      </c>
      <c r="AC85" s="575">
        <v>45314</v>
      </c>
      <c r="AD85" s="572">
        <v>1</v>
      </c>
    </row>
    <row r="86" spans="2:30" s="38" customFormat="1" ht="27" customHeight="1" x14ac:dyDescent="0.2">
      <c r="B86" s="573"/>
      <c r="C86" s="573"/>
      <c r="D86" s="573"/>
      <c r="E86" s="573"/>
      <c r="F86" s="573"/>
      <c r="G86" s="573"/>
      <c r="H86" s="573"/>
      <c r="I86" s="573"/>
      <c r="J86" s="573"/>
      <c r="K86" s="573"/>
      <c r="L86" s="182" t="s">
        <v>358</v>
      </c>
      <c r="M86" s="595"/>
      <c r="N86" s="595"/>
      <c r="O86" s="598"/>
      <c r="P86" s="601"/>
      <c r="Q86" s="601"/>
      <c r="R86" s="573"/>
      <c r="S86" s="588"/>
      <c r="T86" s="570"/>
      <c r="U86" s="587"/>
      <c r="V86" s="587"/>
      <c r="W86" s="587"/>
      <c r="X86" s="588"/>
      <c r="Y86" s="589"/>
      <c r="Z86" s="590"/>
      <c r="AA86" s="573"/>
      <c r="AB86" s="573"/>
      <c r="AC86" s="573"/>
      <c r="AD86" s="573"/>
    </row>
    <row r="87" spans="2:30" s="38" customFormat="1" ht="28.5" customHeight="1" x14ac:dyDescent="0.2">
      <c r="B87" s="573"/>
      <c r="C87" s="573"/>
      <c r="D87" s="573"/>
      <c r="E87" s="573"/>
      <c r="F87" s="573"/>
      <c r="G87" s="573"/>
      <c r="H87" s="573"/>
      <c r="I87" s="573"/>
      <c r="J87" s="573"/>
      <c r="K87" s="573"/>
      <c r="L87" s="182" t="s">
        <v>359</v>
      </c>
      <c r="M87" s="595"/>
      <c r="N87" s="595"/>
      <c r="O87" s="598"/>
      <c r="P87" s="601"/>
      <c r="Q87" s="601"/>
      <c r="R87" s="573"/>
      <c r="S87" s="588"/>
      <c r="T87" s="570"/>
      <c r="U87" s="587"/>
      <c r="V87" s="587"/>
      <c r="W87" s="587"/>
      <c r="X87" s="588"/>
      <c r="Y87" s="589"/>
      <c r="Z87" s="590"/>
      <c r="AA87" s="573"/>
      <c r="AB87" s="573"/>
      <c r="AC87" s="573"/>
      <c r="AD87" s="573"/>
    </row>
    <row r="88" spans="2:30" s="38" customFormat="1" ht="31.5" customHeight="1" x14ac:dyDescent="0.2">
      <c r="B88" s="573"/>
      <c r="C88" s="573"/>
      <c r="D88" s="573"/>
      <c r="E88" s="573"/>
      <c r="F88" s="573"/>
      <c r="G88" s="573"/>
      <c r="H88" s="573"/>
      <c r="I88" s="573"/>
      <c r="J88" s="573"/>
      <c r="K88" s="573"/>
      <c r="L88" s="182" t="s">
        <v>360</v>
      </c>
      <c r="M88" s="595"/>
      <c r="N88" s="595"/>
      <c r="O88" s="598"/>
      <c r="P88" s="601"/>
      <c r="Q88" s="601"/>
      <c r="R88" s="573"/>
      <c r="S88" s="588"/>
      <c r="T88" s="570"/>
      <c r="U88" s="587"/>
      <c r="V88" s="587"/>
      <c r="W88" s="587"/>
      <c r="X88" s="588"/>
      <c r="Y88" s="589"/>
      <c r="Z88" s="590"/>
      <c r="AA88" s="573"/>
      <c r="AB88" s="573"/>
      <c r="AC88" s="573"/>
      <c r="AD88" s="573"/>
    </row>
    <row r="89" spans="2:30" s="38" customFormat="1" ht="87.75" customHeight="1" x14ac:dyDescent="0.2">
      <c r="B89" s="574"/>
      <c r="C89" s="574"/>
      <c r="D89" s="574"/>
      <c r="E89" s="574"/>
      <c r="F89" s="574"/>
      <c r="G89" s="574"/>
      <c r="H89" s="574"/>
      <c r="I89" s="574"/>
      <c r="J89" s="574"/>
      <c r="K89" s="574"/>
      <c r="L89" s="182" t="s">
        <v>361</v>
      </c>
      <c r="M89" s="596"/>
      <c r="N89" s="596"/>
      <c r="O89" s="599"/>
      <c r="P89" s="602"/>
      <c r="Q89" s="602"/>
      <c r="R89" s="574"/>
      <c r="S89" s="579"/>
      <c r="T89" s="571"/>
      <c r="U89" s="577"/>
      <c r="V89" s="577"/>
      <c r="W89" s="577"/>
      <c r="X89" s="579"/>
      <c r="Y89" s="581"/>
      <c r="Z89" s="583"/>
      <c r="AA89" s="574"/>
      <c r="AB89" s="574"/>
      <c r="AC89" s="574"/>
      <c r="AD89" s="574"/>
    </row>
    <row r="90" spans="2:30" s="38" customFormat="1" ht="48" customHeight="1" x14ac:dyDescent="0.2">
      <c r="B90" s="572">
        <v>32</v>
      </c>
      <c r="C90" s="572">
        <v>1</v>
      </c>
      <c r="D90" s="572" t="s">
        <v>99</v>
      </c>
      <c r="E90" s="572" t="s">
        <v>365</v>
      </c>
      <c r="F90" s="572" t="s">
        <v>366</v>
      </c>
      <c r="G90" s="572" t="s">
        <v>367</v>
      </c>
      <c r="H90" s="572" t="s">
        <v>267</v>
      </c>
      <c r="I90" s="572" t="s">
        <v>371</v>
      </c>
      <c r="J90" s="597" t="s">
        <v>69</v>
      </c>
      <c r="K90" s="572" t="s">
        <v>368</v>
      </c>
      <c r="L90" s="183" t="s">
        <v>369</v>
      </c>
      <c r="M90" s="575">
        <v>44036</v>
      </c>
      <c r="N90" s="594">
        <v>45473</v>
      </c>
      <c r="O90" s="597">
        <v>286354</v>
      </c>
      <c r="P90" s="600">
        <v>20200680010047</v>
      </c>
      <c r="Q90" s="600">
        <v>2020680010047</v>
      </c>
      <c r="R90" s="572" t="s">
        <v>270</v>
      </c>
      <c r="S90" s="578">
        <v>5170479023.3999996</v>
      </c>
      <c r="T90" s="569">
        <v>1025823508</v>
      </c>
      <c r="U90" s="576">
        <v>100000000</v>
      </c>
      <c r="V90" s="576">
        <v>925823508</v>
      </c>
      <c r="W90" s="576"/>
      <c r="X90" s="578">
        <f>SUM(U90:W91)</f>
        <v>1025823508</v>
      </c>
      <c r="Y90" s="580" t="s">
        <v>372</v>
      </c>
      <c r="Z90" s="582" t="s">
        <v>373</v>
      </c>
      <c r="AA90" s="572"/>
      <c r="AB90" s="575">
        <v>45315</v>
      </c>
      <c r="AC90" s="575">
        <v>45315</v>
      </c>
      <c r="AD90" s="572">
        <v>1</v>
      </c>
    </row>
    <row r="91" spans="2:30" s="38" customFormat="1" ht="123" customHeight="1" x14ac:dyDescent="0.2">
      <c r="B91" s="574"/>
      <c r="C91" s="574"/>
      <c r="D91" s="574"/>
      <c r="E91" s="574"/>
      <c r="F91" s="574"/>
      <c r="G91" s="574"/>
      <c r="H91" s="574"/>
      <c r="I91" s="574"/>
      <c r="J91" s="599"/>
      <c r="K91" s="574"/>
      <c r="L91" s="183" t="s">
        <v>370</v>
      </c>
      <c r="M91" s="611"/>
      <c r="N91" s="596"/>
      <c r="O91" s="599"/>
      <c r="P91" s="602"/>
      <c r="Q91" s="602"/>
      <c r="R91" s="574"/>
      <c r="S91" s="579"/>
      <c r="T91" s="571"/>
      <c r="U91" s="577"/>
      <c r="V91" s="577"/>
      <c r="W91" s="577"/>
      <c r="X91" s="579"/>
      <c r="Y91" s="581"/>
      <c r="Z91" s="583"/>
      <c r="AA91" s="574"/>
      <c r="AB91" s="574"/>
      <c r="AC91" s="574"/>
      <c r="AD91" s="574"/>
    </row>
    <row r="92" spans="2:30" s="38" customFormat="1" ht="38.25" customHeight="1" x14ac:dyDescent="0.2">
      <c r="B92" s="572">
        <v>33</v>
      </c>
      <c r="C92" s="572">
        <v>1</v>
      </c>
      <c r="D92" s="572" t="s">
        <v>99</v>
      </c>
      <c r="E92" s="572" t="s">
        <v>173</v>
      </c>
      <c r="F92" s="572" t="s">
        <v>374</v>
      </c>
      <c r="G92" s="572" t="s">
        <v>375</v>
      </c>
      <c r="H92" s="572" t="s">
        <v>71</v>
      </c>
      <c r="I92" s="572" t="s">
        <v>139</v>
      </c>
      <c r="J92" s="572" t="s">
        <v>69</v>
      </c>
      <c r="K92" s="572" t="s">
        <v>376</v>
      </c>
      <c r="L92" s="188" t="s">
        <v>377</v>
      </c>
      <c r="M92" s="594">
        <v>44078</v>
      </c>
      <c r="N92" s="594">
        <v>45473</v>
      </c>
      <c r="O92" s="597">
        <v>306061</v>
      </c>
      <c r="P92" s="600">
        <v>20200680010106</v>
      </c>
      <c r="Q92" s="600">
        <v>2020680010106</v>
      </c>
      <c r="R92" s="572" t="s">
        <v>138</v>
      </c>
      <c r="S92" s="578">
        <v>3090057509.1100001</v>
      </c>
      <c r="T92" s="567">
        <v>979500000</v>
      </c>
      <c r="U92" s="576">
        <v>1009500000</v>
      </c>
      <c r="V92" s="576"/>
      <c r="W92" s="576"/>
      <c r="X92" s="578">
        <f>SUM(U92:W102)</f>
        <v>1009500000</v>
      </c>
      <c r="Y92" s="580" t="s">
        <v>877</v>
      </c>
      <c r="Z92" s="582" t="s">
        <v>878</v>
      </c>
      <c r="AA92" s="572"/>
      <c r="AB92" s="575" t="s">
        <v>879</v>
      </c>
      <c r="AC92" s="575" t="s">
        <v>879</v>
      </c>
      <c r="AD92" s="572">
        <v>1</v>
      </c>
    </row>
    <row r="93" spans="2:30" s="38" customFormat="1" ht="38.25" x14ac:dyDescent="0.2">
      <c r="B93" s="573"/>
      <c r="C93" s="573"/>
      <c r="D93" s="573"/>
      <c r="E93" s="573"/>
      <c r="F93" s="573"/>
      <c r="G93" s="573"/>
      <c r="H93" s="573"/>
      <c r="I93" s="573"/>
      <c r="J93" s="573"/>
      <c r="K93" s="573"/>
      <c r="L93" s="188" t="s">
        <v>378</v>
      </c>
      <c r="M93" s="595"/>
      <c r="N93" s="595"/>
      <c r="O93" s="598"/>
      <c r="P93" s="601"/>
      <c r="Q93" s="601"/>
      <c r="R93" s="573"/>
      <c r="S93" s="588"/>
      <c r="T93" s="584"/>
      <c r="U93" s="587"/>
      <c r="V93" s="587"/>
      <c r="W93" s="587"/>
      <c r="X93" s="588"/>
      <c r="Y93" s="589"/>
      <c r="Z93" s="590"/>
      <c r="AA93" s="573"/>
      <c r="AB93" s="573"/>
      <c r="AC93" s="573"/>
      <c r="AD93" s="573"/>
    </row>
    <row r="94" spans="2:30" s="38" customFormat="1" ht="51" x14ac:dyDescent="0.2"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188" t="s">
        <v>379</v>
      </c>
      <c r="M94" s="595"/>
      <c r="N94" s="595"/>
      <c r="O94" s="598"/>
      <c r="P94" s="601"/>
      <c r="Q94" s="601"/>
      <c r="R94" s="573"/>
      <c r="S94" s="588"/>
      <c r="T94" s="584"/>
      <c r="U94" s="587"/>
      <c r="V94" s="587"/>
      <c r="W94" s="587"/>
      <c r="X94" s="588"/>
      <c r="Y94" s="589"/>
      <c r="Z94" s="590"/>
      <c r="AA94" s="573"/>
      <c r="AB94" s="573"/>
      <c r="AC94" s="573"/>
      <c r="AD94" s="573"/>
    </row>
    <row r="95" spans="2:30" s="38" customFormat="1" ht="40.5" customHeight="1" x14ac:dyDescent="0.2">
      <c r="B95" s="573"/>
      <c r="C95" s="573"/>
      <c r="D95" s="573"/>
      <c r="E95" s="573"/>
      <c r="F95" s="573"/>
      <c r="G95" s="573"/>
      <c r="H95" s="573"/>
      <c r="I95" s="573"/>
      <c r="J95" s="573"/>
      <c r="K95" s="573"/>
      <c r="L95" s="188" t="s">
        <v>380</v>
      </c>
      <c r="M95" s="595"/>
      <c r="N95" s="595"/>
      <c r="O95" s="598"/>
      <c r="P95" s="601"/>
      <c r="Q95" s="601"/>
      <c r="R95" s="573"/>
      <c r="S95" s="588"/>
      <c r="T95" s="584"/>
      <c r="U95" s="587"/>
      <c r="V95" s="587"/>
      <c r="W95" s="587"/>
      <c r="X95" s="588"/>
      <c r="Y95" s="589"/>
      <c r="Z95" s="590"/>
      <c r="AA95" s="573"/>
      <c r="AB95" s="573"/>
      <c r="AC95" s="573"/>
      <c r="AD95" s="573"/>
    </row>
    <row r="96" spans="2:30" s="38" customFormat="1" ht="51" customHeight="1" x14ac:dyDescent="0.2">
      <c r="B96" s="573"/>
      <c r="C96" s="573"/>
      <c r="D96" s="573"/>
      <c r="E96" s="573"/>
      <c r="F96" s="573"/>
      <c r="G96" s="573"/>
      <c r="H96" s="573"/>
      <c r="I96" s="573"/>
      <c r="J96" s="573"/>
      <c r="K96" s="573"/>
      <c r="L96" s="188" t="s">
        <v>381</v>
      </c>
      <c r="M96" s="595"/>
      <c r="N96" s="595"/>
      <c r="O96" s="598"/>
      <c r="P96" s="601"/>
      <c r="Q96" s="601"/>
      <c r="R96" s="573"/>
      <c r="S96" s="588"/>
      <c r="T96" s="584"/>
      <c r="U96" s="587"/>
      <c r="V96" s="587"/>
      <c r="W96" s="587"/>
      <c r="X96" s="588"/>
      <c r="Y96" s="589"/>
      <c r="Z96" s="590"/>
      <c r="AA96" s="573"/>
      <c r="AB96" s="573"/>
      <c r="AC96" s="573"/>
      <c r="AD96" s="573"/>
    </row>
    <row r="97" spans="2:30" s="38" customFormat="1" ht="38.25" x14ac:dyDescent="0.2">
      <c r="B97" s="573"/>
      <c r="C97" s="573"/>
      <c r="D97" s="573"/>
      <c r="E97" s="573"/>
      <c r="F97" s="573"/>
      <c r="G97" s="573"/>
      <c r="H97" s="573"/>
      <c r="I97" s="573"/>
      <c r="J97" s="573"/>
      <c r="K97" s="573"/>
      <c r="L97" s="188" t="s">
        <v>382</v>
      </c>
      <c r="M97" s="595"/>
      <c r="N97" s="595"/>
      <c r="O97" s="598"/>
      <c r="P97" s="601"/>
      <c r="Q97" s="601"/>
      <c r="R97" s="573"/>
      <c r="S97" s="588"/>
      <c r="T97" s="584"/>
      <c r="U97" s="587"/>
      <c r="V97" s="587"/>
      <c r="W97" s="587"/>
      <c r="X97" s="588"/>
      <c r="Y97" s="589"/>
      <c r="Z97" s="590"/>
      <c r="AA97" s="573"/>
      <c r="AB97" s="573"/>
      <c r="AC97" s="573"/>
      <c r="AD97" s="573"/>
    </row>
    <row r="98" spans="2:30" s="38" customFormat="1" ht="12.75" x14ac:dyDescent="0.2">
      <c r="B98" s="573"/>
      <c r="C98" s="573"/>
      <c r="D98" s="573"/>
      <c r="E98" s="573"/>
      <c r="F98" s="574"/>
      <c r="G98" s="573"/>
      <c r="H98" s="573"/>
      <c r="I98" s="573"/>
      <c r="J98" s="573"/>
      <c r="K98" s="573"/>
      <c r="L98" s="189" t="s">
        <v>383</v>
      </c>
      <c r="M98" s="595"/>
      <c r="N98" s="595"/>
      <c r="O98" s="598"/>
      <c r="P98" s="601"/>
      <c r="Q98" s="601"/>
      <c r="R98" s="573"/>
      <c r="S98" s="588"/>
      <c r="T98" s="584"/>
      <c r="U98" s="587"/>
      <c r="V98" s="587"/>
      <c r="W98" s="587"/>
      <c r="X98" s="588"/>
      <c r="Y98" s="589"/>
      <c r="Z98" s="590"/>
      <c r="AA98" s="573"/>
      <c r="AB98" s="573"/>
      <c r="AC98" s="573"/>
      <c r="AD98" s="573"/>
    </row>
    <row r="99" spans="2:30" s="38" customFormat="1" ht="25.5" x14ac:dyDescent="0.2">
      <c r="B99" s="573"/>
      <c r="C99" s="573"/>
      <c r="D99" s="573"/>
      <c r="E99" s="573"/>
      <c r="F99" s="572" t="s">
        <v>384</v>
      </c>
      <c r="G99" s="573"/>
      <c r="H99" s="573"/>
      <c r="I99" s="573"/>
      <c r="J99" s="573"/>
      <c r="K99" s="573"/>
      <c r="L99" s="188" t="s">
        <v>385</v>
      </c>
      <c r="M99" s="595"/>
      <c r="N99" s="595"/>
      <c r="O99" s="598"/>
      <c r="P99" s="601"/>
      <c r="Q99" s="601"/>
      <c r="R99" s="573"/>
      <c r="S99" s="588"/>
      <c r="T99" s="584"/>
      <c r="U99" s="587"/>
      <c r="V99" s="587"/>
      <c r="W99" s="587"/>
      <c r="X99" s="588"/>
      <c r="Y99" s="589"/>
      <c r="Z99" s="590"/>
      <c r="AA99" s="573"/>
      <c r="AB99" s="573"/>
      <c r="AC99" s="573"/>
      <c r="AD99" s="573"/>
    </row>
    <row r="100" spans="2:30" s="38" customFormat="1" ht="51" x14ac:dyDescent="0.2">
      <c r="B100" s="573"/>
      <c r="C100" s="573"/>
      <c r="D100" s="573"/>
      <c r="E100" s="573"/>
      <c r="F100" s="573"/>
      <c r="G100" s="573"/>
      <c r="H100" s="573"/>
      <c r="I100" s="573"/>
      <c r="J100" s="573"/>
      <c r="K100" s="573"/>
      <c r="L100" s="188" t="s">
        <v>386</v>
      </c>
      <c r="M100" s="595"/>
      <c r="N100" s="595"/>
      <c r="O100" s="598"/>
      <c r="P100" s="601"/>
      <c r="Q100" s="601"/>
      <c r="R100" s="573"/>
      <c r="S100" s="588"/>
      <c r="T100" s="584"/>
      <c r="U100" s="587"/>
      <c r="V100" s="587"/>
      <c r="W100" s="587"/>
      <c r="X100" s="588"/>
      <c r="Y100" s="589"/>
      <c r="Z100" s="590"/>
      <c r="AA100" s="573"/>
      <c r="AB100" s="573"/>
      <c r="AC100" s="573"/>
      <c r="AD100" s="573"/>
    </row>
    <row r="101" spans="2:30" s="38" customFormat="1" ht="63.75" x14ac:dyDescent="0.2">
      <c r="B101" s="573"/>
      <c r="C101" s="573"/>
      <c r="D101" s="573"/>
      <c r="E101" s="573"/>
      <c r="F101" s="573"/>
      <c r="G101" s="573"/>
      <c r="H101" s="573"/>
      <c r="I101" s="573"/>
      <c r="J101" s="573"/>
      <c r="K101" s="573"/>
      <c r="L101" s="188" t="s">
        <v>387</v>
      </c>
      <c r="M101" s="595"/>
      <c r="N101" s="595"/>
      <c r="O101" s="598"/>
      <c r="P101" s="601"/>
      <c r="Q101" s="601"/>
      <c r="R101" s="573"/>
      <c r="S101" s="588"/>
      <c r="T101" s="584"/>
      <c r="U101" s="587"/>
      <c r="V101" s="587"/>
      <c r="W101" s="587"/>
      <c r="X101" s="588"/>
      <c r="Y101" s="589"/>
      <c r="Z101" s="590"/>
      <c r="AA101" s="573"/>
      <c r="AB101" s="573"/>
      <c r="AC101" s="573"/>
      <c r="AD101" s="573"/>
    </row>
    <row r="102" spans="2:30" s="38" customFormat="1" ht="38.25" x14ac:dyDescent="0.2">
      <c r="B102" s="574"/>
      <c r="C102" s="574"/>
      <c r="D102" s="574"/>
      <c r="E102" s="574"/>
      <c r="F102" s="574"/>
      <c r="G102" s="574"/>
      <c r="H102" s="574"/>
      <c r="I102" s="574"/>
      <c r="J102" s="574"/>
      <c r="K102" s="574"/>
      <c r="L102" s="188" t="s">
        <v>388</v>
      </c>
      <c r="M102" s="596"/>
      <c r="N102" s="596"/>
      <c r="O102" s="599"/>
      <c r="P102" s="602"/>
      <c r="Q102" s="602"/>
      <c r="R102" s="574"/>
      <c r="S102" s="579"/>
      <c r="T102" s="568"/>
      <c r="U102" s="577"/>
      <c r="V102" s="577"/>
      <c r="W102" s="577"/>
      <c r="X102" s="579"/>
      <c r="Y102" s="581"/>
      <c r="Z102" s="583"/>
      <c r="AA102" s="574"/>
      <c r="AB102" s="574"/>
      <c r="AC102" s="574"/>
      <c r="AD102" s="574"/>
    </row>
    <row r="103" spans="2:30" s="38" customFormat="1" ht="51" customHeight="1" x14ac:dyDescent="0.2">
      <c r="B103" s="572">
        <v>34</v>
      </c>
      <c r="C103" s="572">
        <v>1</v>
      </c>
      <c r="D103" s="572" t="s">
        <v>99</v>
      </c>
      <c r="E103" s="572" t="s">
        <v>173</v>
      </c>
      <c r="F103" s="572" t="s">
        <v>389</v>
      </c>
      <c r="G103" s="572" t="s">
        <v>390</v>
      </c>
      <c r="H103" s="572" t="s">
        <v>176</v>
      </c>
      <c r="I103" s="572" t="s">
        <v>397</v>
      </c>
      <c r="J103" s="572" t="s">
        <v>69</v>
      </c>
      <c r="K103" s="572" t="s">
        <v>391</v>
      </c>
      <c r="L103" s="188" t="s">
        <v>392</v>
      </c>
      <c r="M103" s="594">
        <v>44091</v>
      </c>
      <c r="N103" s="594">
        <v>45473</v>
      </c>
      <c r="O103" s="597">
        <v>309030</v>
      </c>
      <c r="P103" s="600">
        <v>20200680010121</v>
      </c>
      <c r="Q103" s="600">
        <v>2020680010121</v>
      </c>
      <c r="R103" s="572" t="s">
        <v>138</v>
      </c>
      <c r="S103" s="578">
        <v>8941763106.9200001</v>
      </c>
      <c r="T103" s="569">
        <v>1943721619</v>
      </c>
      <c r="U103" s="576">
        <v>1943721619</v>
      </c>
      <c r="V103" s="576"/>
      <c r="W103" s="576"/>
      <c r="X103" s="578">
        <f>SUM(U103:W107)</f>
        <v>1943721619</v>
      </c>
      <c r="Y103" s="580" t="s">
        <v>398</v>
      </c>
      <c r="Z103" s="582" t="s">
        <v>399</v>
      </c>
      <c r="AA103" s="572"/>
      <c r="AB103" s="575">
        <v>45316</v>
      </c>
      <c r="AC103" s="575">
        <v>45316</v>
      </c>
      <c r="AD103" s="572">
        <v>1</v>
      </c>
    </row>
    <row r="104" spans="2:30" s="38" customFormat="1" ht="38.25" x14ac:dyDescent="0.2">
      <c r="B104" s="573"/>
      <c r="C104" s="573"/>
      <c r="D104" s="573"/>
      <c r="E104" s="573"/>
      <c r="F104" s="573"/>
      <c r="G104" s="573"/>
      <c r="H104" s="573"/>
      <c r="I104" s="573"/>
      <c r="J104" s="573"/>
      <c r="K104" s="573"/>
      <c r="L104" s="188" t="s">
        <v>393</v>
      </c>
      <c r="M104" s="595"/>
      <c r="N104" s="595"/>
      <c r="O104" s="598"/>
      <c r="P104" s="601"/>
      <c r="Q104" s="601"/>
      <c r="R104" s="573"/>
      <c r="S104" s="588"/>
      <c r="T104" s="570"/>
      <c r="U104" s="587"/>
      <c r="V104" s="587"/>
      <c r="W104" s="587"/>
      <c r="X104" s="588"/>
      <c r="Y104" s="589"/>
      <c r="Z104" s="590"/>
      <c r="AA104" s="573"/>
      <c r="AB104" s="573"/>
      <c r="AC104" s="573"/>
      <c r="AD104" s="573"/>
    </row>
    <row r="105" spans="2:30" s="38" customFormat="1" ht="51" customHeight="1" x14ac:dyDescent="0.2">
      <c r="B105" s="573"/>
      <c r="C105" s="573"/>
      <c r="D105" s="573"/>
      <c r="E105" s="573"/>
      <c r="F105" s="573"/>
      <c r="G105" s="573"/>
      <c r="H105" s="573"/>
      <c r="I105" s="573"/>
      <c r="J105" s="573"/>
      <c r="K105" s="573"/>
      <c r="L105" s="188" t="s">
        <v>394</v>
      </c>
      <c r="M105" s="595"/>
      <c r="N105" s="595"/>
      <c r="O105" s="598"/>
      <c r="P105" s="601"/>
      <c r="Q105" s="601"/>
      <c r="R105" s="573"/>
      <c r="S105" s="588"/>
      <c r="T105" s="570"/>
      <c r="U105" s="587"/>
      <c r="V105" s="587"/>
      <c r="W105" s="587"/>
      <c r="X105" s="588"/>
      <c r="Y105" s="589"/>
      <c r="Z105" s="590"/>
      <c r="AA105" s="573"/>
      <c r="AB105" s="573"/>
      <c r="AC105" s="573"/>
      <c r="AD105" s="573"/>
    </row>
    <row r="106" spans="2:30" s="38" customFormat="1" ht="51" x14ac:dyDescent="0.2">
      <c r="B106" s="573"/>
      <c r="C106" s="573"/>
      <c r="D106" s="573"/>
      <c r="E106" s="573"/>
      <c r="F106" s="573"/>
      <c r="G106" s="573"/>
      <c r="H106" s="573"/>
      <c r="I106" s="573"/>
      <c r="J106" s="573"/>
      <c r="K106" s="573"/>
      <c r="L106" s="188" t="s">
        <v>395</v>
      </c>
      <c r="M106" s="595"/>
      <c r="N106" s="595"/>
      <c r="O106" s="598"/>
      <c r="P106" s="601"/>
      <c r="Q106" s="601"/>
      <c r="R106" s="573"/>
      <c r="S106" s="588"/>
      <c r="T106" s="570"/>
      <c r="U106" s="587"/>
      <c r="V106" s="587"/>
      <c r="W106" s="587"/>
      <c r="X106" s="588"/>
      <c r="Y106" s="589"/>
      <c r="Z106" s="590"/>
      <c r="AA106" s="573"/>
      <c r="AB106" s="573"/>
      <c r="AC106" s="573"/>
      <c r="AD106" s="573"/>
    </row>
    <row r="107" spans="2:30" s="38" customFormat="1" ht="43.5" customHeight="1" x14ac:dyDescent="0.2">
      <c r="B107" s="574"/>
      <c r="C107" s="574"/>
      <c r="D107" s="574"/>
      <c r="E107" s="574"/>
      <c r="F107" s="574"/>
      <c r="G107" s="574"/>
      <c r="H107" s="574"/>
      <c r="I107" s="574"/>
      <c r="J107" s="574"/>
      <c r="K107" s="574"/>
      <c r="L107" s="188" t="s">
        <v>396</v>
      </c>
      <c r="M107" s="596"/>
      <c r="N107" s="596"/>
      <c r="O107" s="599"/>
      <c r="P107" s="602"/>
      <c r="Q107" s="602"/>
      <c r="R107" s="574"/>
      <c r="S107" s="579"/>
      <c r="T107" s="571"/>
      <c r="U107" s="577"/>
      <c r="V107" s="577"/>
      <c r="W107" s="577"/>
      <c r="X107" s="579"/>
      <c r="Y107" s="581"/>
      <c r="Z107" s="583"/>
      <c r="AA107" s="574"/>
      <c r="AB107" s="574"/>
      <c r="AC107" s="574"/>
      <c r="AD107" s="574"/>
    </row>
    <row r="108" spans="2:30" s="38" customFormat="1" ht="49.5" customHeight="1" x14ac:dyDescent="0.2">
      <c r="B108" s="572">
        <v>35</v>
      </c>
      <c r="C108" s="572">
        <v>4</v>
      </c>
      <c r="D108" s="572" t="s">
        <v>239</v>
      </c>
      <c r="E108" s="572" t="s">
        <v>400</v>
      </c>
      <c r="F108" s="572" t="s">
        <v>401</v>
      </c>
      <c r="G108" s="572" t="s">
        <v>402</v>
      </c>
      <c r="H108" s="572" t="s">
        <v>176</v>
      </c>
      <c r="I108" s="572" t="s">
        <v>412</v>
      </c>
      <c r="J108" s="572" t="s">
        <v>69</v>
      </c>
      <c r="K108" s="572" t="s">
        <v>403</v>
      </c>
      <c r="L108" s="190" t="s">
        <v>404</v>
      </c>
      <c r="M108" s="594">
        <v>44043</v>
      </c>
      <c r="N108" s="594">
        <v>45473</v>
      </c>
      <c r="O108" s="597">
        <v>288222</v>
      </c>
      <c r="P108" s="600">
        <v>20200680010052</v>
      </c>
      <c r="Q108" s="600">
        <v>2020680010052</v>
      </c>
      <c r="R108" s="572" t="s">
        <v>260</v>
      </c>
      <c r="S108" s="578">
        <v>4714788326.3299999</v>
      </c>
      <c r="T108" s="569">
        <v>990000000</v>
      </c>
      <c r="U108" s="576">
        <v>990000000</v>
      </c>
      <c r="V108" s="576"/>
      <c r="W108" s="576"/>
      <c r="X108" s="578">
        <f>SUM(U108:W115)</f>
        <v>990000000</v>
      </c>
      <c r="Y108" s="580" t="s">
        <v>413</v>
      </c>
      <c r="Z108" s="582" t="s">
        <v>414</v>
      </c>
      <c r="AA108" s="572"/>
      <c r="AB108" s="575">
        <v>45316</v>
      </c>
      <c r="AC108" s="575">
        <v>45316</v>
      </c>
      <c r="AD108" s="572">
        <v>1</v>
      </c>
    </row>
    <row r="109" spans="2:30" s="38" customFormat="1" ht="38.25" x14ac:dyDescent="0.2">
      <c r="B109" s="573"/>
      <c r="C109" s="573"/>
      <c r="D109" s="573"/>
      <c r="E109" s="573"/>
      <c r="F109" s="573"/>
      <c r="G109" s="573"/>
      <c r="H109" s="573"/>
      <c r="I109" s="573"/>
      <c r="J109" s="573"/>
      <c r="K109" s="573"/>
      <c r="L109" s="190" t="s">
        <v>405</v>
      </c>
      <c r="M109" s="595"/>
      <c r="N109" s="595"/>
      <c r="O109" s="598"/>
      <c r="P109" s="601"/>
      <c r="Q109" s="601"/>
      <c r="R109" s="573"/>
      <c r="S109" s="588"/>
      <c r="T109" s="570"/>
      <c r="U109" s="587"/>
      <c r="V109" s="587"/>
      <c r="W109" s="587"/>
      <c r="X109" s="588"/>
      <c r="Y109" s="589"/>
      <c r="Z109" s="590"/>
      <c r="AA109" s="573"/>
      <c r="AB109" s="616"/>
      <c r="AC109" s="616"/>
      <c r="AD109" s="573"/>
    </row>
    <row r="110" spans="2:30" s="38" customFormat="1" ht="38.25" x14ac:dyDescent="0.2">
      <c r="B110" s="573"/>
      <c r="C110" s="573"/>
      <c r="D110" s="573"/>
      <c r="E110" s="573"/>
      <c r="F110" s="573"/>
      <c r="G110" s="573"/>
      <c r="H110" s="573"/>
      <c r="I110" s="573"/>
      <c r="J110" s="573"/>
      <c r="K110" s="573"/>
      <c r="L110" s="190" t="s">
        <v>406</v>
      </c>
      <c r="M110" s="595"/>
      <c r="N110" s="595"/>
      <c r="O110" s="598"/>
      <c r="P110" s="601"/>
      <c r="Q110" s="601"/>
      <c r="R110" s="573"/>
      <c r="S110" s="588"/>
      <c r="T110" s="570"/>
      <c r="U110" s="587"/>
      <c r="V110" s="587"/>
      <c r="W110" s="587"/>
      <c r="X110" s="588"/>
      <c r="Y110" s="589"/>
      <c r="Z110" s="590"/>
      <c r="AA110" s="573"/>
      <c r="AB110" s="616"/>
      <c r="AC110" s="616"/>
      <c r="AD110" s="573"/>
    </row>
    <row r="111" spans="2:30" s="38" customFormat="1" ht="25.5" x14ac:dyDescent="0.2">
      <c r="B111" s="573"/>
      <c r="C111" s="573"/>
      <c r="D111" s="573"/>
      <c r="E111" s="573"/>
      <c r="F111" s="573"/>
      <c r="G111" s="573"/>
      <c r="H111" s="573"/>
      <c r="I111" s="573"/>
      <c r="J111" s="573"/>
      <c r="K111" s="573"/>
      <c r="L111" s="190" t="s">
        <v>407</v>
      </c>
      <c r="M111" s="595"/>
      <c r="N111" s="595"/>
      <c r="O111" s="598"/>
      <c r="P111" s="601"/>
      <c r="Q111" s="601"/>
      <c r="R111" s="573"/>
      <c r="S111" s="588"/>
      <c r="T111" s="570"/>
      <c r="U111" s="587"/>
      <c r="V111" s="587"/>
      <c r="W111" s="587"/>
      <c r="X111" s="588"/>
      <c r="Y111" s="589"/>
      <c r="Z111" s="590"/>
      <c r="AA111" s="573"/>
      <c r="AB111" s="616"/>
      <c r="AC111" s="616"/>
      <c r="AD111" s="573"/>
    </row>
    <row r="112" spans="2:30" s="38" customFormat="1" ht="38.25" x14ac:dyDescent="0.2">
      <c r="B112" s="573"/>
      <c r="C112" s="573"/>
      <c r="D112" s="573"/>
      <c r="E112" s="573"/>
      <c r="F112" s="573"/>
      <c r="G112" s="573"/>
      <c r="H112" s="573"/>
      <c r="I112" s="573"/>
      <c r="J112" s="573"/>
      <c r="K112" s="573"/>
      <c r="L112" s="190" t="s">
        <v>408</v>
      </c>
      <c r="M112" s="595"/>
      <c r="N112" s="595"/>
      <c r="O112" s="598"/>
      <c r="P112" s="601"/>
      <c r="Q112" s="601"/>
      <c r="R112" s="573"/>
      <c r="S112" s="588"/>
      <c r="T112" s="570"/>
      <c r="U112" s="587"/>
      <c r="V112" s="587"/>
      <c r="W112" s="587"/>
      <c r="X112" s="588"/>
      <c r="Y112" s="589"/>
      <c r="Z112" s="590"/>
      <c r="AA112" s="573"/>
      <c r="AB112" s="616"/>
      <c r="AC112" s="616"/>
      <c r="AD112" s="573"/>
    </row>
    <row r="113" spans="2:30" s="38" customFormat="1" ht="25.5" x14ac:dyDescent="0.2">
      <c r="B113" s="573"/>
      <c r="C113" s="573"/>
      <c r="D113" s="573"/>
      <c r="E113" s="573"/>
      <c r="F113" s="573"/>
      <c r="G113" s="573"/>
      <c r="H113" s="573"/>
      <c r="I113" s="573"/>
      <c r="J113" s="573"/>
      <c r="K113" s="573"/>
      <c r="L113" s="190" t="s">
        <v>409</v>
      </c>
      <c r="M113" s="595"/>
      <c r="N113" s="595"/>
      <c r="O113" s="598"/>
      <c r="P113" s="601"/>
      <c r="Q113" s="601"/>
      <c r="R113" s="573"/>
      <c r="S113" s="588"/>
      <c r="T113" s="570"/>
      <c r="U113" s="587"/>
      <c r="V113" s="587"/>
      <c r="W113" s="587"/>
      <c r="X113" s="588"/>
      <c r="Y113" s="589"/>
      <c r="Z113" s="590"/>
      <c r="AA113" s="573"/>
      <c r="AB113" s="616"/>
      <c r="AC113" s="616"/>
      <c r="AD113" s="573"/>
    </row>
    <row r="114" spans="2:30" s="38" customFormat="1" ht="38.25" x14ac:dyDescent="0.2">
      <c r="B114" s="573"/>
      <c r="C114" s="573"/>
      <c r="D114" s="573"/>
      <c r="E114" s="573"/>
      <c r="F114" s="573"/>
      <c r="G114" s="573"/>
      <c r="H114" s="573"/>
      <c r="I114" s="573"/>
      <c r="J114" s="573"/>
      <c r="K114" s="573"/>
      <c r="L114" s="190" t="s">
        <v>410</v>
      </c>
      <c r="M114" s="595"/>
      <c r="N114" s="595"/>
      <c r="O114" s="598"/>
      <c r="P114" s="601"/>
      <c r="Q114" s="601"/>
      <c r="R114" s="573"/>
      <c r="S114" s="588"/>
      <c r="T114" s="570"/>
      <c r="U114" s="587"/>
      <c r="V114" s="587"/>
      <c r="W114" s="587"/>
      <c r="X114" s="588"/>
      <c r="Y114" s="589"/>
      <c r="Z114" s="590"/>
      <c r="AA114" s="573"/>
      <c r="AB114" s="616"/>
      <c r="AC114" s="616"/>
      <c r="AD114" s="573"/>
    </row>
    <row r="115" spans="2:30" s="38" customFormat="1" ht="38.25" x14ac:dyDescent="0.2">
      <c r="B115" s="574"/>
      <c r="C115" s="574"/>
      <c r="D115" s="574"/>
      <c r="E115" s="574"/>
      <c r="F115" s="574"/>
      <c r="G115" s="574"/>
      <c r="H115" s="574"/>
      <c r="I115" s="574"/>
      <c r="J115" s="574"/>
      <c r="K115" s="574"/>
      <c r="L115" s="190" t="s">
        <v>411</v>
      </c>
      <c r="M115" s="596"/>
      <c r="N115" s="596"/>
      <c r="O115" s="599"/>
      <c r="P115" s="602"/>
      <c r="Q115" s="602"/>
      <c r="R115" s="574"/>
      <c r="S115" s="579"/>
      <c r="T115" s="571"/>
      <c r="U115" s="577"/>
      <c r="V115" s="577"/>
      <c r="W115" s="577"/>
      <c r="X115" s="579"/>
      <c r="Y115" s="581"/>
      <c r="Z115" s="583"/>
      <c r="AA115" s="574"/>
      <c r="AB115" s="611"/>
      <c r="AC115" s="611"/>
      <c r="AD115" s="574"/>
    </row>
    <row r="116" spans="2:30" s="131" customFormat="1" ht="150" customHeight="1" x14ac:dyDescent="0.25">
      <c r="B116" s="191">
        <v>36</v>
      </c>
      <c r="C116" s="191">
        <v>5</v>
      </c>
      <c r="D116" s="191" t="s">
        <v>132</v>
      </c>
      <c r="E116" s="191" t="s">
        <v>86</v>
      </c>
      <c r="F116" s="191" t="s">
        <v>87</v>
      </c>
      <c r="G116" s="191" t="s">
        <v>415</v>
      </c>
      <c r="H116" s="191" t="s">
        <v>71</v>
      </c>
      <c r="I116" s="191" t="s">
        <v>417</v>
      </c>
      <c r="J116" s="191" t="s">
        <v>69</v>
      </c>
      <c r="K116" s="191" t="s">
        <v>416</v>
      </c>
      <c r="L116" s="191" t="s">
        <v>167</v>
      </c>
      <c r="M116" s="192">
        <v>44776</v>
      </c>
      <c r="N116" s="192">
        <v>45473</v>
      </c>
      <c r="O116" s="193">
        <v>522354</v>
      </c>
      <c r="P116" s="194">
        <v>20220680010035</v>
      </c>
      <c r="Q116" s="194">
        <v>2022680010035</v>
      </c>
      <c r="R116" s="191" t="s">
        <v>138</v>
      </c>
      <c r="S116" s="195">
        <v>1352849021</v>
      </c>
      <c r="T116" s="513">
        <v>242535860</v>
      </c>
      <c r="U116" s="196">
        <v>242535860</v>
      </c>
      <c r="V116" s="196"/>
      <c r="W116" s="196"/>
      <c r="X116" s="181">
        <f>SUM(U116:W116)</f>
        <v>242535860</v>
      </c>
      <c r="Y116" s="198" t="s">
        <v>418</v>
      </c>
      <c r="Z116" s="199" t="s">
        <v>419</v>
      </c>
      <c r="AA116" s="191"/>
      <c r="AB116" s="197">
        <v>45317</v>
      </c>
      <c r="AC116" s="197">
        <v>45317</v>
      </c>
      <c r="AD116" s="191">
        <v>1</v>
      </c>
    </row>
    <row r="117" spans="2:30" s="131" customFormat="1" ht="45" customHeight="1" x14ac:dyDescent="0.25">
      <c r="B117" s="572">
        <v>37</v>
      </c>
      <c r="C117" s="572">
        <v>1</v>
      </c>
      <c r="D117" s="572" t="s">
        <v>99</v>
      </c>
      <c r="E117" s="572" t="s">
        <v>173</v>
      </c>
      <c r="F117" s="191" t="s">
        <v>420</v>
      </c>
      <c r="G117" s="572" t="s">
        <v>421</v>
      </c>
      <c r="H117" s="572" t="s">
        <v>176</v>
      </c>
      <c r="I117" s="572" t="s">
        <v>427</v>
      </c>
      <c r="J117" s="572" t="s">
        <v>69</v>
      </c>
      <c r="K117" s="572" t="s">
        <v>422</v>
      </c>
      <c r="L117" s="191" t="s">
        <v>423</v>
      </c>
      <c r="M117" s="594">
        <v>44776</v>
      </c>
      <c r="N117" s="594">
        <v>45473</v>
      </c>
      <c r="O117" s="597">
        <v>522256</v>
      </c>
      <c r="P117" s="600">
        <v>20220680010036</v>
      </c>
      <c r="Q117" s="600">
        <v>2022680010036</v>
      </c>
      <c r="R117" s="572" t="s">
        <v>138</v>
      </c>
      <c r="S117" s="578">
        <v>690146002</v>
      </c>
      <c r="T117" s="567">
        <v>258400000</v>
      </c>
      <c r="U117" s="576">
        <v>168400000</v>
      </c>
      <c r="V117" s="576"/>
      <c r="W117" s="576"/>
      <c r="X117" s="578">
        <f>SUM(U117:W120)</f>
        <v>168400000</v>
      </c>
      <c r="Y117" s="580" t="s">
        <v>880</v>
      </c>
      <c r="Z117" s="582" t="s">
        <v>881</v>
      </c>
      <c r="AA117" s="572"/>
      <c r="AB117" s="575" t="s">
        <v>882</v>
      </c>
      <c r="AC117" s="575" t="s">
        <v>882</v>
      </c>
      <c r="AD117" s="600">
        <v>1</v>
      </c>
    </row>
    <row r="118" spans="2:30" s="38" customFormat="1" ht="38.25" x14ac:dyDescent="0.2">
      <c r="B118" s="573"/>
      <c r="C118" s="573"/>
      <c r="D118" s="573"/>
      <c r="E118" s="573"/>
      <c r="F118" s="191" t="s">
        <v>424</v>
      </c>
      <c r="G118" s="573"/>
      <c r="H118" s="573"/>
      <c r="I118" s="573"/>
      <c r="J118" s="573"/>
      <c r="K118" s="573"/>
      <c r="L118" s="209" t="s">
        <v>184</v>
      </c>
      <c r="M118" s="595"/>
      <c r="N118" s="595"/>
      <c r="O118" s="598"/>
      <c r="P118" s="601"/>
      <c r="Q118" s="601"/>
      <c r="R118" s="573"/>
      <c r="S118" s="588"/>
      <c r="T118" s="584"/>
      <c r="U118" s="587"/>
      <c r="V118" s="587"/>
      <c r="W118" s="587"/>
      <c r="X118" s="588"/>
      <c r="Y118" s="589"/>
      <c r="Z118" s="590"/>
      <c r="AA118" s="573"/>
      <c r="AB118" s="595"/>
      <c r="AC118" s="595"/>
      <c r="AD118" s="601"/>
    </row>
    <row r="119" spans="2:30" s="38" customFormat="1" ht="25.5" x14ac:dyDescent="0.2">
      <c r="B119" s="573"/>
      <c r="C119" s="573"/>
      <c r="D119" s="573"/>
      <c r="E119" s="573"/>
      <c r="F119" s="191" t="s">
        <v>425</v>
      </c>
      <c r="G119" s="573"/>
      <c r="H119" s="573"/>
      <c r="I119" s="573"/>
      <c r="J119" s="573"/>
      <c r="K119" s="573"/>
      <c r="L119" s="209" t="s">
        <v>322</v>
      </c>
      <c r="M119" s="595"/>
      <c r="N119" s="595"/>
      <c r="O119" s="598"/>
      <c r="P119" s="601"/>
      <c r="Q119" s="601"/>
      <c r="R119" s="573"/>
      <c r="S119" s="588"/>
      <c r="T119" s="584"/>
      <c r="U119" s="587"/>
      <c r="V119" s="587"/>
      <c r="W119" s="587"/>
      <c r="X119" s="588"/>
      <c r="Y119" s="589"/>
      <c r="Z119" s="590"/>
      <c r="AA119" s="573"/>
      <c r="AB119" s="595"/>
      <c r="AC119" s="595"/>
      <c r="AD119" s="601"/>
    </row>
    <row r="120" spans="2:30" s="38" customFormat="1" ht="60.75" customHeight="1" x14ac:dyDescent="0.2">
      <c r="B120" s="574"/>
      <c r="C120" s="574"/>
      <c r="D120" s="574"/>
      <c r="E120" s="574"/>
      <c r="F120" s="191" t="s">
        <v>426</v>
      </c>
      <c r="G120" s="574"/>
      <c r="H120" s="574"/>
      <c r="I120" s="574"/>
      <c r="J120" s="574"/>
      <c r="K120" s="574"/>
      <c r="L120" s="191" t="s">
        <v>395</v>
      </c>
      <c r="M120" s="596"/>
      <c r="N120" s="596"/>
      <c r="O120" s="599"/>
      <c r="P120" s="602"/>
      <c r="Q120" s="602"/>
      <c r="R120" s="574"/>
      <c r="S120" s="579"/>
      <c r="T120" s="568"/>
      <c r="U120" s="577"/>
      <c r="V120" s="577"/>
      <c r="W120" s="577"/>
      <c r="X120" s="579"/>
      <c r="Y120" s="581"/>
      <c r="Z120" s="583"/>
      <c r="AA120" s="574"/>
      <c r="AB120" s="596"/>
      <c r="AC120" s="596"/>
      <c r="AD120" s="602"/>
    </row>
    <row r="121" spans="2:30" s="38" customFormat="1" ht="67.5" customHeight="1" x14ac:dyDescent="0.2">
      <c r="B121" s="572">
        <v>38</v>
      </c>
      <c r="C121" s="572">
        <v>1</v>
      </c>
      <c r="D121" s="572" t="s">
        <v>99</v>
      </c>
      <c r="E121" s="572" t="s">
        <v>365</v>
      </c>
      <c r="F121" s="572" t="s">
        <v>428</v>
      </c>
      <c r="G121" s="572" t="s">
        <v>429</v>
      </c>
      <c r="H121" s="572" t="s">
        <v>267</v>
      </c>
      <c r="I121" s="572" t="s">
        <v>271</v>
      </c>
      <c r="J121" s="572" t="s">
        <v>69</v>
      </c>
      <c r="K121" s="202" t="s">
        <v>430</v>
      </c>
      <c r="L121" s="202" t="s">
        <v>431</v>
      </c>
      <c r="M121" s="594">
        <v>44077</v>
      </c>
      <c r="N121" s="594">
        <v>45473</v>
      </c>
      <c r="O121" s="597">
        <v>299863</v>
      </c>
      <c r="P121" s="600">
        <v>20200680010103</v>
      </c>
      <c r="Q121" s="600">
        <v>2020680010103</v>
      </c>
      <c r="R121" s="572" t="s">
        <v>270</v>
      </c>
      <c r="S121" s="578">
        <v>1586379125.1199999</v>
      </c>
      <c r="T121" s="569">
        <v>641997600</v>
      </c>
      <c r="U121" s="576">
        <v>434998500</v>
      </c>
      <c r="V121" s="576">
        <v>206999100</v>
      </c>
      <c r="W121" s="576"/>
      <c r="X121" s="578">
        <f>SUM(U121:W122)</f>
        <v>641997600</v>
      </c>
      <c r="Y121" s="580" t="s">
        <v>434</v>
      </c>
      <c r="Z121" s="582" t="s">
        <v>435</v>
      </c>
      <c r="AA121" s="572"/>
      <c r="AB121" s="575">
        <v>45317</v>
      </c>
      <c r="AC121" s="575">
        <v>45317</v>
      </c>
      <c r="AD121" s="572">
        <v>1</v>
      </c>
    </row>
    <row r="122" spans="2:30" s="38" customFormat="1" ht="96.75" customHeight="1" x14ac:dyDescent="0.2">
      <c r="B122" s="574"/>
      <c r="C122" s="574"/>
      <c r="D122" s="574"/>
      <c r="E122" s="574"/>
      <c r="F122" s="574"/>
      <c r="G122" s="574"/>
      <c r="H122" s="574"/>
      <c r="I122" s="574"/>
      <c r="J122" s="574"/>
      <c r="K122" s="202" t="s">
        <v>432</v>
      </c>
      <c r="L122" s="202" t="s">
        <v>433</v>
      </c>
      <c r="M122" s="596"/>
      <c r="N122" s="596"/>
      <c r="O122" s="599"/>
      <c r="P122" s="602"/>
      <c r="Q122" s="602"/>
      <c r="R122" s="574"/>
      <c r="S122" s="579"/>
      <c r="T122" s="571"/>
      <c r="U122" s="577"/>
      <c r="V122" s="577"/>
      <c r="W122" s="577"/>
      <c r="X122" s="579"/>
      <c r="Y122" s="581"/>
      <c r="Z122" s="583"/>
      <c r="AA122" s="574"/>
      <c r="AB122" s="574"/>
      <c r="AC122" s="574"/>
      <c r="AD122" s="574"/>
    </row>
    <row r="123" spans="2:30" s="38" customFormat="1" ht="36" customHeight="1" x14ac:dyDescent="0.2">
      <c r="B123" s="572">
        <v>39</v>
      </c>
      <c r="C123" s="572">
        <v>1</v>
      </c>
      <c r="D123" s="572" t="s">
        <v>99</v>
      </c>
      <c r="E123" s="572" t="s">
        <v>365</v>
      </c>
      <c r="F123" s="572" t="s">
        <v>436</v>
      </c>
      <c r="G123" s="572" t="s">
        <v>437</v>
      </c>
      <c r="H123" s="572" t="s">
        <v>267</v>
      </c>
      <c r="I123" s="572" t="s">
        <v>446</v>
      </c>
      <c r="J123" s="572" t="s">
        <v>69</v>
      </c>
      <c r="K123" s="572" t="s">
        <v>438</v>
      </c>
      <c r="L123" s="202" t="s">
        <v>439</v>
      </c>
      <c r="M123" s="594">
        <v>44071</v>
      </c>
      <c r="N123" s="594">
        <v>45473</v>
      </c>
      <c r="O123" s="597">
        <v>299331</v>
      </c>
      <c r="P123" s="600">
        <v>20200680010091</v>
      </c>
      <c r="Q123" s="600">
        <v>2020680010091</v>
      </c>
      <c r="R123" s="572" t="s">
        <v>270</v>
      </c>
      <c r="S123" s="578">
        <v>4758013294.2600002</v>
      </c>
      <c r="T123" s="569">
        <v>1661711994</v>
      </c>
      <c r="U123" s="576">
        <v>657580820</v>
      </c>
      <c r="V123" s="576">
        <v>1004131174</v>
      </c>
      <c r="W123" s="576"/>
      <c r="X123" s="578">
        <f>SUM(U123:W129)</f>
        <v>1661711994</v>
      </c>
      <c r="Y123" s="580" t="s">
        <v>447</v>
      </c>
      <c r="Z123" s="582" t="s">
        <v>448</v>
      </c>
      <c r="AA123" s="572"/>
      <c r="AB123" s="575">
        <v>45317</v>
      </c>
      <c r="AC123" s="575">
        <v>45317</v>
      </c>
      <c r="AD123" s="572">
        <v>1</v>
      </c>
    </row>
    <row r="124" spans="2:30" s="38" customFormat="1" ht="38.25" x14ac:dyDescent="0.2">
      <c r="B124" s="573"/>
      <c r="C124" s="573"/>
      <c r="D124" s="573"/>
      <c r="E124" s="573"/>
      <c r="F124" s="573"/>
      <c r="G124" s="573"/>
      <c r="H124" s="573"/>
      <c r="I124" s="573"/>
      <c r="J124" s="573"/>
      <c r="K124" s="573"/>
      <c r="L124" s="202" t="s">
        <v>440</v>
      </c>
      <c r="M124" s="595"/>
      <c r="N124" s="595"/>
      <c r="O124" s="598"/>
      <c r="P124" s="601"/>
      <c r="Q124" s="601"/>
      <c r="R124" s="573"/>
      <c r="S124" s="588"/>
      <c r="T124" s="570"/>
      <c r="U124" s="587"/>
      <c r="V124" s="587"/>
      <c r="W124" s="587"/>
      <c r="X124" s="588"/>
      <c r="Y124" s="589"/>
      <c r="Z124" s="590"/>
      <c r="AA124" s="573"/>
      <c r="AB124" s="573"/>
      <c r="AC124" s="573"/>
      <c r="AD124" s="573"/>
    </row>
    <row r="125" spans="2:30" s="38" customFormat="1" ht="12.75" x14ac:dyDescent="0.2">
      <c r="B125" s="573"/>
      <c r="C125" s="573"/>
      <c r="D125" s="573"/>
      <c r="E125" s="573"/>
      <c r="F125" s="573"/>
      <c r="G125" s="573"/>
      <c r="H125" s="573"/>
      <c r="I125" s="573"/>
      <c r="J125" s="573"/>
      <c r="K125" s="573"/>
      <c r="L125" s="202" t="s">
        <v>441</v>
      </c>
      <c r="M125" s="595"/>
      <c r="N125" s="595"/>
      <c r="O125" s="598"/>
      <c r="P125" s="601"/>
      <c r="Q125" s="601"/>
      <c r="R125" s="573"/>
      <c r="S125" s="588"/>
      <c r="T125" s="570"/>
      <c r="U125" s="587"/>
      <c r="V125" s="587"/>
      <c r="W125" s="587"/>
      <c r="X125" s="588"/>
      <c r="Y125" s="589"/>
      <c r="Z125" s="590"/>
      <c r="AA125" s="573"/>
      <c r="AB125" s="573"/>
      <c r="AC125" s="573"/>
      <c r="AD125" s="573"/>
    </row>
    <row r="126" spans="2:30" s="38" customFormat="1" ht="25.5" x14ac:dyDescent="0.2">
      <c r="B126" s="573"/>
      <c r="C126" s="573"/>
      <c r="D126" s="573"/>
      <c r="E126" s="573"/>
      <c r="F126" s="573"/>
      <c r="G126" s="573"/>
      <c r="H126" s="573"/>
      <c r="I126" s="573"/>
      <c r="J126" s="573"/>
      <c r="K126" s="573"/>
      <c r="L126" s="202" t="s">
        <v>442</v>
      </c>
      <c r="M126" s="595"/>
      <c r="N126" s="595"/>
      <c r="O126" s="598"/>
      <c r="P126" s="601"/>
      <c r="Q126" s="601"/>
      <c r="R126" s="573"/>
      <c r="S126" s="588"/>
      <c r="T126" s="570"/>
      <c r="U126" s="587"/>
      <c r="V126" s="587"/>
      <c r="W126" s="587"/>
      <c r="X126" s="588"/>
      <c r="Y126" s="589"/>
      <c r="Z126" s="590"/>
      <c r="AA126" s="573"/>
      <c r="AB126" s="573"/>
      <c r="AC126" s="573"/>
      <c r="AD126" s="573"/>
    </row>
    <row r="127" spans="2:30" s="38" customFormat="1" ht="12.75" x14ac:dyDescent="0.2">
      <c r="B127" s="573"/>
      <c r="C127" s="573"/>
      <c r="D127" s="573"/>
      <c r="E127" s="573"/>
      <c r="F127" s="573"/>
      <c r="G127" s="573"/>
      <c r="H127" s="573"/>
      <c r="I127" s="573"/>
      <c r="J127" s="573"/>
      <c r="K127" s="573"/>
      <c r="L127" s="202" t="s">
        <v>443</v>
      </c>
      <c r="M127" s="595"/>
      <c r="N127" s="595"/>
      <c r="O127" s="598"/>
      <c r="P127" s="601"/>
      <c r="Q127" s="601"/>
      <c r="R127" s="573"/>
      <c r="S127" s="588"/>
      <c r="T127" s="570"/>
      <c r="U127" s="587"/>
      <c r="V127" s="587"/>
      <c r="W127" s="587"/>
      <c r="X127" s="588"/>
      <c r="Y127" s="589"/>
      <c r="Z127" s="590"/>
      <c r="AA127" s="573"/>
      <c r="AB127" s="573"/>
      <c r="AC127" s="573"/>
      <c r="AD127" s="573"/>
    </row>
    <row r="128" spans="2:30" s="38" customFormat="1" ht="63.75" x14ac:dyDescent="0.2">
      <c r="B128" s="573"/>
      <c r="C128" s="573"/>
      <c r="D128" s="573"/>
      <c r="E128" s="573"/>
      <c r="F128" s="573"/>
      <c r="G128" s="573"/>
      <c r="H128" s="573"/>
      <c r="I128" s="573"/>
      <c r="J128" s="573"/>
      <c r="K128" s="573"/>
      <c r="L128" s="202" t="s">
        <v>444</v>
      </c>
      <c r="M128" s="595"/>
      <c r="N128" s="595"/>
      <c r="O128" s="598"/>
      <c r="P128" s="601"/>
      <c r="Q128" s="601"/>
      <c r="R128" s="573"/>
      <c r="S128" s="588"/>
      <c r="T128" s="570"/>
      <c r="U128" s="587"/>
      <c r="V128" s="587"/>
      <c r="W128" s="587"/>
      <c r="X128" s="588"/>
      <c r="Y128" s="589"/>
      <c r="Z128" s="590"/>
      <c r="AA128" s="573"/>
      <c r="AB128" s="573"/>
      <c r="AC128" s="573"/>
      <c r="AD128" s="573"/>
    </row>
    <row r="129" spans="2:30" s="38" customFormat="1" ht="38.25" x14ac:dyDescent="0.2">
      <c r="B129" s="574"/>
      <c r="C129" s="574"/>
      <c r="D129" s="574"/>
      <c r="E129" s="574"/>
      <c r="F129" s="574"/>
      <c r="G129" s="574"/>
      <c r="H129" s="574"/>
      <c r="I129" s="574"/>
      <c r="J129" s="574"/>
      <c r="K129" s="574"/>
      <c r="L129" s="202" t="s">
        <v>445</v>
      </c>
      <c r="M129" s="596"/>
      <c r="N129" s="596"/>
      <c r="O129" s="599"/>
      <c r="P129" s="602"/>
      <c r="Q129" s="602"/>
      <c r="R129" s="574"/>
      <c r="S129" s="579"/>
      <c r="T129" s="571"/>
      <c r="U129" s="577"/>
      <c r="V129" s="577"/>
      <c r="W129" s="577"/>
      <c r="X129" s="579"/>
      <c r="Y129" s="581"/>
      <c r="Z129" s="583"/>
      <c r="AA129" s="574"/>
      <c r="AB129" s="574"/>
      <c r="AC129" s="574"/>
      <c r="AD129" s="574"/>
    </row>
    <row r="130" spans="2:30" s="38" customFormat="1" ht="133.5" customHeight="1" x14ac:dyDescent="0.2">
      <c r="B130" s="202">
        <v>40</v>
      </c>
      <c r="C130" s="202">
        <v>1</v>
      </c>
      <c r="D130" s="202" t="s">
        <v>99</v>
      </c>
      <c r="E130" s="202" t="s">
        <v>264</v>
      </c>
      <c r="F130" s="202" t="s">
        <v>449</v>
      </c>
      <c r="G130" s="202" t="s">
        <v>450</v>
      </c>
      <c r="H130" s="202" t="s">
        <v>267</v>
      </c>
      <c r="I130" s="202" t="s">
        <v>452</v>
      </c>
      <c r="J130" s="202" t="s">
        <v>69</v>
      </c>
      <c r="K130" s="202" t="s">
        <v>451</v>
      </c>
      <c r="L130" s="202" t="s">
        <v>334</v>
      </c>
      <c r="M130" s="206">
        <v>44503</v>
      </c>
      <c r="N130" s="206">
        <v>45473</v>
      </c>
      <c r="O130" s="207">
        <v>441697</v>
      </c>
      <c r="P130" s="208">
        <v>20210680010144</v>
      </c>
      <c r="Q130" s="208">
        <v>2021680010144</v>
      </c>
      <c r="R130" s="202" t="s">
        <v>270</v>
      </c>
      <c r="S130" s="203">
        <v>2832029254.3099999</v>
      </c>
      <c r="T130" s="513">
        <v>1100103755</v>
      </c>
      <c r="U130" s="200">
        <v>1100103755</v>
      </c>
      <c r="V130" s="200"/>
      <c r="W130" s="200"/>
      <c r="X130" s="530">
        <f>SUM(U130:W130)</f>
        <v>1100103755</v>
      </c>
      <c r="Y130" s="204" t="s">
        <v>453</v>
      </c>
      <c r="Z130" s="205" t="s">
        <v>454</v>
      </c>
      <c r="AA130" s="202"/>
      <c r="AB130" s="201">
        <v>45317</v>
      </c>
      <c r="AC130" s="201">
        <v>45317</v>
      </c>
      <c r="AD130" s="202">
        <v>1</v>
      </c>
    </row>
    <row r="131" spans="2:30" s="38" customFormat="1" ht="51.75" customHeight="1" x14ac:dyDescent="0.2">
      <c r="B131" s="572">
        <v>41</v>
      </c>
      <c r="C131" s="572">
        <v>3</v>
      </c>
      <c r="D131" s="572" t="s">
        <v>351</v>
      </c>
      <c r="E131" s="572" t="s">
        <v>455</v>
      </c>
      <c r="F131" s="572" t="s">
        <v>456</v>
      </c>
      <c r="G131" s="572" t="s">
        <v>457</v>
      </c>
      <c r="H131" s="572" t="s">
        <v>458</v>
      </c>
      <c r="I131" s="572" t="s">
        <v>465</v>
      </c>
      <c r="J131" s="572" t="s">
        <v>69</v>
      </c>
      <c r="K131" s="572" t="s">
        <v>459</v>
      </c>
      <c r="L131" s="210" t="s">
        <v>460</v>
      </c>
      <c r="M131" s="594">
        <v>44369</v>
      </c>
      <c r="N131" s="594">
        <v>45473</v>
      </c>
      <c r="O131" s="597">
        <v>401571</v>
      </c>
      <c r="P131" s="600">
        <v>20210680010055</v>
      </c>
      <c r="Q131" s="600">
        <v>2021680010055</v>
      </c>
      <c r="R131" s="572" t="s">
        <v>461</v>
      </c>
      <c r="S131" s="578">
        <v>4629248579.6599998</v>
      </c>
      <c r="T131" s="569">
        <v>381096835.66000003</v>
      </c>
      <c r="U131" s="576">
        <v>381096835.66000003</v>
      </c>
      <c r="V131" s="576"/>
      <c r="W131" s="576"/>
      <c r="X131" s="578">
        <f>SUM(U131:W133)</f>
        <v>381096835.66000003</v>
      </c>
      <c r="Y131" s="580" t="s">
        <v>467</v>
      </c>
      <c r="Z131" s="582" t="s">
        <v>466</v>
      </c>
      <c r="AA131" s="572"/>
      <c r="AB131" s="575">
        <v>45320</v>
      </c>
      <c r="AC131" s="575">
        <v>45320</v>
      </c>
      <c r="AD131" s="572">
        <v>1</v>
      </c>
    </row>
    <row r="132" spans="2:30" s="38" customFormat="1" ht="36" customHeight="1" x14ac:dyDescent="0.2">
      <c r="B132" s="573"/>
      <c r="C132" s="573"/>
      <c r="D132" s="573"/>
      <c r="E132" s="573"/>
      <c r="F132" s="574"/>
      <c r="G132" s="573"/>
      <c r="H132" s="573"/>
      <c r="I132" s="573"/>
      <c r="J132" s="573"/>
      <c r="K132" s="573"/>
      <c r="L132" s="210" t="s">
        <v>462</v>
      </c>
      <c r="M132" s="595"/>
      <c r="N132" s="595"/>
      <c r="O132" s="598"/>
      <c r="P132" s="601"/>
      <c r="Q132" s="601"/>
      <c r="R132" s="573"/>
      <c r="S132" s="588"/>
      <c r="T132" s="570"/>
      <c r="U132" s="587"/>
      <c r="V132" s="587"/>
      <c r="W132" s="587"/>
      <c r="X132" s="588"/>
      <c r="Y132" s="589"/>
      <c r="Z132" s="590"/>
      <c r="AA132" s="573"/>
      <c r="AB132" s="573"/>
      <c r="AC132" s="573"/>
      <c r="AD132" s="573"/>
    </row>
    <row r="133" spans="2:30" s="38" customFormat="1" ht="63" customHeight="1" x14ac:dyDescent="0.2">
      <c r="B133" s="574"/>
      <c r="C133" s="574"/>
      <c r="D133" s="574"/>
      <c r="E133" s="574"/>
      <c r="F133" s="210" t="s">
        <v>463</v>
      </c>
      <c r="G133" s="574"/>
      <c r="H133" s="574"/>
      <c r="I133" s="574"/>
      <c r="J133" s="574"/>
      <c r="K133" s="574"/>
      <c r="L133" s="210" t="s">
        <v>464</v>
      </c>
      <c r="M133" s="596"/>
      <c r="N133" s="596"/>
      <c r="O133" s="599"/>
      <c r="P133" s="602"/>
      <c r="Q133" s="602"/>
      <c r="R133" s="574"/>
      <c r="S133" s="579"/>
      <c r="T133" s="571"/>
      <c r="U133" s="577"/>
      <c r="V133" s="577"/>
      <c r="W133" s="577"/>
      <c r="X133" s="579"/>
      <c r="Y133" s="581"/>
      <c r="Z133" s="583"/>
      <c r="AA133" s="574"/>
      <c r="AB133" s="574"/>
      <c r="AC133" s="574"/>
      <c r="AD133" s="574"/>
    </row>
    <row r="134" spans="2:30" s="38" customFormat="1" ht="98.25" customHeight="1" x14ac:dyDescent="0.2">
      <c r="B134" s="572">
        <v>42</v>
      </c>
      <c r="C134" s="572">
        <v>1</v>
      </c>
      <c r="D134" s="572" t="s">
        <v>99</v>
      </c>
      <c r="E134" s="572" t="s">
        <v>468</v>
      </c>
      <c r="F134" s="572" t="s">
        <v>469</v>
      </c>
      <c r="G134" s="572" t="s">
        <v>470</v>
      </c>
      <c r="H134" s="572" t="s">
        <v>471</v>
      </c>
      <c r="I134" s="572" t="s">
        <v>109</v>
      </c>
      <c r="J134" s="572" t="s">
        <v>69</v>
      </c>
      <c r="K134" s="572" t="s">
        <v>472</v>
      </c>
      <c r="L134" s="213" t="s">
        <v>473</v>
      </c>
      <c r="M134" s="594">
        <v>44068</v>
      </c>
      <c r="N134" s="594">
        <v>45473</v>
      </c>
      <c r="O134" s="597">
        <v>289308</v>
      </c>
      <c r="P134" s="600">
        <v>20200680010082</v>
      </c>
      <c r="Q134" s="600">
        <v>2020680010082</v>
      </c>
      <c r="R134" s="572" t="s">
        <v>474</v>
      </c>
      <c r="S134" s="578">
        <v>7985440240.9499998</v>
      </c>
      <c r="T134" s="569">
        <v>1991382657</v>
      </c>
      <c r="U134" s="576">
        <v>1434500000</v>
      </c>
      <c r="V134" s="576">
        <v>556882657</v>
      </c>
      <c r="W134" s="576"/>
      <c r="X134" s="578">
        <f>SUM(U134:W135)</f>
        <v>1991382657</v>
      </c>
      <c r="Y134" s="580" t="s">
        <v>476</v>
      </c>
      <c r="Z134" s="582" t="s">
        <v>477</v>
      </c>
      <c r="AA134" s="572"/>
      <c r="AB134" s="575">
        <v>45321</v>
      </c>
      <c r="AC134" s="575">
        <v>45321</v>
      </c>
      <c r="AD134" s="572">
        <v>1</v>
      </c>
    </row>
    <row r="135" spans="2:30" s="38" customFormat="1" ht="84.75" customHeight="1" x14ac:dyDescent="0.2">
      <c r="B135" s="574"/>
      <c r="C135" s="574"/>
      <c r="D135" s="574"/>
      <c r="E135" s="574"/>
      <c r="F135" s="574"/>
      <c r="G135" s="574"/>
      <c r="H135" s="574"/>
      <c r="I135" s="574"/>
      <c r="J135" s="574"/>
      <c r="K135" s="574"/>
      <c r="L135" s="213" t="s">
        <v>475</v>
      </c>
      <c r="M135" s="596"/>
      <c r="N135" s="596"/>
      <c r="O135" s="599"/>
      <c r="P135" s="602"/>
      <c r="Q135" s="602"/>
      <c r="R135" s="574"/>
      <c r="S135" s="579"/>
      <c r="T135" s="571"/>
      <c r="U135" s="577"/>
      <c r="V135" s="577"/>
      <c r="W135" s="577"/>
      <c r="X135" s="579"/>
      <c r="Y135" s="581"/>
      <c r="Z135" s="583"/>
      <c r="AA135" s="574"/>
      <c r="AB135" s="574"/>
      <c r="AC135" s="574"/>
      <c r="AD135" s="574"/>
    </row>
    <row r="136" spans="2:30" s="38" customFormat="1" ht="114.75" x14ac:dyDescent="0.2">
      <c r="B136" s="213">
        <v>43</v>
      </c>
      <c r="C136" s="213">
        <v>2</v>
      </c>
      <c r="D136" s="213" t="s">
        <v>478</v>
      </c>
      <c r="E136" s="218" t="s">
        <v>479</v>
      </c>
      <c r="F136" s="213" t="s">
        <v>480</v>
      </c>
      <c r="G136" s="213" t="s">
        <v>481</v>
      </c>
      <c r="H136" s="213" t="s">
        <v>242</v>
      </c>
      <c r="I136" s="213" t="s">
        <v>484</v>
      </c>
      <c r="J136" s="213" t="s">
        <v>69</v>
      </c>
      <c r="K136" s="213" t="s">
        <v>482</v>
      </c>
      <c r="L136" s="213" t="s">
        <v>483</v>
      </c>
      <c r="M136" s="217">
        <v>44214</v>
      </c>
      <c r="N136" s="217">
        <v>45473</v>
      </c>
      <c r="O136" s="218">
        <v>358774</v>
      </c>
      <c r="P136" s="219">
        <v>20210680010002</v>
      </c>
      <c r="Q136" s="219">
        <v>2021680010002</v>
      </c>
      <c r="R136" s="213" t="s">
        <v>270</v>
      </c>
      <c r="S136" s="214">
        <v>3390523595.9899998</v>
      </c>
      <c r="T136" s="513">
        <v>627480000</v>
      </c>
      <c r="U136" s="211">
        <v>627480000</v>
      </c>
      <c r="V136" s="211"/>
      <c r="W136" s="211"/>
      <c r="X136" s="530">
        <f>SUM(U136:W136)</f>
        <v>627480000</v>
      </c>
      <c r="Y136" s="215" t="s">
        <v>485</v>
      </c>
      <c r="Z136" s="216" t="s">
        <v>486</v>
      </c>
      <c r="AA136" s="213"/>
      <c r="AB136" s="212">
        <v>45321</v>
      </c>
      <c r="AC136" s="212">
        <v>45321</v>
      </c>
      <c r="AD136" s="213">
        <v>1</v>
      </c>
    </row>
    <row r="137" spans="2:30" s="131" customFormat="1" ht="132.75" customHeight="1" x14ac:dyDescent="0.25">
      <c r="B137" s="220">
        <v>44</v>
      </c>
      <c r="C137" s="220">
        <v>4</v>
      </c>
      <c r="D137" s="220" t="s">
        <v>239</v>
      </c>
      <c r="E137" s="220" t="s">
        <v>487</v>
      </c>
      <c r="F137" s="220" t="s">
        <v>488</v>
      </c>
      <c r="G137" s="220" t="s">
        <v>489</v>
      </c>
      <c r="H137" s="220" t="s">
        <v>71</v>
      </c>
      <c r="I137" s="220" t="s">
        <v>171</v>
      </c>
      <c r="J137" s="220" t="s">
        <v>69</v>
      </c>
      <c r="K137" s="220" t="s">
        <v>490</v>
      </c>
      <c r="L137" s="220" t="s">
        <v>491</v>
      </c>
      <c r="M137" s="221">
        <v>44680</v>
      </c>
      <c r="N137" s="221">
        <v>45473</v>
      </c>
      <c r="O137" s="222">
        <v>441676</v>
      </c>
      <c r="P137" s="223">
        <v>20210680010152</v>
      </c>
      <c r="Q137" s="223">
        <v>2021680010152</v>
      </c>
      <c r="R137" s="220" t="s">
        <v>260</v>
      </c>
      <c r="S137" s="224">
        <v>53369180</v>
      </c>
      <c r="T137" s="513">
        <v>18000000</v>
      </c>
      <c r="U137" s="225">
        <v>18000000</v>
      </c>
      <c r="V137" s="225"/>
      <c r="W137" s="225"/>
      <c r="X137" s="181">
        <f>SUM(U137:W137)</f>
        <v>18000000</v>
      </c>
      <c r="Y137" s="236" t="s">
        <v>492</v>
      </c>
      <c r="Z137" s="237" t="s">
        <v>493</v>
      </c>
      <c r="AA137" s="220"/>
      <c r="AB137" s="226">
        <v>45321</v>
      </c>
      <c r="AC137" s="226">
        <v>45321</v>
      </c>
      <c r="AD137" s="223">
        <v>1</v>
      </c>
    </row>
    <row r="138" spans="2:30" s="38" customFormat="1" ht="128.25" customHeight="1" x14ac:dyDescent="0.2">
      <c r="B138" s="229">
        <v>45</v>
      </c>
      <c r="C138" s="229">
        <v>4</v>
      </c>
      <c r="D138" s="229" t="s">
        <v>239</v>
      </c>
      <c r="E138" s="229" t="s">
        <v>494</v>
      </c>
      <c r="F138" s="229" t="s">
        <v>488</v>
      </c>
      <c r="G138" s="229" t="s">
        <v>495</v>
      </c>
      <c r="H138" s="229" t="s">
        <v>191</v>
      </c>
      <c r="I138" s="229" t="s">
        <v>498</v>
      </c>
      <c r="J138" s="229" t="s">
        <v>69</v>
      </c>
      <c r="K138" s="229" t="s">
        <v>496</v>
      </c>
      <c r="L138" s="229" t="s">
        <v>497</v>
      </c>
      <c r="M138" s="233">
        <v>44153</v>
      </c>
      <c r="N138" s="233">
        <v>45473</v>
      </c>
      <c r="O138" s="234">
        <v>335698</v>
      </c>
      <c r="P138" s="235">
        <v>20200680010164</v>
      </c>
      <c r="Q138" s="235">
        <v>2020680010164</v>
      </c>
      <c r="R138" s="229" t="s">
        <v>260</v>
      </c>
      <c r="S138" s="230">
        <v>938187941</v>
      </c>
      <c r="T138" s="513">
        <v>310000000</v>
      </c>
      <c r="U138" s="227">
        <v>310000000</v>
      </c>
      <c r="V138" s="227"/>
      <c r="W138" s="227"/>
      <c r="X138" s="530">
        <f>SUM(U138:W138)</f>
        <v>310000000</v>
      </c>
      <c r="Y138" s="231" t="s">
        <v>499</v>
      </c>
      <c r="Z138" s="232" t="s">
        <v>500</v>
      </c>
      <c r="AA138" s="229"/>
      <c r="AB138" s="228">
        <v>45322</v>
      </c>
      <c r="AC138" s="228">
        <v>45322</v>
      </c>
      <c r="AD138" s="229">
        <v>1</v>
      </c>
    </row>
    <row r="139" spans="2:30" s="38" customFormat="1" ht="81" customHeight="1" x14ac:dyDescent="0.2">
      <c r="B139" s="572">
        <v>46</v>
      </c>
      <c r="C139" s="572">
        <v>4</v>
      </c>
      <c r="D139" s="572" t="s">
        <v>239</v>
      </c>
      <c r="E139" s="572" t="s">
        <v>301</v>
      </c>
      <c r="F139" s="229" t="s">
        <v>501</v>
      </c>
      <c r="G139" s="572" t="s">
        <v>502</v>
      </c>
      <c r="H139" s="572" t="s">
        <v>191</v>
      </c>
      <c r="I139" s="572" t="s">
        <v>261</v>
      </c>
      <c r="J139" s="572" t="s">
        <v>503</v>
      </c>
      <c r="K139" s="572" t="s">
        <v>504</v>
      </c>
      <c r="L139" s="229" t="s">
        <v>505</v>
      </c>
      <c r="M139" s="594">
        <v>44028</v>
      </c>
      <c r="N139" s="594">
        <v>45473</v>
      </c>
      <c r="O139" s="597">
        <v>283272</v>
      </c>
      <c r="P139" s="600">
        <v>20200680010034</v>
      </c>
      <c r="Q139" s="600">
        <v>2020680010034</v>
      </c>
      <c r="R139" s="572" t="s">
        <v>260</v>
      </c>
      <c r="S139" s="578">
        <v>5926979999.9300003</v>
      </c>
      <c r="T139" s="569">
        <v>1320600000</v>
      </c>
      <c r="U139" s="576">
        <v>1320600000</v>
      </c>
      <c r="V139" s="576"/>
      <c r="W139" s="576"/>
      <c r="X139" s="578">
        <f>SUM(U139:W140)</f>
        <v>1320600000</v>
      </c>
      <c r="Y139" s="612" t="s">
        <v>508</v>
      </c>
      <c r="Z139" s="582" t="s">
        <v>509</v>
      </c>
      <c r="AA139" s="572"/>
      <c r="AB139" s="575">
        <v>45322</v>
      </c>
      <c r="AC139" s="575">
        <v>45322</v>
      </c>
      <c r="AD139" s="572">
        <v>1</v>
      </c>
    </row>
    <row r="140" spans="2:30" s="38" customFormat="1" ht="83.25" customHeight="1" x14ac:dyDescent="0.2">
      <c r="B140" s="574"/>
      <c r="C140" s="574"/>
      <c r="D140" s="574"/>
      <c r="E140" s="574"/>
      <c r="F140" s="229" t="s">
        <v>506</v>
      </c>
      <c r="G140" s="574"/>
      <c r="H140" s="574"/>
      <c r="I140" s="574"/>
      <c r="J140" s="574"/>
      <c r="K140" s="574"/>
      <c r="L140" s="229" t="s">
        <v>507</v>
      </c>
      <c r="M140" s="596"/>
      <c r="N140" s="596"/>
      <c r="O140" s="599"/>
      <c r="P140" s="602"/>
      <c r="Q140" s="602"/>
      <c r="R140" s="574"/>
      <c r="S140" s="579"/>
      <c r="T140" s="571"/>
      <c r="U140" s="577"/>
      <c r="V140" s="577"/>
      <c r="W140" s="577"/>
      <c r="X140" s="579"/>
      <c r="Y140" s="613"/>
      <c r="Z140" s="583"/>
      <c r="AA140" s="574"/>
      <c r="AB140" s="611"/>
      <c r="AC140" s="611"/>
      <c r="AD140" s="574"/>
    </row>
    <row r="141" spans="2:30" s="38" customFormat="1" ht="38.25" customHeight="1" x14ac:dyDescent="0.2">
      <c r="B141" s="572">
        <v>47</v>
      </c>
      <c r="C141" s="572">
        <v>1</v>
      </c>
      <c r="D141" s="572" t="s">
        <v>99</v>
      </c>
      <c r="E141" s="572" t="s">
        <v>512</v>
      </c>
      <c r="F141" s="572" t="s">
        <v>513</v>
      </c>
      <c r="G141" s="572" t="s">
        <v>514</v>
      </c>
      <c r="H141" s="572" t="s">
        <v>515</v>
      </c>
      <c r="I141" s="572" t="s">
        <v>520</v>
      </c>
      <c r="J141" s="572" t="s">
        <v>69</v>
      </c>
      <c r="K141" s="572" t="s">
        <v>516</v>
      </c>
      <c r="L141" s="229" t="s">
        <v>517</v>
      </c>
      <c r="M141" s="594">
        <v>44042</v>
      </c>
      <c r="N141" s="594">
        <v>45473</v>
      </c>
      <c r="O141" s="597">
        <v>289314</v>
      </c>
      <c r="P141" s="600">
        <v>20200680010054</v>
      </c>
      <c r="Q141" s="600">
        <v>2020680010054</v>
      </c>
      <c r="R141" s="572" t="s">
        <v>461</v>
      </c>
      <c r="S141" s="578">
        <v>14197795509.76</v>
      </c>
      <c r="T141" s="569">
        <v>3939660654</v>
      </c>
      <c r="U141" s="576">
        <v>2341162733</v>
      </c>
      <c r="V141" s="576">
        <v>1598497921</v>
      </c>
      <c r="W141" s="576"/>
      <c r="X141" s="578">
        <f>SUM(U141:W143)</f>
        <v>3939660654</v>
      </c>
      <c r="Y141" s="580" t="s">
        <v>521</v>
      </c>
      <c r="Z141" s="582" t="s">
        <v>522</v>
      </c>
      <c r="AA141" s="572"/>
      <c r="AB141" s="575">
        <v>45322</v>
      </c>
      <c r="AC141" s="575">
        <v>45322</v>
      </c>
      <c r="AD141" s="572">
        <v>1</v>
      </c>
    </row>
    <row r="142" spans="2:30" s="38" customFormat="1" ht="54.75" customHeight="1" x14ac:dyDescent="0.2">
      <c r="B142" s="573"/>
      <c r="C142" s="573"/>
      <c r="D142" s="573"/>
      <c r="E142" s="573"/>
      <c r="F142" s="573"/>
      <c r="G142" s="573"/>
      <c r="H142" s="573"/>
      <c r="I142" s="573"/>
      <c r="J142" s="573"/>
      <c r="K142" s="573"/>
      <c r="L142" s="229" t="s">
        <v>518</v>
      </c>
      <c r="M142" s="595"/>
      <c r="N142" s="595"/>
      <c r="O142" s="598"/>
      <c r="P142" s="601"/>
      <c r="Q142" s="601"/>
      <c r="R142" s="573"/>
      <c r="S142" s="588"/>
      <c r="T142" s="570"/>
      <c r="U142" s="587"/>
      <c r="V142" s="587"/>
      <c r="W142" s="587"/>
      <c r="X142" s="588"/>
      <c r="Y142" s="589"/>
      <c r="Z142" s="590"/>
      <c r="AA142" s="573"/>
      <c r="AB142" s="573"/>
      <c r="AC142" s="573"/>
      <c r="AD142" s="573"/>
    </row>
    <row r="143" spans="2:30" s="38" customFormat="1" ht="53.25" customHeight="1" x14ac:dyDescent="0.2">
      <c r="B143" s="574"/>
      <c r="C143" s="574"/>
      <c r="D143" s="574"/>
      <c r="E143" s="574"/>
      <c r="F143" s="574"/>
      <c r="G143" s="574"/>
      <c r="H143" s="574"/>
      <c r="I143" s="574"/>
      <c r="J143" s="574"/>
      <c r="K143" s="574"/>
      <c r="L143" s="229" t="s">
        <v>519</v>
      </c>
      <c r="M143" s="596"/>
      <c r="N143" s="596"/>
      <c r="O143" s="599"/>
      <c r="P143" s="602"/>
      <c r="Q143" s="602"/>
      <c r="R143" s="574"/>
      <c r="S143" s="579"/>
      <c r="T143" s="571"/>
      <c r="U143" s="577"/>
      <c r="V143" s="577"/>
      <c r="W143" s="577"/>
      <c r="X143" s="579"/>
      <c r="Y143" s="581"/>
      <c r="Z143" s="583"/>
      <c r="AA143" s="574"/>
      <c r="AB143" s="574"/>
      <c r="AC143" s="574"/>
      <c r="AD143" s="574"/>
    </row>
    <row r="144" spans="2:30" s="131" customFormat="1" ht="99.75" customHeight="1" x14ac:dyDescent="0.25">
      <c r="B144" s="238">
        <v>48</v>
      </c>
      <c r="C144" s="238">
        <v>4</v>
      </c>
      <c r="D144" s="238" t="s">
        <v>239</v>
      </c>
      <c r="E144" s="238" t="s">
        <v>301</v>
      </c>
      <c r="F144" s="238" t="s">
        <v>523</v>
      </c>
      <c r="G144" s="238" t="s">
        <v>524</v>
      </c>
      <c r="H144" s="238" t="s">
        <v>71</v>
      </c>
      <c r="I144" s="238" t="s">
        <v>527</v>
      </c>
      <c r="J144" s="238" t="s">
        <v>69</v>
      </c>
      <c r="K144" s="238" t="s">
        <v>525</v>
      </c>
      <c r="L144" s="238" t="s">
        <v>526</v>
      </c>
      <c r="M144" s="242">
        <v>44573</v>
      </c>
      <c r="N144" s="242">
        <v>45473</v>
      </c>
      <c r="O144" s="239">
        <v>441640</v>
      </c>
      <c r="P144" s="87">
        <v>20210680010172</v>
      </c>
      <c r="Q144" s="87">
        <v>2021680010172</v>
      </c>
      <c r="R144" s="238" t="s">
        <v>260</v>
      </c>
      <c r="S144" s="240">
        <v>811963095.27999997</v>
      </c>
      <c r="T144" s="513">
        <v>177600000</v>
      </c>
      <c r="U144" s="241">
        <v>177600000</v>
      </c>
      <c r="V144" s="241"/>
      <c r="W144" s="241"/>
      <c r="X144" s="530">
        <f>SUM(U144:W144)</f>
        <v>177600000</v>
      </c>
      <c r="Y144" s="243" t="s">
        <v>528</v>
      </c>
      <c r="Z144" s="238" t="s">
        <v>529</v>
      </c>
      <c r="AA144" s="238"/>
      <c r="AB144" s="242">
        <v>45322</v>
      </c>
      <c r="AC144" s="242">
        <v>45322</v>
      </c>
      <c r="AD144" s="238">
        <v>1</v>
      </c>
    </row>
    <row r="145" spans="2:30" s="38" customFormat="1" ht="217.5" customHeight="1" x14ac:dyDescent="0.2">
      <c r="B145" s="246">
        <v>49</v>
      </c>
      <c r="C145" s="246">
        <v>1</v>
      </c>
      <c r="D145" s="246" t="s">
        <v>99</v>
      </c>
      <c r="E145" s="246" t="s">
        <v>530</v>
      </c>
      <c r="F145" s="246" t="s">
        <v>531</v>
      </c>
      <c r="G145" s="246" t="s">
        <v>532</v>
      </c>
      <c r="H145" s="246" t="s">
        <v>471</v>
      </c>
      <c r="I145" s="246" t="s">
        <v>535</v>
      </c>
      <c r="J145" s="246" t="s">
        <v>69</v>
      </c>
      <c r="K145" s="246" t="s">
        <v>533</v>
      </c>
      <c r="L145" s="246" t="s">
        <v>534</v>
      </c>
      <c r="M145" s="250">
        <v>44042</v>
      </c>
      <c r="N145" s="250">
        <v>45473</v>
      </c>
      <c r="O145" s="251">
        <v>282075</v>
      </c>
      <c r="P145" s="252">
        <v>20200680010057</v>
      </c>
      <c r="Q145" s="252">
        <v>2020680010057</v>
      </c>
      <c r="R145" s="246" t="s">
        <v>474</v>
      </c>
      <c r="S145" s="247">
        <v>12695004157.790001</v>
      </c>
      <c r="T145" s="513">
        <v>2300894077</v>
      </c>
      <c r="U145" s="244">
        <v>2300894077</v>
      </c>
      <c r="V145" s="244"/>
      <c r="W145" s="244"/>
      <c r="X145" s="530">
        <f>SUM(U145:W145)</f>
        <v>2300894077</v>
      </c>
      <c r="Y145" s="248" t="s">
        <v>536</v>
      </c>
      <c r="Z145" s="249" t="s">
        <v>537</v>
      </c>
      <c r="AA145" s="246"/>
      <c r="AB145" s="245">
        <v>45323</v>
      </c>
      <c r="AC145" s="245">
        <v>45323</v>
      </c>
      <c r="AD145" s="246">
        <v>1</v>
      </c>
    </row>
    <row r="146" spans="2:30" s="38" customFormat="1" ht="216" x14ac:dyDescent="0.2">
      <c r="B146" s="253">
        <v>50</v>
      </c>
      <c r="C146" s="253">
        <v>4</v>
      </c>
      <c r="D146" s="253" t="s">
        <v>239</v>
      </c>
      <c r="E146" s="253" t="s">
        <v>538</v>
      </c>
      <c r="F146" s="253" t="s">
        <v>539</v>
      </c>
      <c r="G146" s="253" t="s">
        <v>540</v>
      </c>
      <c r="H146" s="253" t="s">
        <v>242</v>
      </c>
      <c r="I146" s="253" t="s">
        <v>543</v>
      </c>
      <c r="J146" s="253" t="s">
        <v>69</v>
      </c>
      <c r="K146" s="253" t="s">
        <v>541</v>
      </c>
      <c r="L146" s="253" t="s">
        <v>542</v>
      </c>
      <c r="M146" s="254">
        <v>44081</v>
      </c>
      <c r="N146" s="254">
        <v>45473</v>
      </c>
      <c r="O146" s="255">
        <v>308112</v>
      </c>
      <c r="P146" s="256">
        <v>20200680010110</v>
      </c>
      <c r="Q146" s="256">
        <v>2020680010110</v>
      </c>
      <c r="R146" s="253" t="s">
        <v>260</v>
      </c>
      <c r="S146" s="257">
        <v>3719056394.75</v>
      </c>
      <c r="T146" s="513">
        <v>632154027</v>
      </c>
      <c r="U146" s="258">
        <v>632154027</v>
      </c>
      <c r="V146" s="258"/>
      <c r="W146" s="258"/>
      <c r="X146" s="530">
        <f>SUM(U146:W146)</f>
        <v>632154027</v>
      </c>
      <c r="Y146" s="260" t="s">
        <v>544</v>
      </c>
      <c r="Z146" s="261" t="s">
        <v>545</v>
      </c>
      <c r="AA146" s="209"/>
      <c r="AB146" s="259">
        <v>45323</v>
      </c>
      <c r="AC146" s="259">
        <v>45323</v>
      </c>
      <c r="AD146" s="253">
        <v>1</v>
      </c>
    </row>
    <row r="147" spans="2:30" s="38" customFormat="1" ht="300" x14ac:dyDescent="0.2">
      <c r="B147" s="264">
        <v>51</v>
      </c>
      <c r="C147" s="269">
        <v>4</v>
      </c>
      <c r="D147" s="264" t="s">
        <v>239</v>
      </c>
      <c r="E147" s="264" t="s">
        <v>538</v>
      </c>
      <c r="F147" s="264" t="s">
        <v>546</v>
      </c>
      <c r="G147" s="264" t="s">
        <v>547</v>
      </c>
      <c r="H147" s="264" t="s">
        <v>71</v>
      </c>
      <c r="I147" s="264" t="s">
        <v>109</v>
      </c>
      <c r="J147" s="264" t="s">
        <v>69</v>
      </c>
      <c r="K147" s="264" t="s">
        <v>548</v>
      </c>
      <c r="L147" s="264" t="s">
        <v>549</v>
      </c>
      <c r="M147" s="268">
        <v>44025</v>
      </c>
      <c r="N147" s="268">
        <v>45473</v>
      </c>
      <c r="O147" s="269">
        <v>275639</v>
      </c>
      <c r="P147" s="270">
        <v>20200680010029</v>
      </c>
      <c r="Q147" s="270">
        <v>2020680010029</v>
      </c>
      <c r="R147" s="264" t="s">
        <v>328</v>
      </c>
      <c r="S147" s="265">
        <v>82273448084.979996</v>
      </c>
      <c r="T147" s="513">
        <v>18396866032</v>
      </c>
      <c r="U147" s="262">
        <v>18396866032</v>
      </c>
      <c r="V147" s="262"/>
      <c r="W147" s="262"/>
      <c r="X147" s="530">
        <f>SUM(U147:W147)</f>
        <v>18396866032</v>
      </c>
      <c r="Y147" s="266" t="s">
        <v>550</v>
      </c>
      <c r="Z147" s="267" t="s">
        <v>551</v>
      </c>
      <c r="AA147" s="92"/>
      <c r="AB147" s="263">
        <v>45323</v>
      </c>
      <c r="AC147" s="263">
        <v>45323</v>
      </c>
      <c r="AD147" s="264">
        <v>1</v>
      </c>
    </row>
    <row r="148" spans="2:30" s="38" customFormat="1" ht="81" customHeight="1" x14ac:dyDescent="0.2">
      <c r="B148" s="271">
        <v>52</v>
      </c>
      <c r="C148" s="271">
        <v>4</v>
      </c>
      <c r="D148" s="271" t="s">
        <v>239</v>
      </c>
      <c r="E148" s="271" t="s">
        <v>312</v>
      </c>
      <c r="F148" s="271" t="s">
        <v>552</v>
      </c>
      <c r="G148" s="271" t="s">
        <v>553</v>
      </c>
      <c r="H148" s="271" t="s">
        <v>71</v>
      </c>
      <c r="I148" s="271" t="s">
        <v>556</v>
      </c>
      <c r="J148" s="271" t="s">
        <v>69</v>
      </c>
      <c r="K148" s="271" t="s">
        <v>554</v>
      </c>
      <c r="L148" s="271" t="s">
        <v>555</v>
      </c>
      <c r="M148" s="274">
        <v>44573</v>
      </c>
      <c r="N148" s="274">
        <v>45473</v>
      </c>
      <c r="O148" s="271">
        <v>441613</v>
      </c>
      <c r="P148" s="87">
        <v>20210680010157</v>
      </c>
      <c r="Q148" s="87">
        <v>2021680010157</v>
      </c>
      <c r="R148" s="271" t="s">
        <v>260</v>
      </c>
      <c r="S148" s="272">
        <v>264137559.00999999</v>
      </c>
      <c r="T148" s="513">
        <v>51000000</v>
      </c>
      <c r="U148" s="273">
        <v>51000000</v>
      </c>
      <c r="V148" s="273"/>
      <c r="W148" s="273"/>
      <c r="X148" s="530">
        <f>SUM(U148:W148)</f>
        <v>51000000</v>
      </c>
      <c r="Y148" s="275" t="s">
        <v>557</v>
      </c>
      <c r="Z148" s="276" t="s">
        <v>558</v>
      </c>
      <c r="AA148" s="271"/>
      <c r="AB148" s="274">
        <v>45323</v>
      </c>
      <c r="AC148" s="274">
        <v>45323</v>
      </c>
      <c r="AD148" s="271">
        <v>1</v>
      </c>
    </row>
    <row r="149" spans="2:30" s="38" customFormat="1" ht="81" customHeight="1" x14ac:dyDescent="0.2">
      <c r="B149" s="619">
        <v>53</v>
      </c>
      <c r="C149" s="619">
        <v>2</v>
      </c>
      <c r="D149" s="619" t="s">
        <v>478</v>
      </c>
      <c r="E149" s="572" t="s">
        <v>559</v>
      </c>
      <c r="F149" s="572" t="s">
        <v>560</v>
      </c>
      <c r="G149" s="572" t="s">
        <v>561</v>
      </c>
      <c r="H149" s="572" t="s">
        <v>71</v>
      </c>
      <c r="I149" s="572" t="s">
        <v>211</v>
      </c>
      <c r="J149" s="572" t="s">
        <v>25</v>
      </c>
      <c r="K149" s="572" t="s">
        <v>564</v>
      </c>
      <c r="L149" s="271" t="s">
        <v>562</v>
      </c>
      <c r="M149" s="594">
        <v>45323</v>
      </c>
      <c r="N149" s="575">
        <v>45473</v>
      </c>
      <c r="O149" s="572">
        <v>636431</v>
      </c>
      <c r="P149" s="607">
        <v>20230680010081</v>
      </c>
      <c r="Q149" s="607">
        <v>2023680010081</v>
      </c>
      <c r="R149" s="572" t="s">
        <v>228</v>
      </c>
      <c r="S149" s="578">
        <v>526800000</v>
      </c>
      <c r="T149" s="569">
        <v>526800000</v>
      </c>
      <c r="U149" s="576">
        <v>526800000</v>
      </c>
      <c r="V149" s="576"/>
      <c r="W149" s="576"/>
      <c r="X149" s="578">
        <f>SUM(U149:W150)</f>
        <v>526800000</v>
      </c>
      <c r="Y149" s="580" t="s">
        <v>565</v>
      </c>
      <c r="Z149" s="582" t="s">
        <v>566</v>
      </c>
      <c r="AA149" s="572"/>
      <c r="AB149" s="575">
        <v>45323</v>
      </c>
      <c r="AC149" s="575">
        <v>45323</v>
      </c>
      <c r="AD149" s="572">
        <v>1</v>
      </c>
    </row>
    <row r="150" spans="2:30" ht="30.75" customHeight="1" x14ac:dyDescent="0.25">
      <c r="B150" s="619"/>
      <c r="C150" s="619"/>
      <c r="D150" s="619"/>
      <c r="E150" s="574"/>
      <c r="F150" s="574"/>
      <c r="G150" s="574"/>
      <c r="H150" s="574"/>
      <c r="I150" s="574"/>
      <c r="J150" s="574"/>
      <c r="K150" s="574"/>
      <c r="L150" s="209" t="s">
        <v>563</v>
      </c>
      <c r="M150" s="596"/>
      <c r="N150" s="611"/>
      <c r="O150" s="574"/>
      <c r="P150" s="609"/>
      <c r="Q150" s="609"/>
      <c r="R150" s="574"/>
      <c r="S150" s="579"/>
      <c r="T150" s="571"/>
      <c r="U150" s="577"/>
      <c r="V150" s="577"/>
      <c r="W150" s="577"/>
      <c r="X150" s="579"/>
      <c r="Y150" s="581"/>
      <c r="Z150" s="583"/>
      <c r="AA150" s="574"/>
      <c r="AB150" s="611"/>
      <c r="AC150" s="611"/>
      <c r="AD150" s="574"/>
    </row>
    <row r="151" spans="2:30" s="131" customFormat="1" ht="48" customHeight="1" x14ac:dyDescent="0.25">
      <c r="B151" s="572">
        <v>54</v>
      </c>
      <c r="C151" s="572">
        <v>4</v>
      </c>
      <c r="D151" s="572" t="s">
        <v>239</v>
      </c>
      <c r="E151" s="572" t="s">
        <v>538</v>
      </c>
      <c r="F151" s="278" t="s">
        <v>569</v>
      </c>
      <c r="G151" s="572" t="s">
        <v>570</v>
      </c>
      <c r="H151" s="572" t="s">
        <v>571</v>
      </c>
      <c r="I151" s="572" t="s">
        <v>171</v>
      </c>
      <c r="J151" s="572" t="s">
        <v>69</v>
      </c>
      <c r="K151" s="572" t="s">
        <v>572</v>
      </c>
      <c r="L151" s="278" t="s">
        <v>573</v>
      </c>
      <c r="M151" s="594">
        <v>44651</v>
      </c>
      <c r="N151" s="594">
        <v>45473</v>
      </c>
      <c r="O151" s="597">
        <v>500238</v>
      </c>
      <c r="P151" s="600">
        <v>20220680010006</v>
      </c>
      <c r="Q151" s="600">
        <v>2022680010006</v>
      </c>
      <c r="R151" s="572" t="s">
        <v>328</v>
      </c>
      <c r="S151" s="646">
        <v>33757179572</v>
      </c>
      <c r="T151" s="585">
        <v>0</v>
      </c>
      <c r="U151" s="648">
        <v>446196571</v>
      </c>
      <c r="V151" s="646"/>
      <c r="W151" s="646"/>
      <c r="X151" s="646">
        <f>SUM(U151:W152)</f>
        <v>446196571</v>
      </c>
      <c r="Y151" s="580" t="s">
        <v>581</v>
      </c>
      <c r="Z151" s="576" t="s">
        <v>576</v>
      </c>
      <c r="AA151" s="646"/>
      <c r="AB151" s="610">
        <v>45324</v>
      </c>
      <c r="AC151" s="610">
        <v>45324</v>
      </c>
      <c r="AD151" s="597">
        <v>1</v>
      </c>
    </row>
    <row r="152" spans="2:30" s="38" customFormat="1" ht="42.75" customHeight="1" x14ac:dyDescent="0.2">
      <c r="B152" s="574"/>
      <c r="C152" s="574"/>
      <c r="D152" s="574"/>
      <c r="E152" s="574"/>
      <c r="F152" s="278" t="s">
        <v>574</v>
      </c>
      <c r="G152" s="574"/>
      <c r="H152" s="574"/>
      <c r="I152" s="574"/>
      <c r="J152" s="574"/>
      <c r="K152" s="574"/>
      <c r="L152" s="278" t="s">
        <v>575</v>
      </c>
      <c r="M152" s="596"/>
      <c r="N152" s="596"/>
      <c r="O152" s="599"/>
      <c r="P152" s="602"/>
      <c r="Q152" s="602"/>
      <c r="R152" s="574"/>
      <c r="S152" s="647"/>
      <c r="T152" s="586"/>
      <c r="U152" s="645"/>
      <c r="V152" s="647"/>
      <c r="W152" s="647"/>
      <c r="X152" s="647"/>
      <c r="Y152" s="581"/>
      <c r="Z152" s="645"/>
      <c r="AA152" s="647"/>
      <c r="AB152" s="645"/>
      <c r="AC152" s="645"/>
      <c r="AD152" s="599"/>
    </row>
    <row r="153" spans="2:30" s="131" customFormat="1" ht="77.25" customHeight="1" x14ac:dyDescent="0.25">
      <c r="B153" s="278">
        <v>55</v>
      </c>
      <c r="C153" s="278">
        <v>4</v>
      </c>
      <c r="D153" s="278" t="s">
        <v>239</v>
      </c>
      <c r="E153" s="278" t="s">
        <v>577</v>
      </c>
      <c r="F153" s="278" t="s">
        <v>574</v>
      </c>
      <c r="G153" s="278" t="s">
        <v>578</v>
      </c>
      <c r="H153" s="278" t="s">
        <v>242</v>
      </c>
      <c r="I153" s="278" t="s">
        <v>580</v>
      </c>
      <c r="J153" s="278" t="s">
        <v>69</v>
      </c>
      <c r="K153" s="278" t="s">
        <v>579</v>
      </c>
      <c r="L153" s="278" t="s">
        <v>575</v>
      </c>
      <c r="M153" s="279">
        <v>44784</v>
      </c>
      <c r="N153" s="279">
        <v>45473</v>
      </c>
      <c r="O153" s="280">
        <v>522896</v>
      </c>
      <c r="P153" s="281">
        <v>20220680010049</v>
      </c>
      <c r="Q153" s="281">
        <v>2022680010049</v>
      </c>
      <c r="R153" s="278" t="s">
        <v>328</v>
      </c>
      <c r="S153" s="282">
        <v>14469676133.75</v>
      </c>
      <c r="T153" s="524">
        <v>0</v>
      </c>
      <c r="U153" s="283">
        <v>329875962</v>
      </c>
      <c r="V153" s="283"/>
      <c r="W153" s="283"/>
      <c r="X153" s="181">
        <f>SUM(U153:W153)</f>
        <v>329875962</v>
      </c>
      <c r="Y153" s="285" t="s">
        <v>582</v>
      </c>
      <c r="Z153" s="286" t="s">
        <v>583</v>
      </c>
      <c r="AA153" s="278"/>
      <c r="AB153" s="284">
        <v>45324</v>
      </c>
      <c r="AC153" s="284">
        <v>45324</v>
      </c>
      <c r="AD153" s="281">
        <v>1</v>
      </c>
    </row>
    <row r="154" spans="2:30" s="38" customFormat="1" ht="36" customHeight="1" x14ac:dyDescent="0.2">
      <c r="B154" s="572">
        <v>56</v>
      </c>
      <c r="C154" s="572">
        <v>2</v>
      </c>
      <c r="D154" s="572" t="s">
        <v>478</v>
      </c>
      <c r="E154" s="572" t="s">
        <v>584</v>
      </c>
      <c r="F154" s="572" t="s">
        <v>585</v>
      </c>
      <c r="G154" s="572" t="s">
        <v>586</v>
      </c>
      <c r="H154" s="572" t="s">
        <v>587</v>
      </c>
      <c r="I154" s="572" t="s">
        <v>593</v>
      </c>
      <c r="J154" s="572" t="s">
        <v>69</v>
      </c>
      <c r="K154" s="572" t="s">
        <v>588</v>
      </c>
      <c r="L154" s="278" t="s">
        <v>589</v>
      </c>
      <c r="M154" s="594">
        <v>44082</v>
      </c>
      <c r="N154" s="594">
        <v>45473</v>
      </c>
      <c r="O154" s="597">
        <v>300301</v>
      </c>
      <c r="P154" s="600">
        <v>20200680010112</v>
      </c>
      <c r="Q154" s="600">
        <v>2020680010112</v>
      </c>
      <c r="R154" s="572" t="s">
        <v>270</v>
      </c>
      <c r="S154" s="578">
        <v>2125962400.76</v>
      </c>
      <c r="T154" s="569">
        <v>387450000</v>
      </c>
      <c r="U154" s="576">
        <v>387450000</v>
      </c>
      <c r="V154" s="576"/>
      <c r="W154" s="576"/>
      <c r="X154" s="578">
        <f>SUM(U154:W157)</f>
        <v>387450000</v>
      </c>
      <c r="Y154" s="580" t="s">
        <v>595</v>
      </c>
      <c r="Z154" s="582" t="s">
        <v>594</v>
      </c>
      <c r="AA154" s="592"/>
      <c r="AB154" s="575">
        <v>45324</v>
      </c>
      <c r="AC154" s="575">
        <v>45324</v>
      </c>
      <c r="AD154" s="572">
        <v>1</v>
      </c>
    </row>
    <row r="155" spans="2:30" s="38" customFormat="1" ht="38.25" x14ac:dyDescent="0.2">
      <c r="B155" s="573"/>
      <c r="C155" s="573"/>
      <c r="D155" s="573"/>
      <c r="E155" s="573"/>
      <c r="F155" s="573"/>
      <c r="G155" s="573"/>
      <c r="H155" s="573"/>
      <c r="I155" s="573"/>
      <c r="J155" s="573"/>
      <c r="K155" s="573"/>
      <c r="L155" s="278" t="s">
        <v>590</v>
      </c>
      <c r="M155" s="595"/>
      <c r="N155" s="595"/>
      <c r="O155" s="598"/>
      <c r="P155" s="601"/>
      <c r="Q155" s="601"/>
      <c r="R155" s="573"/>
      <c r="S155" s="588"/>
      <c r="T155" s="570"/>
      <c r="U155" s="587"/>
      <c r="V155" s="587"/>
      <c r="W155" s="587"/>
      <c r="X155" s="588"/>
      <c r="Y155" s="589"/>
      <c r="Z155" s="590"/>
      <c r="AA155" s="642"/>
      <c r="AB155" s="573"/>
      <c r="AC155" s="573"/>
      <c r="AD155" s="573"/>
    </row>
    <row r="156" spans="2:30" s="38" customFormat="1" ht="51" x14ac:dyDescent="0.2">
      <c r="B156" s="573"/>
      <c r="C156" s="573"/>
      <c r="D156" s="573"/>
      <c r="E156" s="573"/>
      <c r="F156" s="573"/>
      <c r="G156" s="573"/>
      <c r="H156" s="573"/>
      <c r="I156" s="573"/>
      <c r="J156" s="573"/>
      <c r="K156" s="573"/>
      <c r="L156" s="278" t="s">
        <v>591</v>
      </c>
      <c r="M156" s="595"/>
      <c r="N156" s="595"/>
      <c r="O156" s="598"/>
      <c r="P156" s="601"/>
      <c r="Q156" s="601"/>
      <c r="R156" s="573"/>
      <c r="S156" s="588"/>
      <c r="T156" s="570"/>
      <c r="U156" s="587"/>
      <c r="V156" s="587"/>
      <c r="W156" s="587"/>
      <c r="X156" s="588"/>
      <c r="Y156" s="589"/>
      <c r="Z156" s="590"/>
      <c r="AA156" s="642"/>
      <c r="AB156" s="573"/>
      <c r="AC156" s="573"/>
      <c r="AD156" s="573"/>
    </row>
    <row r="157" spans="2:30" s="38" customFormat="1" ht="41.25" customHeight="1" x14ac:dyDescent="0.2">
      <c r="B157" s="574"/>
      <c r="C157" s="574"/>
      <c r="D157" s="574"/>
      <c r="E157" s="574"/>
      <c r="F157" s="574"/>
      <c r="G157" s="574"/>
      <c r="H157" s="574"/>
      <c r="I157" s="574"/>
      <c r="J157" s="574"/>
      <c r="K157" s="574"/>
      <c r="L157" s="278" t="s">
        <v>592</v>
      </c>
      <c r="M157" s="596"/>
      <c r="N157" s="596"/>
      <c r="O157" s="599"/>
      <c r="P157" s="602"/>
      <c r="Q157" s="602"/>
      <c r="R157" s="574"/>
      <c r="S157" s="579"/>
      <c r="T157" s="571"/>
      <c r="U157" s="577"/>
      <c r="V157" s="577"/>
      <c r="W157" s="577"/>
      <c r="X157" s="579"/>
      <c r="Y157" s="581"/>
      <c r="Z157" s="583"/>
      <c r="AA157" s="593"/>
      <c r="AB157" s="574"/>
      <c r="AC157" s="574"/>
      <c r="AD157" s="574"/>
    </row>
    <row r="158" spans="2:30" s="38" customFormat="1" ht="51" x14ac:dyDescent="0.2">
      <c r="B158" s="572">
        <v>57</v>
      </c>
      <c r="C158" s="572">
        <v>4</v>
      </c>
      <c r="D158" s="572" t="s">
        <v>239</v>
      </c>
      <c r="E158" s="278" t="s">
        <v>312</v>
      </c>
      <c r="F158" s="278" t="s">
        <v>596</v>
      </c>
      <c r="G158" s="572" t="s">
        <v>597</v>
      </c>
      <c r="H158" s="572" t="s">
        <v>191</v>
      </c>
      <c r="I158" s="572" t="s">
        <v>602</v>
      </c>
      <c r="J158" s="572" t="s">
        <v>69</v>
      </c>
      <c r="K158" s="572" t="s">
        <v>598</v>
      </c>
      <c r="L158" s="278" t="s">
        <v>599</v>
      </c>
      <c r="M158" s="594">
        <v>44477</v>
      </c>
      <c r="N158" s="594">
        <v>45473</v>
      </c>
      <c r="O158" s="597">
        <v>437675</v>
      </c>
      <c r="P158" s="600">
        <v>20210680010166</v>
      </c>
      <c r="Q158" s="600">
        <v>2021680010166</v>
      </c>
      <c r="R158" s="572" t="s">
        <v>260</v>
      </c>
      <c r="S158" s="578">
        <v>275666666.32999998</v>
      </c>
      <c r="T158" s="569">
        <v>60000000</v>
      </c>
      <c r="U158" s="576">
        <v>60000000</v>
      </c>
      <c r="V158" s="576"/>
      <c r="W158" s="576"/>
      <c r="X158" s="578">
        <f>SUM(U158:W159)</f>
        <v>60000000</v>
      </c>
      <c r="Y158" s="580" t="s">
        <v>603</v>
      </c>
      <c r="Z158" s="582" t="s">
        <v>604</v>
      </c>
      <c r="AA158" s="572"/>
      <c r="AB158" s="575">
        <v>45324</v>
      </c>
      <c r="AC158" s="575">
        <v>45324</v>
      </c>
      <c r="AD158" s="572">
        <v>1</v>
      </c>
    </row>
    <row r="159" spans="2:30" s="38" customFormat="1" ht="73.5" customHeight="1" x14ac:dyDescent="0.2">
      <c r="B159" s="574"/>
      <c r="C159" s="574"/>
      <c r="D159" s="574"/>
      <c r="E159" s="278" t="s">
        <v>487</v>
      </c>
      <c r="F159" s="278" t="s">
        <v>600</v>
      </c>
      <c r="G159" s="574"/>
      <c r="H159" s="574"/>
      <c r="I159" s="574"/>
      <c r="J159" s="574"/>
      <c r="K159" s="574"/>
      <c r="L159" s="278" t="s">
        <v>601</v>
      </c>
      <c r="M159" s="596"/>
      <c r="N159" s="596"/>
      <c r="O159" s="599"/>
      <c r="P159" s="602"/>
      <c r="Q159" s="602"/>
      <c r="R159" s="574"/>
      <c r="S159" s="579"/>
      <c r="T159" s="571"/>
      <c r="U159" s="577"/>
      <c r="V159" s="577"/>
      <c r="W159" s="577"/>
      <c r="X159" s="579"/>
      <c r="Y159" s="581"/>
      <c r="Z159" s="583"/>
      <c r="AA159" s="574"/>
      <c r="AB159" s="574"/>
      <c r="AC159" s="574"/>
      <c r="AD159" s="574"/>
    </row>
    <row r="160" spans="2:30" s="38" customFormat="1" ht="51" x14ac:dyDescent="0.2">
      <c r="B160" s="289">
        <v>58</v>
      </c>
      <c r="C160" s="289">
        <v>5</v>
      </c>
      <c r="D160" s="289" t="s">
        <v>76</v>
      </c>
      <c r="E160" s="289" t="s">
        <v>142</v>
      </c>
      <c r="F160" s="289" t="s">
        <v>81</v>
      </c>
      <c r="G160" s="289" t="s">
        <v>610</v>
      </c>
      <c r="H160" s="289" t="s">
        <v>71</v>
      </c>
      <c r="I160" s="289" t="s">
        <v>211</v>
      </c>
      <c r="J160" s="289" t="s">
        <v>25</v>
      </c>
      <c r="K160" s="289" t="s">
        <v>605</v>
      </c>
      <c r="L160" s="289" t="s">
        <v>606</v>
      </c>
      <c r="M160" s="288">
        <v>45327</v>
      </c>
      <c r="N160" s="288">
        <v>45473</v>
      </c>
      <c r="O160" s="289">
        <v>619567</v>
      </c>
      <c r="P160" s="87">
        <v>20230680010076</v>
      </c>
      <c r="Q160" s="87">
        <v>2023680010076</v>
      </c>
      <c r="R160" s="289" t="s">
        <v>607</v>
      </c>
      <c r="S160" s="290">
        <v>577005000</v>
      </c>
      <c r="T160" s="513">
        <v>577005000</v>
      </c>
      <c r="U160" s="287">
        <v>577005000</v>
      </c>
      <c r="V160" s="287"/>
      <c r="W160" s="287"/>
      <c r="X160" s="530">
        <f>SUM(U160:W160)</f>
        <v>577005000</v>
      </c>
      <c r="Y160" s="291" t="s">
        <v>608</v>
      </c>
      <c r="Z160" s="289" t="s">
        <v>609</v>
      </c>
      <c r="AA160" s="289"/>
      <c r="AB160" s="288">
        <v>45327</v>
      </c>
      <c r="AC160" s="288">
        <v>45327</v>
      </c>
      <c r="AD160" s="289">
        <v>1</v>
      </c>
    </row>
    <row r="161" spans="1:30" s="38" customFormat="1" ht="38.25" customHeight="1" x14ac:dyDescent="0.2">
      <c r="B161" s="572">
        <v>59</v>
      </c>
      <c r="C161" s="292">
        <v>1</v>
      </c>
      <c r="D161" s="292" t="s">
        <v>99</v>
      </c>
      <c r="E161" s="292" t="s">
        <v>611</v>
      </c>
      <c r="F161" s="292" t="s">
        <v>612</v>
      </c>
      <c r="G161" s="572" t="s">
        <v>613</v>
      </c>
      <c r="H161" s="572" t="s">
        <v>71</v>
      </c>
      <c r="I161" s="572" t="s">
        <v>465</v>
      </c>
      <c r="J161" s="572" t="s">
        <v>69</v>
      </c>
      <c r="K161" s="572" t="s">
        <v>614</v>
      </c>
      <c r="L161" s="292" t="s">
        <v>423</v>
      </c>
      <c r="M161" s="594">
        <v>44440</v>
      </c>
      <c r="N161" s="594">
        <v>45473</v>
      </c>
      <c r="O161" s="597">
        <v>423146</v>
      </c>
      <c r="P161" s="600">
        <v>20210680010086</v>
      </c>
      <c r="Q161" s="600">
        <v>2021680010086</v>
      </c>
      <c r="R161" s="572" t="s">
        <v>260</v>
      </c>
      <c r="S161" s="578">
        <v>5974508450.8599997</v>
      </c>
      <c r="T161" s="569">
        <v>1080040000</v>
      </c>
      <c r="U161" s="576">
        <v>1080040000</v>
      </c>
      <c r="V161" s="576"/>
      <c r="W161" s="576"/>
      <c r="X161" s="578">
        <f>SUM(U161:W165)</f>
        <v>1080040000</v>
      </c>
      <c r="Y161" s="580" t="s">
        <v>1049</v>
      </c>
      <c r="Z161" s="582" t="s">
        <v>620</v>
      </c>
      <c r="AA161" s="572"/>
      <c r="AB161" s="575" t="s">
        <v>1050</v>
      </c>
      <c r="AC161" s="575" t="s">
        <v>1050</v>
      </c>
      <c r="AD161" s="572">
        <v>1</v>
      </c>
    </row>
    <row r="162" spans="1:30" s="38" customFormat="1" ht="25.5" x14ac:dyDescent="0.2">
      <c r="B162" s="573"/>
      <c r="C162" s="572">
        <v>4</v>
      </c>
      <c r="D162" s="572" t="s">
        <v>239</v>
      </c>
      <c r="E162" s="572" t="s">
        <v>312</v>
      </c>
      <c r="F162" s="292" t="s">
        <v>596</v>
      </c>
      <c r="G162" s="573"/>
      <c r="H162" s="573"/>
      <c r="I162" s="573"/>
      <c r="J162" s="573"/>
      <c r="K162" s="573"/>
      <c r="L162" s="292" t="s">
        <v>615</v>
      </c>
      <c r="M162" s="595"/>
      <c r="N162" s="595"/>
      <c r="O162" s="598"/>
      <c r="P162" s="601"/>
      <c r="Q162" s="601"/>
      <c r="R162" s="573"/>
      <c r="S162" s="588"/>
      <c r="T162" s="570"/>
      <c r="U162" s="587"/>
      <c r="V162" s="587"/>
      <c r="W162" s="587"/>
      <c r="X162" s="588"/>
      <c r="Y162" s="589"/>
      <c r="Z162" s="590"/>
      <c r="AA162" s="573"/>
      <c r="AB162" s="573"/>
      <c r="AC162" s="573"/>
      <c r="AD162" s="573"/>
    </row>
    <row r="163" spans="1:30" s="38" customFormat="1" ht="38.25" x14ac:dyDescent="0.2">
      <c r="B163" s="573"/>
      <c r="C163" s="573"/>
      <c r="D163" s="573"/>
      <c r="E163" s="573"/>
      <c r="F163" s="292" t="s">
        <v>616</v>
      </c>
      <c r="G163" s="573"/>
      <c r="H163" s="573"/>
      <c r="I163" s="573"/>
      <c r="J163" s="573"/>
      <c r="K163" s="573"/>
      <c r="L163" s="292" t="s">
        <v>526</v>
      </c>
      <c r="M163" s="595"/>
      <c r="N163" s="595"/>
      <c r="O163" s="598"/>
      <c r="P163" s="601"/>
      <c r="Q163" s="601"/>
      <c r="R163" s="573"/>
      <c r="S163" s="588"/>
      <c r="T163" s="570"/>
      <c r="U163" s="587"/>
      <c r="V163" s="587"/>
      <c r="W163" s="587"/>
      <c r="X163" s="588"/>
      <c r="Y163" s="589"/>
      <c r="Z163" s="590"/>
      <c r="AA163" s="573"/>
      <c r="AB163" s="573"/>
      <c r="AC163" s="573"/>
      <c r="AD163" s="573"/>
    </row>
    <row r="164" spans="1:30" s="38" customFormat="1" ht="25.5" customHeight="1" x14ac:dyDescent="0.2">
      <c r="B164" s="573"/>
      <c r="C164" s="573"/>
      <c r="D164" s="573"/>
      <c r="E164" s="573"/>
      <c r="F164" s="292" t="s">
        <v>617</v>
      </c>
      <c r="G164" s="573"/>
      <c r="H164" s="573"/>
      <c r="I164" s="573"/>
      <c r="J164" s="573"/>
      <c r="K164" s="573"/>
      <c r="L164" s="292" t="s">
        <v>618</v>
      </c>
      <c r="M164" s="595"/>
      <c r="N164" s="595"/>
      <c r="O164" s="598"/>
      <c r="P164" s="601"/>
      <c r="Q164" s="601"/>
      <c r="R164" s="573"/>
      <c r="S164" s="588"/>
      <c r="T164" s="570"/>
      <c r="U164" s="587"/>
      <c r="V164" s="587"/>
      <c r="W164" s="587"/>
      <c r="X164" s="588"/>
      <c r="Y164" s="589"/>
      <c r="Z164" s="590"/>
      <c r="AA164" s="573"/>
      <c r="AB164" s="573"/>
      <c r="AC164" s="573"/>
      <c r="AD164" s="573"/>
    </row>
    <row r="165" spans="1:30" s="38" customFormat="1" ht="51.75" customHeight="1" x14ac:dyDescent="0.2">
      <c r="B165" s="574"/>
      <c r="C165" s="574"/>
      <c r="D165" s="574"/>
      <c r="E165" s="574"/>
      <c r="F165" s="292" t="s">
        <v>619</v>
      </c>
      <c r="G165" s="574"/>
      <c r="H165" s="574"/>
      <c r="I165" s="574"/>
      <c r="J165" s="574"/>
      <c r="K165" s="574"/>
      <c r="L165" s="292" t="s">
        <v>555</v>
      </c>
      <c r="M165" s="596"/>
      <c r="N165" s="596"/>
      <c r="O165" s="599"/>
      <c r="P165" s="602"/>
      <c r="Q165" s="602"/>
      <c r="R165" s="574"/>
      <c r="S165" s="579"/>
      <c r="T165" s="571"/>
      <c r="U165" s="577"/>
      <c r="V165" s="577"/>
      <c r="W165" s="577"/>
      <c r="X165" s="579"/>
      <c r="Y165" s="581"/>
      <c r="Z165" s="583"/>
      <c r="AA165" s="574"/>
      <c r="AB165" s="574"/>
      <c r="AC165" s="574"/>
      <c r="AD165" s="574"/>
    </row>
    <row r="166" spans="1:30" s="38" customFormat="1" ht="144" x14ac:dyDescent="0.2">
      <c r="B166" s="292">
        <v>60</v>
      </c>
      <c r="C166" s="292">
        <v>1</v>
      </c>
      <c r="D166" s="292" t="s">
        <v>99</v>
      </c>
      <c r="E166" s="292" t="s">
        <v>365</v>
      </c>
      <c r="F166" s="292" t="s">
        <v>621</v>
      </c>
      <c r="G166" s="292" t="s">
        <v>622</v>
      </c>
      <c r="H166" s="292" t="s">
        <v>267</v>
      </c>
      <c r="I166" s="292" t="s">
        <v>109</v>
      </c>
      <c r="J166" s="292" t="s">
        <v>69</v>
      </c>
      <c r="K166" s="292" t="s">
        <v>623</v>
      </c>
      <c r="L166" s="292" t="s">
        <v>624</v>
      </c>
      <c r="M166" s="293">
        <v>44076</v>
      </c>
      <c r="N166" s="293">
        <v>45473</v>
      </c>
      <c r="O166" s="294">
        <v>297150</v>
      </c>
      <c r="P166" s="295">
        <v>20200680010101</v>
      </c>
      <c r="Q166" s="295">
        <v>2020680010101</v>
      </c>
      <c r="R166" s="292" t="s">
        <v>270</v>
      </c>
      <c r="S166" s="296">
        <v>2293063866.3299999</v>
      </c>
      <c r="T166" s="513">
        <v>577781890</v>
      </c>
      <c r="U166" s="297"/>
      <c r="V166" s="297">
        <v>577781890</v>
      </c>
      <c r="W166" s="297"/>
      <c r="X166" s="530">
        <f>SUM(U166:W166)</f>
        <v>577781890</v>
      </c>
      <c r="Y166" s="299" t="s">
        <v>625</v>
      </c>
      <c r="Z166" s="300" t="s">
        <v>626</v>
      </c>
      <c r="AA166" s="292"/>
      <c r="AB166" s="298">
        <v>45327</v>
      </c>
      <c r="AC166" s="298">
        <v>45327</v>
      </c>
      <c r="AD166" s="292">
        <v>1</v>
      </c>
    </row>
    <row r="167" spans="1:30" s="38" customFormat="1" ht="102" x14ac:dyDescent="0.2">
      <c r="B167" s="303">
        <v>61</v>
      </c>
      <c r="C167" s="303">
        <v>4</v>
      </c>
      <c r="D167" s="303" t="s">
        <v>239</v>
      </c>
      <c r="E167" s="303" t="s">
        <v>301</v>
      </c>
      <c r="F167" s="303" t="s">
        <v>627</v>
      </c>
      <c r="G167" s="303" t="s">
        <v>628</v>
      </c>
      <c r="H167" s="303" t="s">
        <v>629</v>
      </c>
      <c r="I167" s="303" t="s">
        <v>632</v>
      </c>
      <c r="J167" s="303" t="s">
        <v>69</v>
      </c>
      <c r="K167" s="303" t="s">
        <v>630</v>
      </c>
      <c r="L167" s="303" t="s">
        <v>631</v>
      </c>
      <c r="M167" s="307">
        <v>44372</v>
      </c>
      <c r="N167" s="307">
        <v>45473</v>
      </c>
      <c r="O167" s="308">
        <v>416995</v>
      </c>
      <c r="P167" s="309">
        <v>20210680010056</v>
      </c>
      <c r="Q167" s="309">
        <v>2021680010056</v>
      </c>
      <c r="R167" s="303" t="s">
        <v>260</v>
      </c>
      <c r="S167" s="304">
        <v>628672893.66999996</v>
      </c>
      <c r="T167" s="513">
        <v>120000000</v>
      </c>
      <c r="U167" s="301">
        <v>120000000</v>
      </c>
      <c r="V167" s="301"/>
      <c r="W167" s="301"/>
      <c r="X167" s="530">
        <f>SUM(U167:W167)</f>
        <v>120000000</v>
      </c>
      <c r="Y167" s="305" t="s">
        <v>633</v>
      </c>
      <c r="Z167" s="306" t="s">
        <v>634</v>
      </c>
      <c r="AA167" s="92"/>
      <c r="AB167" s="302">
        <v>45327</v>
      </c>
      <c r="AC167" s="302">
        <v>45327</v>
      </c>
      <c r="AD167" s="303">
        <v>1</v>
      </c>
    </row>
    <row r="168" spans="1:30" s="38" customFormat="1" ht="49.5" customHeight="1" x14ac:dyDescent="0.2">
      <c r="B168" s="572">
        <v>62</v>
      </c>
      <c r="C168" s="597">
        <v>1</v>
      </c>
      <c r="D168" s="572" t="s">
        <v>99</v>
      </c>
      <c r="E168" s="572" t="s">
        <v>512</v>
      </c>
      <c r="F168" s="572" t="s">
        <v>513</v>
      </c>
      <c r="G168" s="572" t="s">
        <v>635</v>
      </c>
      <c r="H168" s="572" t="s">
        <v>515</v>
      </c>
      <c r="I168" s="572" t="s">
        <v>639</v>
      </c>
      <c r="J168" s="572" t="s">
        <v>69</v>
      </c>
      <c r="K168" s="572" t="s">
        <v>636</v>
      </c>
      <c r="L168" s="310" t="s">
        <v>637</v>
      </c>
      <c r="M168" s="594">
        <v>44028</v>
      </c>
      <c r="N168" s="594">
        <v>45473</v>
      </c>
      <c r="O168" s="597">
        <v>281462</v>
      </c>
      <c r="P168" s="600">
        <v>20200680010037</v>
      </c>
      <c r="Q168" s="600">
        <v>2020680010037</v>
      </c>
      <c r="R168" s="572" t="s">
        <v>461</v>
      </c>
      <c r="S168" s="578">
        <v>11703516119.690001</v>
      </c>
      <c r="T168" s="569">
        <v>2995913388.6799998</v>
      </c>
      <c r="U168" s="576">
        <v>2995913388.6799998</v>
      </c>
      <c r="V168" s="576"/>
      <c r="W168" s="576"/>
      <c r="X168" s="578">
        <f>SUM(U168:W169)</f>
        <v>2995913388.6799998</v>
      </c>
      <c r="Y168" s="580" t="s">
        <v>646</v>
      </c>
      <c r="Z168" s="582" t="s">
        <v>640</v>
      </c>
      <c r="AA168" s="572"/>
      <c r="AB168" s="575">
        <v>45328</v>
      </c>
      <c r="AC168" s="575">
        <v>45328</v>
      </c>
      <c r="AD168" s="572">
        <v>1</v>
      </c>
    </row>
    <row r="169" spans="1:30" s="38" customFormat="1" ht="87" customHeight="1" x14ac:dyDescent="0.2">
      <c r="B169" s="574"/>
      <c r="C169" s="599"/>
      <c r="D169" s="574"/>
      <c r="E169" s="574"/>
      <c r="F169" s="574"/>
      <c r="G169" s="574"/>
      <c r="H169" s="574"/>
      <c r="I169" s="574"/>
      <c r="J169" s="574"/>
      <c r="K169" s="574"/>
      <c r="L169" s="310" t="s">
        <v>638</v>
      </c>
      <c r="M169" s="596"/>
      <c r="N169" s="596"/>
      <c r="O169" s="599"/>
      <c r="P169" s="602"/>
      <c r="Q169" s="602"/>
      <c r="R169" s="574"/>
      <c r="S169" s="579"/>
      <c r="T169" s="571"/>
      <c r="U169" s="577"/>
      <c r="V169" s="577"/>
      <c r="W169" s="577"/>
      <c r="X169" s="579"/>
      <c r="Y169" s="581"/>
      <c r="Z169" s="583"/>
      <c r="AA169" s="574"/>
      <c r="AB169" s="574"/>
      <c r="AC169" s="574"/>
      <c r="AD169" s="574"/>
    </row>
    <row r="170" spans="1:30" s="131" customFormat="1" ht="84.75" customHeight="1" x14ac:dyDescent="0.25">
      <c r="B170" s="310">
        <v>63</v>
      </c>
      <c r="C170" s="310">
        <v>1</v>
      </c>
      <c r="D170" s="310" t="s">
        <v>99</v>
      </c>
      <c r="E170" s="310" t="s">
        <v>512</v>
      </c>
      <c r="F170" s="310" t="s">
        <v>513</v>
      </c>
      <c r="G170" s="310" t="s">
        <v>641</v>
      </c>
      <c r="H170" s="310" t="s">
        <v>642</v>
      </c>
      <c r="I170" s="310" t="s">
        <v>645</v>
      </c>
      <c r="J170" s="310" t="s">
        <v>69</v>
      </c>
      <c r="K170" s="310" t="s">
        <v>643</v>
      </c>
      <c r="L170" s="310" t="s">
        <v>644</v>
      </c>
      <c r="M170" s="314">
        <v>44574</v>
      </c>
      <c r="N170" s="314">
        <v>45473</v>
      </c>
      <c r="O170" s="310">
        <v>439903</v>
      </c>
      <c r="P170" s="311">
        <v>20210680010121</v>
      </c>
      <c r="Q170" s="311">
        <v>2021680010121</v>
      </c>
      <c r="R170" s="310" t="s">
        <v>461</v>
      </c>
      <c r="S170" s="312">
        <v>2862864671.02</v>
      </c>
      <c r="T170" s="513">
        <v>671908200</v>
      </c>
      <c r="U170" s="313">
        <v>671908200</v>
      </c>
      <c r="V170" s="313"/>
      <c r="W170" s="313"/>
      <c r="X170" s="530">
        <f>SUM(U170:W170)</f>
        <v>671908200</v>
      </c>
      <c r="Y170" s="315" t="s">
        <v>647</v>
      </c>
      <c r="Z170" s="310" t="s">
        <v>648</v>
      </c>
      <c r="AA170" s="310"/>
      <c r="AB170" s="314">
        <v>45328</v>
      </c>
      <c r="AC170" s="314">
        <v>45328</v>
      </c>
      <c r="AD170" s="310">
        <v>1</v>
      </c>
    </row>
    <row r="171" spans="1:30" s="38" customFormat="1" ht="75.75" customHeight="1" x14ac:dyDescent="0.2">
      <c r="B171" s="572">
        <v>64</v>
      </c>
      <c r="C171" s="572">
        <v>1</v>
      </c>
      <c r="D171" s="572" t="s">
        <v>99</v>
      </c>
      <c r="E171" s="572" t="s">
        <v>365</v>
      </c>
      <c r="F171" s="572" t="s">
        <v>649</v>
      </c>
      <c r="G171" s="572" t="s">
        <v>650</v>
      </c>
      <c r="H171" s="572" t="s">
        <v>267</v>
      </c>
      <c r="I171" s="572" t="s">
        <v>654</v>
      </c>
      <c r="J171" s="572" t="s">
        <v>69</v>
      </c>
      <c r="K171" s="572" t="s">
        <v>651</v>
      </c>
      <c r="L171" s="316" t="s">
        <v>652</v>
      </c>
      <c r="M171" s="594">
        <v>44081</v>
      </c>
      <c r="N171" s="594">
        <v>45473</v>
      </c>
      <c r="O171" s="597">
        <v>302335</v>
      </c>
      <c r="P171" s="600">
        <v>20200680010109</v>
      </c>
      <c r="Q171" s="600">
        <v>2020680010109</v>
      </c>
      <c r="R171" s="572" t="s">
        <v>270</v>
      </c>
      <c r="S171" s="578">
        <v>1009552616</v>
      </c>
      <c r="T171" s="569">
        <v>197458416</v>
      </c>
      <c r="U171" s="576"/>
      <c r="V171" s="576">
        <v>197458416</v>
      </c>
      <c r="W171" s="576"/>
      <c r="X171" s="578">
        <f>SUM(U171:W172)</f>
        <v>197458416</v>
      </c>
      <c r="Y171" s="580" t="s">
        <v>655</v>
      </c>
      <c r="Z171" s="582" t="s">
        <v>656</v>
      </c>
      <c r="AA171" s="572"/>
      <c r="AB171" s="575">
        <v>45328</v>
      </c>
      <c r="AC171" s="575">
        <v>45328</v>
      </c>
      <c r="AD171" s="572">
        <v>1</v>
      </c>
    </row>
    <row r="172" spans="1:30" s="38" customFormat="1" ht="81.75" customHeight="1" x14ac:dyDescent="0.2">
      <c r="B172" s="574"/>
      <c r="C172" s="574"/>
      <c r="D172" s="574"/>
      <c r="E172" s="574"/>
      <c r="F172" s="574"/>
      <c r="G172" s="574"/>
      <c r="H172" s="574"/>
      <c r="I172" s="574"/>
      <c r="J172" s="574"/>
      <c r="K172" s="574"/>
      <c r="L172" s="316" t="s">
        <v>653</v>
      </c>
      <c r="M172" s="596"/>
      <c r="N172" s="596"/>
      <c r="O172" s="599"/>
      <c r="P172" s="602"/>
      <c r="Q172" s="602"/>
      <c r="R172" s="574"/>
      <c r="S172" s="579"/>
      <c r="T172" s="571"/>
      <c r="U172" s="577"/>
      <c r="V172" s="577"/>
      <c r="W172" s="577"/>
      <c r="X172" s="579"/>
      <c r="Y172" s="581"/>
      <c r="Z172" s="583"/>
      <c r="AA172" s="574"/>
      <c r="AB172" s="611"/>
      <c r="AC172" s="611"/>
      <c r="AD172" s="574"/>
    </row>
    <row r="173" spans="1:30" s="38" customFormat="1" ht="168" x14ac:dyDescent="0.2">
      <c r="A173" s="38" t="s">
        <v>657</v>
      </c>
      <c r="B173" s="317">
        <v>65</v>
      </c>
      <c r="C173" s="317">
        <v>1</v>
      </c>
      <c r="D173" s="317" t="s">
        <v>99</v>
      </c>
      <c r="E173" s="317" t="s">
        <v>365</v>
      </c>
      <c r="F173" s="317" t="s">
        <v>658</v>
      </c>
      <c r="G173" s="317" t="s">
        <v>659</v>
      </c>
      <c r="H173" s="317" t="s">
        <v>267</v>
      </c>
      <c r="I173" s="317" t="s">
        <v>446</v>
      </c>
      <c r="J173" s="317" t="s">
        <v>69</v>
      </c>
      <c r="K173" s="317" t="s">
        <v>660</v>
      </c>
      <c r="L173" s="317" t="s">
        <v>661</v>
      </c>
      <c r="M173" s="318">
        <v>44082</v>
      </c>
      <c r="N173" s="318">
        <v>45473</v>
      </c>
      <c r="O173" s="319">
        <v>306115</v>
      </c>
      <c r="P173" s="320">
        <v>20200680010111</v>
      </c>
      <c r="Q173" s="320">
        <v>2020680010111</v>
      </c>
      <c r="R173" s="317" t="s">
        <v>270</v>
      </c>
      <c r="S173" s="321">
        <v>3117791289.9000001</v>
      </c>
      <c r="T173" s="513">
        <v>685693550</v>
      </c>
      <c r="U173" s="322"/>
      <c r="V173" s="322">
        <v>685693550</v>
      </c>
      <c r="W173" s="322"/>
      <c r="X173" s="530">
        <f>SUM(U173:W173)</f>
        <v>685693550</v>
      </c>
      <c r="Y173" s="324" t="s">
        <v>662</v>
      </c>
      <c r="Z173" s="325" t="s">
        <v>663</v>
      </c>
      <c r="AA173" s="317"/>
      <c r="AB173" s="323">
        <v>45329</v>
      </c>
      <c r="AC173" s="323">
        <v>45329</v>
      </c>
      <c r="AD173" s="317">
        <v>1</v>
      </c>
    </row>
    <row r="174" spans="1:30" s="131" customFormat="1" ht="36.75" customHeight="1" x14ac:dyDescent="0.25">
      <c r="B174" s="572">
        <v>66</v>
      </c>
      <c r="C174" s="572">
        <v>1</v>
      </c>
      <c r="D174" s="572" t="s">
        <v>99</v>
      </c>
      <c r="E174" s="572" t="s">
        <v>173</v>
      </c>
      <c r="F174" s="572" t="s">
        <v>664</v>
      </c>
      <c r="G174" s="572" t="s">
        <v>665</v>
      </c>
      <c r="H174" s="572" t="s">
        <v>176</v>
      </c>
      <c r="I174" s="572" t="s">
        <v>672</v>
      </c>
      <c r="J174" s="572" t="s">
        <v>69</v>
      </c>
      <c r="K174" s="328" t="s">
        <v>666</v>
      </c>
      <c r="L174" s="328" t="s">
        <v>667</v>
      </c>
      <c r="M174" s="594">
        <v>44840</v>
      </c>
      <c r="N174" s="594">
        <v>45473</v>
      </c>
      <c r="O174" s="597">
        <v>532616</v>
      </c>
      <c r="P174" s="600">
        <v>20220680010103</v>
      </c>
      <c r="Q174" s="600">
        <v>2022680010103</v>
      </c>
      <c r="R174" s="572" t="s">
        <v>474</v>
      </c>
      <c r="S174" s="578">
        <v>1713549910.6700001</v>
      </c>
      <c r="T174" s="569">
        <v>619000000</v>
      </c>
      <c r="U174" s="576">
        <v>619000000</v>
      </c>
      <c r="V174" s="576"/>
      <c r="W174" s="576"/>
      <c r="X174" s="578">
        <f>SUM(U174:W176)</f>
        <v>619000000</v>
      </c>
      <c r="Y174" s="668" t="s">
        <v>679</v>
      </c>
      <c r="Z174" s="671" t="s">
        <v>673</v>
      </c>
      <c r="AA174" s="572"/>
      <c r="AB174" s="575">
        <v>45329</v>
      </c>
      <c r="AC174" s="575">
        <v>45329</v>
      </c>
      <c r="AD174" s="600">
        <v>1</v>
      </c>
    </row>
    <row r="175" spans="1:30" s="46" customFormat="1" ht="40.5" customHeight="1" x14ac:dyDescent="0.2">
      <c r="B175" s="573"/>
      <c r="C175" s="573"/>
      <c r="D175" s="573"/>
      <c r="E175" s="573"/>
      <c r="F175" s="573"/>
      <c r="G175" s="573"/>
      <c r="H175" s="573"/>
      <c r="I175" s="573"/>
      <c r="J175" s="573"/>
      <c r="K175" s="328" t="s">
        <v>668</v>
      </c>
      <c r="L175" s="328" t="s">
        <v>669</v>
      </c>
      <c r="M175" s="595"/>
      <c r="N175" s="595"/>
      <c r="O175" s="598"/>
      <c r="P175" s="601"/>
      <c r="Q175" s="601"/>
      <c r="R175" s="573"/>
      <c r="S175" s="588"/>
      <c r="T175" s="570"/>
      <c r="U175" s="587"/>
      <c r="V175" s="587"/>
      <c r="W175" s="587"/>
      <c r="X175" s="588"/>
      <c r="Y175" s="669"/>
      <c r="Z175" s="672"/>
      <c r="AA175" s="573"/>
      <c r="AB175" s="595"/>
      <c r="AC175" s="595"/>
      <c r="AD175" s="601"/>
    </row>
    <row r="176" spans="1:30" s="38" customFormat="1" ht="47.25" customHeight="1" x14ac:dyDescent="0.2">
      <c r="B176" s="574"/>
      <c r="C176" s="574"/>
      <c r="D176" s="574"/>
      <c r="E176" s="574"/>
      <c r="F176" s="574"/>
      <c r="G176" s="574"/>
      <c r="H176" s="574"/>
      <c r="I176" s="574"/>
      <c r="J176" s="574"/>
      <c r="K176" s="328" t="s">
        <v>670</v>
      </c>
      <c r="L176" s="328" t="s">
        <v>671</v>
      </c>
      <c r="M176" s="596"/>
      <c r="N176" s="596"/>
      <c r="O176" s="599"/>
      <c r="P176" s="602"/>
      <c r="Q176" s="602"/>
      <c r="R176" s="574"/>
      <c r="S176" s="579"/>
      <c r="T176" s="571"/>
      <c r="U176" s="577"/>
      <c r="V176" s="577"/>
      <c r="W176" s="577"/>
      <c r="X176" s="579"/>
      <c r="Y176" s="670"/>
      <c r="Z176" s="673"/>
      <c r="AA176" s="574"/>
      <c r="AB176" s="596"/>
      <c r="AC176" s="596"/>
      <c r="AD176" s="602"/>
    </row>
    <row r="177" spans="2:31" s="38" customFormat="1" ht="168" x14ac:dyDescent="0.2">
      <c r="B177" s="328">
        <v>67</v>
      </c>
      <c r="C177" s="328">
        <v>1</v>
      </c>
      <c r="D177" s="328" t="s">
        <v>99</v>
      </c>
      <c r="E177" s="328" t="s">
        <v>674</v>
      </c>
      <c r="F177" s="328" t="s">
        <v>675</v>
      </c>
      <c r="G177" s="328" t="s">
        <v>676</v>
      </c>
      <c r="H177" s="328" t="s">
        <v>471</v>
      </c>
      <c r="I177" s="328" t="s">
        <v>109</v>
      </c>
      <c r="J177" s="328" t="s">
        <v>69</v>
      </c>
      <c r="K177" s="328" t="s">
        <v>677</v>
      </c>
      <c r="L177" s="328" t="s">
        <v>678</v>
      </c>
      <c r="M177" s="332">
        <v>44048</v>
      </c>
      <c r="N177" s="332">
        <v>45473</v>
      </c>
      <c r="O177" s="333">
        <v>287666</v>
      </c>
      <c r="P177" s="334">
        <v>20200680010066</v>
      </c>
      <c r="Q177" s="334">
        <v>2020680010066</v>
      </c>
      <c r="R177" s="328" t="s">
        <v>474</v>
      </c>
      <c r="S177" s="329">
        <v>11060385570</v>
      </c>
      <c r="T177" s="513">
        <v>2744797335</v>
      </c>
      <c r="U177" s="326">
        <f>1201172335+181905716</f>
        <v>1383078051</v>
      </c>
      <c r="V177" s="326">
        <v>1361719284</v>
      </c>
      <c r="W177" s="326"/>
      <c r="X177" s="530">
        <f>SUM(U177:W177)</f>
        <v>2744797335</v>
      </c>
      <c r="Y177" s="330" t="s">
        <v>680</v>
      </c>
      <c r="Z177" s="331" t="s">
        <v>681</v>
      </c>
      <c r="AA177" s="328"/>
      <c r="AB177" s="327">
        <v>45329</v>
      </c>
      <c r="AC177" s="327">
        <v>45329</v>
      </c>
      <c r="AD177" s="328">
        <v>1</v>
      </c>
    </row>
    <row r="178" spans="2:31" s="38" customFormat="1" ht="72.75" customHeight="1" x14ac:dyDescent="0.2">
      <c r="B178" s="335">
        <v>68</v>
      </c>
      <c r="C178" s="335">
        <v>2</v>
      </c>
      <c r="D178" s="335" t="s">
        <v>478</v>
      </c>
      <c r="E178" s="335" t="s">
        <v>559</v>
      </c>
      <c r="F178" s="335" t="s">
        <v>682</v>
      </c>
      <c r="G178" s="335" t="s">
        <v>683</v>
      </c>
      <c r="H178" s="335" t="s">
        <v>71</v>
      </c>
      <c r="I178" s="335" t="s">
        <v>236</v>
      </c>
      <c r="J178" s="335" t="s">
        <v>69</v>
      </c>
      <c r="K178" s="335" t="s">
        <v>684</v>
      </c>
      <c r="L178" s="335" t="s">
        <v>685</v>
      </c>
      <c r="M178" s="336">
        <v>45204</v>
      </c>
      <c r="N178" s="336">
        <v>45473</v>
      </c>
      <c r="O178" s="337">
        <v>617455</v>
      </c>
      <c r="P178" s="338">
        <v>20230680010077</v>
      </c>
      <c r="Q178" s="338">
        <v>2023680010077</v>
      </c>
      <c r="R178" s="335" t="s">
        <v>228</v>
      </c>
      <c r="S178" s="339">
        <v>1905400000</v>
      </c>
      <c r="T178" s="513">
        <v>1470000000</v>
      </c>
      <c r="U178" s="340">
        <v>1470000000</v>
      </c>
      <c r="V178" s="340"/>
      <c r="W178" s="340"/>
      <c r="X178" s="530">
        <f>SUM(U178:W178)</f>
        <v>1470000000</v>
      </c>
      <c r="Y178" s="342" t="s">
        <v>686</v>
      </c>
      <c r="Z178" s="343" t="s">
        <v>687</v>
      </c>
      <c r="AA178" s="335"/>
      <c r="AB178" s="341">
        <v>45329</v>
      </c>
      <c r="AC178" s="341">
        <v>45329</v>
      </c>
      <c r="AD178" s="338">
        <v>1</v>
      </c>
    </row>
    <row r="179" spans="2:31" s="345" customFormat="1" ht="87.75" customHeight="1" x14ac:dyDescent="0.25">
      <c r="B179" s="335">
        <v>69</v>
      </c>
      <c r="C179" s="335">
        <v>1</v>
      </c>
      <c r="D179" s="335" t="s">
        <v>99</v>
      </c>
      <c r="E179" s="335" t="s">
        <v>365</v>
      </c>
      <c r="F179" s="335" t="s">
        <v>688</v>
      </c>
      <c r="G179" s="335" t="s">
        <v>689</v>
      </c>
      <c r="H179" s="335" t="s">
        <v>267</v>
      </c>
      <c r="I179" s="335" t="s">
        <v>645</v>
      </c>
      <c r="J179" s="335" t="s">
        <v>69</v>
      </c>
      <c r="K179" s="335" t="s">
        <v>690</v>
      </c>
      <c r="L179" s="335" t="s">
        <v>691</v>
      </c>
      <c r="M179" s="336">
        <v>44809</v>
      </c>
      <c r="N179" s="336">
        <v>45473</v>
      </c>
      <c r="O179" s="337">
        <v>528611</v>
      </c>
      <c r="P179" s="338">
        <v>20220680010065</v>
      </c>
      <c r="Q179" s="338">
        <v>2022680010065</v>
      </c>
      <c r="R179" s="335" t="s">
        <v>270</v>
      </c>
      <c r="S179" s="339">
        <v>454617716.60000002</v>
      </c>
      <c r="T179" s="513">
        <v>82951050</v>
      </c>
      <c r="U179" s="340"/>
      <c r="V179" s="340">
        <v>82951050</v>
      </c>
      <c r="W179" s="340"/>
      <c r="X179" s="181">
        <f>SUM(U179:W179)</f>
        <v>82951050</v>
      </c>
      <c r="Y179" s="342" t="s">
        <v>692</v>
      </c>
      <c r="Z179" s="335" t="s">
        <v>693</v>
      </c>
      <c r="AA179" s="346"/>
      <c r="AB179" s="341">
        <v>45329</v>
      </c>
      <c r="AC179" s="341">
        <v>45329</v>
      </c>
      <c r="AD179" s="338">
        <v>1</v>
      </c>
      <c r="AE179" s="131"/>
    </row>
    <row r="180" spans="2:31" s="38" customFormat="1" ht="60" customHeight="1" x14ac:dyDescent="0.2">
      <c r="B180" s="572">
        <v>70</v>
      </c>
      <c r="C180" s="572">
        <v>1</v>
      </c>
      <c r="D180" s="572" t="s">
        <v>99</v>
      </c>
      <c r="E180" s="572" t="s">
        <v>694</v>
      </c>
      <c r="F180" s="572" t="s">
        <v>695</v>
      </c>
      <c r="G180" s="572" t="s">
        <v>696</v>
      </c>
      <c r="H180" s="572" t="s">
        <v>242</v>
      </c>
      <c r="I180" s="572" t="s">
        <v>700</v>
      </c>
      <c r="J180" s="572" t="s">
        <v>69</v>
      </c>
      <c r="K180" s="344" t="s">
        <v>697</v>
      </c>
      <c r="L180" s="344" t="s">
        <v>697</v>
      </c>
      <c r="M180" s="594">
        <v>44034</v>
      </c>
      <c r="N180" s="594">
        <v>45473</v>
      </c>
      <c r="O180" s="597">
        <v>277826</v>
      </c>
      <c r="P180" s="600">
        <v>20200680010042</v>
      </c>
      <c r="Q180" s="600">
        <v>2020680010042</v>
      </c>
      <c r="R180" s="572" t="s">
        <v>698</v>
      </c>
      <c r="S180" s="578">
        <v>13252918409</v>
      </c>
      <c r="T180" s="569">
        <v>4150000000</v>
      </c>
      <c r="U180" s="576">
        <v>4150000000</v>
      </c>
      <c r="V180" s="576"/>
      <c r="W180" s="576"/>
      <c r="X180" s="578">
        <f>SUM(U180:W181)</f>
        <v>4150000000</v>
      </c>
      <c r="Y180" s="580" t="s">
        <v>783</v>
      </c>
      <c r="Z180" s="582" t="s">
        <v>701</v>
      </c>
      <c r="AA180" s="572"/>
      <c r="AB180" s="575" t="s">
        <v>784</v>
      </c>
      <c r="AC180" s="575" t="s">
        <v>784</v>
      </c>
      <c r="AD180" s="572">
        <v>1</v>
      </c>
    </row>
    <row r="181" spans="2:31" s="38" customFormat="1" ht="123" customHeight="1" x14ac:dyDescent="0.2">
      <c r="B181" s="574"/>
      <c r="C181" s="574"/>
      <c r="D181" s="574"/>
      <c r="E181" s="574"/>
      <c r="F181" s="574"/>
      <c r="G181" s="574"/>
      <c r="H181" s="574"/>
      <c r="I181" s="574"/>
      <c r="J181" s="574"/>
      <c r="K181" s="344" t="s">
        <v>699</v>
      </c>
      <c r="L181" s="344" t="s">
        <v>699</v>
      </c>
      <c r="M181" s="596"/>
      <c r="N181" s="596"/>
      <c r="O181" s="599"/>
      <c r="P181" s="602"/>
      <c r="Q181" s="602"/>
      <c r="R181" s="574"/>
      <c r="S181" s="579"/>
      <c r="T181" s="571"/>
      <c r="U181" s="577"/>
      <c r="V181" s="577"/>
      <c r="W181" s="577"/>
      <c r="X181" s="579"/>
      <c r="Y181" s="581"/>
      <c r="Z181" s="583"/>
      <c r="AA181" s="574"/>
      <c r="AB181" s="574"/>
      <c r="AC181" s="574"/>
      <c r="AD181" s="574"/>
    </row>
    <row r="182" spans="2:31" s="38" customFormat="1" ht="51" x14ac:dyDescent="0.2">
      <c r="B182" s="649">
        <v>71</v>
      </c>
      <c r="C182" s="649">
        <v>2</v>
      </c>
      <c r="D182" s="649" t="s">
        <v>478</v>
      </c>
      <c r="E182" s="652" t="s">
        <v>479</v>
      </c>
      <c r="F182" s="649" t="s">
        <v>702</v>
      </c>
      <c r="G182" s="649" t="s">
        <v>703</v>
      </c>
      <c r="H182" s="649" t="s">
        <v>587</v>
      </c>
      <c r="I182" s="649" t="s">
        <v>709</v>
      </c>
      <c r="J182" s="652" t="s">
        <v>69</v>
      </c>
      <c r="K182" s="649" t="s">
        <v>704</v>
      </c>
      <c r="L182" s="347" t="s">
        <v>705</v>
      </c>
      <c r="M182" s="674">
        <v>44230</v>
      </c>
      <c r="N182" s="674">
        <v>45473</v>
      </c>
      <c r="O182" s="652">
        <v>361541</v>
      </c>
      <c r="P182" s="677">
        <v>20210680010007</v>
      </c>
      <c r="Q182" s="677">
        <v>2021680010007</v>
      </c>
      <c r="R182" s="649" t="s">
        <v>270</v>
      </c>
      <c r="S182" s="658">
        <v>7078036617.5100002</v>
      </c>
      <c r="T182" s="569">
        <v>630315000</v>
      </c>
      <c r="U182" s="655">
        <v>630315000</v>
      </c>
      <c r="V182" s="576"/>
      <c r="W182" s="655"/>
      <c r="X182" s="658">
        <f>SUM(U182:W185)</f>
        <v>630315000</v>
      </c>
      <c r="Y182" s="661" t="s">
        <v>710</v>
      </c>
      <c r="Z182" s="664" t="s">
        <v>711</v>
      </c>
      <c r="AA182" s="649"/>
      <c r="AB182" s="667">
        <v>45330</v>
      </c>
      <c r="AC182" s="667">
        <v>45330</v>
      </c>
      <c r="AD182" s="649">
        <v>1</v>
      </c>
    </row>
    <row r="183" spans="2:31" s="365" customFormat="1" ht="114.75" x14ac:dyDescent="0.2">
      <c r="B183" s="650"/>
      <c r="C183" s="650"/>
      <c r="D183" s="650"/>
      <c r="E183" s="653"/>
      <c r="F183" s="650"/>
      <c r="G183" s="650"/>
      <c r="H183" s="650"/>
      <c r="I183" s="653"/>
      <c r="J183" s="653"/>
      <c r="K183" s="650"/>
      <c r="L183" s="366" t="s">
        <v>706</v>
      </c>
      <c r="M183" s="675"/>
      <c r="N183" s="675"/>
      <c r="O183" s="653"/>
      <c r="P183" s="678"/>
      <c r="Q183" s="678"/>
      <c r="R183" s="650"/>
      <c r="S183" s="659"/>
      <c r="T183" s="570"/>
      <c r="U183" s="656"/>
      <c r="V183" s="587"/>
      <c r="W183" s="656"/>
      <c r="X183" s="659"/>
      <c r="Y183" s="662"/>
      <c r="Z183" s="665"/>
      <c r="AA183" s="650"/>
      <c r="AB183" s="650"/>
      <c r="AC183" s="650"/>
      <c r="AD183" s="650"/>
    </row>
    <row r="184" spans="2:31" s="365" customFormat="1" ht="51" x14ac:dyDescent="0.2">
      <c r="B184" s="650"/>
      <c r="C184" s="650"/>
      <c r="D184" s="650"/>
      <c r="E184" s="653"/>
      <c r="F184" s="650"/>
      <c r="G184" s="650"/>
      <c r="H184" s="650"/>
      <c r="I184" s="653"/>
      <c r="J184" s="653"/>
      <c r="K184" s="650"/>
      <c r="L184" s="366" t="s">
        <v>707</v>
      </c>
      <c r="M184" s="675"/>
      <c r="N184" s="675"/>
      <c r="O184" s="653"/>
      <c r="P184" s="678"/>
      <c r="Q184" s="678"/>
      <c r="R184" s="650"/>
      <c r="S184" s="659"/>
      <c r="T184" s="570"/>
      <c r="U184" s="656"/>
      <c r="V184" s="587"/>
      <c r="W184" s="656"/>
      <c r="X184" s="659"/>
      <c r="Y184" s="662"/>
      <c r="Z184" s="665"/>
      <c r="AA184" s="650"/>
      <c r="AB184" s="650"/>
      <c r="AC184" s="650"/>
      <c r="AD184" s="650"/>
    </row>
    <row r="185" spans="2:31" s="365" customFormat="1" ht="51" x14ac:dyDescent="0.2">
      <c r="B185" s="651"/>
      <c r="C185" s="651"/>
      <c r="D185" s="651"/>
      <c r="E185" s="654"/>
      <c r="F185" s="651"/>
      <c r="G185" s="651"/>
      <c r="H185" s="651"/>
      <c r="I185" s="654"/>
      <c r="J185" s="654"/>
      <c r="K185" s="651"/>
      <c r="L185" s="366" t="s">
        <v>708</v>
      </c>
      <c r="M185" s="676"/>
      <c r="N185" s="676"/>
      <c r="O185" s="654"/>
      <c r="P185" s="679"/>
      <c r="Q185" s="679"/>
      <c r="R185" s="651"/>
      <c r="S185" s="660"/>
      <c r="T185" s="571"/>
      <c r="U185" s="657"/>
      <c r="V185" s="577"/>
      <c r="W185" s="657"/>
      <c r="X185" s="660"/>
      <c r="Y185" s="663"/>
      <c r="Z185" s="666"/>
      <c r="AA185" s="651"/>
      <c r="AB185" s="651"/>
      <c r="AC185" s="651"/>
      <c r="AD185" s="651"/>
    </row>
    <row r="186" spans="2:31" s="131" customFormat="1" ht="100.5" customHeight="1" x14ac:dyDescent="0.25">
      <c r="B186" s="347">
        <v>72</v>
      </c>
      <c r="C186" s="347">
        <v>4</v>
      </c>
      <c r="D186" s="347" t="s">
        <v>239</v>
      </c>
      <c r="E186" s="347" t="s">
        <v>577</v>
      </c>
      <c r="F186" s="347" t="s">
        <v>569</v>
      </c>
      <c r="G186" s="347" t="s">
        <v>712</v>
      </c>
      <c r="H186" s="347" t="s">
        <v>571</v>
      </c>
      <c r="I186" s="347" t="s">
        <v>714</v>
      </c>
      <c r="J186" s="347" t="s">
        <v>69</v>
      </c>
      <c r="K186" s="347" t="s">
        <v>713</v>
      </c>
      <c r="L186" s="347" t="s">
        <v>575</v>
      </c>
      <c r="M186" s="348">
        <v>44783</v>
      </c>
      <c r="N186" s="348">
        <v>45473</v>
      </c>
      <c r="O186" s="349">
        <v>523250</v>
      </c>
      <c r="P186" s="350">
        <v>20220680010042</v>
      </c>
      <c r="Q186" s="350">
        <v>2022680010042</v>
      </c>
      <c r="R186" s="347" t="s">
        <v>328</v>
      </c>
      <c r="S186" s="351">
        <v>41754382057.440002</v>
      </c>
      <c r="T186" s="513">
        <v>17301532873</v>
      </c>
      <c r="U186" s="352">
        <v>5778333575</v>
      </c>
      <c r="V186" s="352">
        <v>11523199298</v>
      </c>
      <c r="W186" s="352"/>
      <c r="X186" s="181">
        <f>SUM(U186:W186)</f>
        <v>17301532873</v>
      </c>
      <c r="Y186" s="354" t="s">
        <v>715</v>
      </c>
      <c r="Z186" s="355" t="s">
        <v>716</v>
      </c>
      <c r="AA186" s="347"/>
      <c r="AB186" s="353">
        <v>45330</v>
      </c>
      <c r="AC186" s="353">
        <v>45330</v>
      </c>
      <c r="AD186" s="350">
        <v>1</v>
      </c>
    </row>
    <row r="187" spans="2:31" s="38" customFormat="1" ht="104.25" customHeight="1" x14ac:dyDescent="0.2">
      <c r="B187" s="358">
        <v>73</v>
      </c>
      <c r="C187" s="358">
        <v>1</v>
      </c>
      <c r="D187" s="358" t="s">
        <v>99</v>
      </c>
      <c r="E187" s="358" t="s">
        <v>512</v>
      </c>
      <c r="F187" s="358" t="s">
        <v>513</v>
      </c>
      <c r="G187" s="358" t="s">
        <v>717</v>
      </c>
      <c r="H187" s="358" t="s">
        <v>642</v>
      </c>
      <c r="I187" s="358" t="s">
        <v>452</v>
      </c>
      <c r="J187" s="358" t="s">
        <v>69</v>
      </c>
      <c r="K187" s="358" t="s">
        <v>718</v>
      </c>
      <c r="L187" s="358" t="s">
        <v>719</v>
      </c>
      <c r="M187" s="362">
        <v>44236</v>
      </c>
      <c r="N187" s="362">
        <v>45473</v>
      </c>
      <c r="O187" s="363">
        <v>296644</v>
      </c>
      <c r="P187" s="364">
        <v>20210680010010</v>
      </c>
      <c r="Q187" s="364">
        <v>2021680010010</v>
      </c>
      <c r="R187" s="358" t="s">
        <v>461</v>
      </c>
      <c r="S187" s="359">
        <v>501881730</v>
      </c>
      <c r="T187" s="513">
        <v>158700000.00115001</v>
      </c>
      <c r="U187" s="356">
        <v>158700000</v>
      </c>
      <c r="V187" s="356"/>
      <c r="W187" s="356"/>
      <c r="X187" s="530">
        <f>SUM(U187:W187)</f>
        <v>158700000</v>
      </c>
      <c r="Y187" s="360" t="s">
        <v>720</v>
      </c>
      <c r="Z187" s="361" t="s">
        <v>721</v>
      </c>
      <c r="AA187" s="358"/>
      <c r="AB187" s="357">
        <v>45331</v>
      </c>
      <c r="AC187" s="357">
        <v>45331</v>
      </c>
      <c r="AD187" s="358">
        <v>1</v>
      </c>
    </row>
    <row r="188" spans="2:31" s="38" customFormat="1" ht="108" x14ac:dyDescent="0.2">
      <c r="B188" s="358">
        <v>74</v>
      </c>
      <c r="C188" s="358">
        <v>1</v>
      </c>
      <c r="D188" s="358" t="s">
        <v>99</v>
      </c>
      <c r="E188" s="358" t="s">
        <v>365</v>
      </c>
      <c r="F188" s="358" t="s">
        <v>436</v>
      </c>
      <c r="G188" s="358" t="s">
        <v>724</v>
      </c>
      <c r="H188" s="358" t="s">
        <v>267</v>
      </c>
      <c r="I188" s="358" t="s">
        <v>727</v>
      </c>
      <c r="J188" s="358" t="s">
        <v>69</v>
      </c>
      <c r="K188" s="358" t="s">
        <v>725</v>
      </c>
      <c r="L188" s="358" t="s">
        <v>726</v>
      </c>
      <c r="M188" s="362">
        <v>44335</v>
      </c>
      <c r="N188" s="362">
        <v>45473</v>
      </c>
      <c r="O188" s="363">
        <v>390948</v>
      </c>
      <c r="P188" s="364">
        <v>20210680010044</v>
      </c>
      <c r="Q188" s="364">
        <v>2021680010044</v>
      </c>
      <c r="R188" s="358" t="s">
        <v>270</v>
      </c>
      <c r="S188" s="359">
        <v>3382895385.75</v>
      </c>
      <c r="T188" s="513">
        <v>1194537560</v>
      </c>
      <c r="U188" s="356">
        <v>464525060</v>
      </c>
      <c r="V188" s="356">
        <v>730012500</v>
      </c>
      <c r="W188" s="356"/>
      <c r="X188" s="530">
        <f>SUM(U188:W188)</f>
        <v>1194537560</v>
      </c>
      <c r="Y188" s="360" t="s">
        <v>728</v>
      </c>
      <c r="Z188" s="361" t="s">
        <v>729</v>
      </c>
      <c r="AA188" s="358"/>
      <c r="AB188" s="357">
        <v>45331</v>
      </c>
      <c r="AC188" s="357">
        <v>45331</v>
      </c>
      <c r="AD188" s="358">
        <v>1</v>
      </c>
    </row>
    <row r="189" spans="2:31" s="131" customFormat="1" ht="77.25" customHeight="1" x14ac:dyDescent="0.25">
      <c r="B189" s="358">
        <v>75</v>
      </c>
      <c r="C189" s="358">
        <v>1</v>
      </c>
      <c r="D189" s="358" t="s">
        <v>99</v>
      </c>
      <c r="E189" s="358" t="s">
        <v>365</v>
      </c>
      <c r="F189" s="358" t="s">
        <v>436</v>
      </c>
      <c r="G189" s="358" t="s">
        <v>730</v>
      </c>
      <c r="H189" s="358" t="s">
        <v>731</v>
      </c>
      <c r="I189" s="358" t="s">
        <v>733</v>
      </c>
      <c r="J189" s="358" t="s">
        <v>69</v>
      </c>
      <c r="K189" s="358" t="s">
        <v>732</v>
      </c>
      <c r="L189" s="358" t="s">
        <v>443</v>
      </c>
      <c r="M189" s="362">
        <v>44804</v>
      </c>
      <c r="N189" s="362">
        <v>45473</v>
      </c>
      <c r="O189" s="363">
        <v>525319</v>
      </c>
      <c r="P189" s="364">
        <v>20220680010063</v>
      </c>
      <c r="Q189" s="364">
        <v>2022680010063</v>
      </c>
      <c r="R189" s="358" t="s">
        <v>270</v>
      </c>
      <c r="S189" s="359">
        <v>787986765</v>
      </c>
      <c r="T189" s="513">
        <v>300000000</v>
      </c>
      <c r="U189" s="356">
        <v>300000000</v>
      </c>
      <c r="V189" s="356"/>
      <c r="W189" s="356"/>
      <c r="X189" s="368">
        <f>SUM(U189:W189)</f>
        <v>300000000</v>
      </c>
      <c r="Y189" s="360" t="s">
        <v>734</v>
      </c>
      <c r="Z189" s="361" t="s">
        <v>735</v>
      </c>
      <c r="AA189" s="358"/>
      <c r="AB189" s="357">
        <v>45331</v>
      </c>
      <c r="AC189" s="357">
        <v>45331</v>
      </c>
      <c r="AD189" s="358">
        <v>1</v>
      </c>
    </row>
    <row r="190" spans="2:31" s="38" customFormat="1" ht="63.75" x14ac:dyDescent="0.2">
      <c r="B190" s="572">
        <v>76</v>
      </c>
      <c r="C190" s="572">
        <v>1</v>
      </c>
      <c r="D190" s="572" t="s">
        <v>99</v>
      </c>
      <c r="E190" s="572" t="s">
        <v>365</v>
      </c>
      <c r="F190" s="572" t="s">
        <v>736</v>
      </c>
      <c r="G190" s="572" t="s">
        <v>737</v>
      </c>
      <c r="H190" s="572" t="s">
        <v>267</v>
      </c>
      <c r="I190" s="572" t="s">
        <v>446</v>
      </c>
      <c r="J190" s="572" t="s">
        <v>69</v>
      </c>
      <c r="K190" s="358" t="s">
        <v>738</v>
      </c>
      <c r="L190" s="358" t="s">
        <v>738</v>
      </c>
      <c r="M190" s="594">
        <v>44076</v>
      </c>
      <c r="N190" s="594">
        <v>45473</v>
      </c>
      <c r="O190" s="597">
        <v>299861</v>
      </c>
      <c r="P190" s="600">
        <v>20200680010102</v>
      </c>
      <c r="Q190" s="600">
        <v>2020680010102</v>
      </c>
      <c r="R190" s="572" t="s">
        <v>270</v>
      </c>
      <c r="S190" s="578">
        <v>2785913585.3499999</v>
      </c>
      <c r="T190" s="569">
        <v>919305638</v>
      </c>
      <c r="U190" s="576">
        <v>350000000</v>
      </c>
      <c r="V190" s="576">
        <v>569305638</v>
      </c>
      <c r="W190" s="576"/>
      <c r="X190" s="578">
        <f>SUM(U190:W194)</f>
        <v>919305638</v>
      </c>
      <c r="Y190" s="580" t="s">
        <v>744</v>
      </c>
      <c r="Z190" s="582" t="s">
        <v>745</v>
      </c>
      <c r="AA190" s="572"/>
      <c r="AB190" s="575">
        <v>45331</v>
      </c>
      <c r="AC190" s="575">
        <v>45331</v>
      </c>
      <c r="AD190" s="572">
        <v>1</v>
      </c>
    </row>
    <row r="191" spans="2:31" s="38" customFormat="1" ht="38.25" x14ac:dyDescent="0.2">
      <c r="B191" s="573"/>
      <c r="C191" s="573"/>
      <c r="D191" s="573"/>
      <c r="E191" s="573"/>
      <c r="F191" s="573"/>
      <c r="G191" s="573"/>
      <c r="H191" s="573"/>
      <c r="I191" s="573"/>
      <c r="J191" s="573"/>
      <c r="K191" s="358" t="s">
        <v>739</v>
      </c>
      <c r="L191" s="358" t="s">
        <v>740</v>
      </c>
      <c r="M191" s="595"/>
      <c r="N191" s="595"/>
      <c r="O191" s="598"/>
      <c r="P191" s="601"/>
      <c r="Q191" s="601"/>
      <c r="R191" s="573"/>
      <c r="S191" s="588"/>
      <c r="T191" s="570"/>
      <c r="U191" s="587"/>
      <c r="V191" s="587"/>
      <c r="W191" s="587"/>
      <c r="X191" s="588"/>
      <c r="Y191" s="680"/>
      <c r="Z191" s="590"/>
      <c r="AA191" s="573"/>
      <c r="AB191" s="573"/>
      <c r="AC191" s="573"/>
      <c r="AD191" s="573"/>
    </row>
    <row r="192" spans="2:31" s="38" customFormat="1" ht="38.25" x14ac:dyDescent="0.2">
      <c r="B192" s="573"/>
      <c r="C192" s="573"/>
      <c r="D192" s="573"/>
      <c r="E192" s="573"/>
      <c r="F192" s="573"/>
      <c r="G192" s="573"/>
      <c r="H192" s="573"/>
      <c r="I192" s="573"/>
      <c r="J192" s="573"/>
      <c r="K192" s="358" t="s">
        <v>741</v>
      </c>
      <c r="L192" s="358" t="s">
        <v>741</v>
      </c>
      <c r="M192" s="595"/>
      <c r="N192" s="595"/>
      <c r="O192" s="598"/>
      <c r="P192" s="601"/>
      <c r="Q192" s="601"/>
      <c r="R192" s="573"/>
      <c r="S192" s="588"/>
      <c r="T192" s="570"/>
      <c r="U192" s="587"/>
      <c r="V192" s="587"/>
      <c r="W192" s="587"/>
      <c r="X192" s="588"/>
      <c r="Y192" s="680"/>
      <c r="Z192" s="590"/>
      <c r="AA192" s="573"/>
      <c r="AB192" s="573"/>
      <c r="AC192" s="573"/>
      <c r="AD192" s="573"/>
    </row>
    <row r="193" spans="2:30" s="38" customFormat="1" ht="25.5" x14ac:dyDescent="0.2">
      <c r="B193" s="573"/>
      <c r="C193" s="573"/>
      <c r="D193" s="573"/>
      <c r="E193" s="573"/>
      <c r="F193" s="573"/>
      <c r="G193" s="573"/>
      <c r="H193" s="573"/>
      <c r="I193" s="573"/>
      <c r="J193" s="573"/>
      <c r="K193" s="358" t="s">
        <v>742</v>
      </c>
      <c r="L193" s="358" t="s">
        <v>742</v>
      </c>
      <c r="M193" s="595"/>
      <c r="N193" s="595"/>
      <c r="O193" s="598"/>
      <c r="P193" s="601"/>
      <c r="Q193" s="601"/>
      <c r="R193" s="573"/>
      <c r="S193" s="588"/>
      <c r="T193" s="570"/>
      <c r="U193" s="587"/>
      <c r="V193" s="587"/>
      <c r="W193" s="587"/>
      <c r="X193" s="588"/>
      <c r="Y193" s="680"/>
      <c r="Z193" s="590"/>
      <c r="AA193" s="573"/>
      <c r="AB193" s="573"/>
      <c r="AC193" s="573"/>
      <c r="AD193" s="573"/>
    </row>
    <row r="194" spans="2:30" s="38" customFormat="1" ht="38.25" x14ac:dyDescent="0.2">
      <c r="B194" s="574"/>
      <c r="C194" s="574"/>
      <c r="D194" s="574"/>
      <c r="E194" s="574"/>
      <c r="F194" s="574"/>
      <c r="G194" s="574"/>
      <c r="H194" s="574"/>
      <c r="I194" s="574"/>
      <c r="J194" s="574"/>
      <c r="K194" s="358" t="s">
        <v>743</v>
      </c>
      <c r="L194" s="358" t="s">
        <v>743</v>
      </c>
      <c r="M194" s="596"/>
      <c r="N194" s="596"/>
      <c r="O194" s="599"/>
      <c r="P194" s="602"/>
      <c r="Q194" s="602"/>
      <c r="R194" s="574"/>
      <c r="S194" s="579"/>
      <c r="T194" s="571"/>
      <c r="U194" s="577"/>
      <c r="V194" s="577"/>
      <c r="W194" s="577"/>
      <c r="X194" s="579"/>
      <c r="Y194" s="613"/>
      <c r="Z194" s="583"/>
      <c r="AA194" s="574"/>
      <c r="AB194" s="574"/>
      <c r="AC194" s="574"/>
      <c r="AD194" s="574"/>
    </row>
    <row r="195" spans="2:30" s="38" customFormat="1" ht="114.75" x14ac:dyDescent="0.2">
      <c r="B195" s="358">
        <v>77</v>
      </c>
      <c r="C195" s="358">
        <v>5</v>
      </c>
      <c r="D195" s="358" t="s">
        <v>132</v>
      </c>
      <c r="E195" s="358" t="s">
        <v>86</v>
      </c>
      <c r="F195" s="358" t="s">
        <v>87</v>
      </c>
      <c r="G195" s="358" t="s">
        <v>746</v>
      </c>
      <c r="H195" s="358" t="s">
        <v>71</v>
      </c>
      <c r="I195" s="358" t="s">
        <v>749</v>
      </c>
      <c r="J195" s="358" t="s">
        <v>69</v>
      </c>
      <c r="K195" s="358" t="s">
        <v>747</v>
      </c>
      <c r="L195" s="358" t="s">
        <v>748</v>
      </c>
      <c r="M195" s="362">
        <v>44473</v>
      </c>
      <c r="N195" s="362">
        <v>45473</v>
      </c>
      <c r="O195" s="363">
        <v>440053</v>
      </c>
      <c r="P195" s="364">
        <v>20210680010097</v>
      </c>
      <c r="Q195" s="364">
        <v>2021680010097</v>
      </c>
      <c r="R195" s="358" t="s">
        <v>73</v>
      </c>
      <c r="S195" s="359">
        <v>120436170</v>
      </c>
      <c r="T195" s="513">
        <v>30000000</v>
      </c>
      <c r="U195" s="356">
        <v>30000000</v>
      </c>
      <c r="V195" s="356"/>
      <c r="W195" s="356"/>
      <c r="X195" s="530">
        <f>SUM(U195:W195)</f>
        <v>30000000</v>
      </c>
      <c r="Y195" s="360" t="s">
        <v>750</v>
      </c>
      <c r="Z195" s="361" t="s">
        <v>751</v>
      </c>
      <c r="AA195" s="358"/>
      <c r="AB195" s="357">
        <v>45331</v>
      </c>
      <c r="AC195" s="357">
        <v>45331</v>
      </c>
      <c r="AD195" s="358">
        <v>1</v>
      </c>
    </row>
    <row r="196" spans="2:30" s="38" customFormat="1" ht="49.5" customHeight="1" x14ac:dyDescent="0.2">
      <c r="B196" s="572">
        <v>78</v>
      </c>
      <c r="C196" s="572">
        <v>1</v>
      </c>
      <c r="D196" s="572" t="s">
        <v>99</v>
      </c>
      <c r="E196" s="572" t="s">
        <v>216</v>
      </c>
      <c r="F196" s="572" t="s">
        <v>752</v>
      </c>
      <c r="G196" s="572" t="s">
        <v>753</v>
      </c>
      <c r="H196" s="572" t="s">
        <v>103</v>
      </c>
      <c r="I196" s="572" t="s">
        <v>758</v>
      </c>
      <c r="J196" s="572" t="s">
        <v>69</v>
      </c>
      <c r="K196" s="367" t="s">
        <v>754</v>
      </c>
      <c r="L196" s="367" t="s">
        <v>755</v>
      </c>
      <c r="M196" s="594">
        <v>44426</v>
      </c>
      <c r="N196" s="594">
        <v>45473</v>
      </c>
      <c r="O196" s="597">
        <v>417691</v>
      </c>
      <c r="P196" s="600">
        <v>20210680010073</v>
      </c>
      <c r="Q196" s="600">
        <v>2021680010073</v>
      </c>
      <c r="R196" s="572" t="s">
        <v>106</v>
      </c>
      <c r="S196" s="578">
        <v>563949857</v>
      </c>
      <c r="T196" s="569">
        <v>151756237</v>
      </c>
      <c r="U196" s="576"/>
      <c r="V196" s="576">
        <v>151756237</v>
      </c>
      <c r="W196" s="576"/>
      <c r="X196" s="578">
        <f>SUM(U196:W197)</f>
        <v>151756237</v>
      </c>
      <c r="Y196" s="580" t="s">
        <v>759</v>
      </c>
      <c r="Z196" s="582" t="s">
        <v>760</v>
      </c>
      <c r="AA196" s="572"/>
      <c r="AB196" s="575">
        <v>45334</v>
      </c>
      <c r="AC196" s="575">
        <v>45334</v>
      </c>
      <c r="AD196" s="572">
        <v>1</v>
      </c>
    </row>
    <row r="197" spans="2:30" s="38" customFormat="1" ht="65.25" customHeight="1" x14ac:dyDescent="0.2">
      <c r="B197" s="574"/>
      <c r="C197" s="574"/>
      <c r="D197" s="574"/>
      <c r="E197" s="574"/>
      <c r="F197" s="574"/>
      <c r="G197" s="574"/>
      <c r="H197" s="574"/>
      <c r="I197" s="574"/>
      <c r="J197" s="574"/>
      <c r="K197" s="367" t="s">
        <v>756</v>
      </c>
      <c r="L197" s="367" t="s">
        <v>757</v>
      </c>
      <c r="M197" s="596"/>
      <c r="N197" s="596"/>
      <c r="O197" s="599"/>
      <c r="P197" s="602"/>
      <c r="Q197" s="602"/>
      <c r="R197" s="574"/>
      <c r="S197" s="579"/>
      <c r="T197" s="571"/>
      <c r="U197" s="577"/>
      <c r="V197" s="577"/>
      <c r="W197" s="577"/>
      <c r="X197" s="579"/>
      <c r="Y197" s="581"/>
      <c r="Z197" s="583"/>
      <c r="AA197" s="574"/>
      <c r="AB197" s="574"/>
      <c r="AC197" s="574"/>
      <c r="AD197" s="574"/>
    </row>
    <row r="198" spans="2:30" s="38" customFormat="1" ht="25.5" customHeight="1" x14ac:dyDescent="0.2">
      <c r="B198" s="572">
        <v>79</v>
      </c>
      <c r="C198" s="572">
        <v>4</v>
      </c>
      <c r="D198" s="572" t="s">
        <v>239</v>
      </c>
      <c r="E198" s="572" t="s">
        <v>301</v>
      </c>
      <c r="F198" s="572" t="s">
        <v>596</v>
      </c>
      <c r="G198" s="572" t="s">
        <v>761</v>
      </c>
      <c r="H198" s="572" t="s">
        <v>71</v>
      </c>
      <c r="I198" s="572" t="s">
        <v>672</v>
      </c>
      <c r="J198" s="572" t="s">
        <v>69</v>
      </c>
      <c r="K198" s="572" t="s">
        <v>762</v>
      </c>
      <c r="L198" s="369" t="s">
        <v>763</v>
      </c>
      <c r="M198" s="575">
        <v>44572</v>
      </c>
      <c r="N198" s="575">
        <v>45473</v>
      </c>
      <c r="O198" s="572">
        <v>441637</v>
      </c>
      <c r="P198" s="607">
        <v>20210680010160</v>
      </c>
      <c r="Q198" s="607">
        <v>2021680010160</v>
      </c>
      <c r="R198" s="572" t="s">
        <v>260</v>
      </c>
      <c r="S198" s="578">
        <v>8038562735.5900002</v>
      </c>
      <c r="T198" s="569">
        <v>1966152000</v>
      </c>
      <c r="U198" s="576">
        <v>1966152000</v>
      </c>
      <c r="V198" s="576"/>
      <c r="W198" s="576"/>
      <c r="X198" s="578">
        <f>SUM(U198:W205)</f>
        <v>1966152000</v>
      </c>
      <c r="Y198" s="580" t="s">
        <v>773</v>
      </c>
      <c r="Z198" s="572" t="s">
        <v>774</v>
      </c>
      <c r="AA198" s="572"/>
      <c r="AB198" s="575">
        <v>45334</v>
      </c>
      <c r="AC198" s="575">
        <v>45334</v>
      </c>
      <c r="AD198" s="572">
        <v>1</v>
      </c>
    </row>
    <row r="199" spans="2:30" s="38" customFormat="1" ht="25.5" x14ac:dyDescent="0.2">
      <c r="B199" s="573"/>
      <c r="C199" s="573"/>
      <c r="D199" s="573"/>
      <c r="E199" s="573"/>
      <c r="F199" s="574"/>
      <c r="G199" s="573"/>
      <c r="H199" s="573"/>
      <c r="I199" s="573"/>
      <c r="J199" s="573"/>
      <c r="K199" s="573"/>
      <c r="L199" s="369" t="s">
        <v>764</v>
      </c>
      <c r="M199" s="573"/>
      <c r="N199" s="573"/>
      <c r="O199" s="573"/>
      <c r="P199" s="608"/>
      <c r="Q199" s="608"/>
      <c r="R199" s="573"/>
      <c r="S199" s="588"/>
      <c r="T199" s="570"/>
      <c r="U199" s="587"/>
      <c r="V199" s="587"/>
      <c r="W199" s="587"/>
      <c r="X199" s="588"/>
      <c r="Y199" s="589"/>
      <c r="Z199" s="573"/>
      <c r="AA199" s="573"/>
      <c r="AB199" s="573"/>
      <c r="AC199" s="573"/>
      <c r="AD199" s="573"/>
    </row>
    <row r="200" spans="2:30" s="38" customFormat="1" ht="38.25" x14ac:dyDescent="0.2">
      <c r="B200" s="573"/>
      <c r="C200" s="573"/>
      <c r="D200" s="573"/>
      <c r="E200" s="573"/>
      <c r="F200" s="572" t="s">
        <v>523</v>
      </c>
      <c r="G200" s="573"/>
      <c r="H200" s="573"/>
      <c r="I200" s="573"/>
      <c r="J200" s="573"/>
      <c r="K200" s="573"/>
      <c r="L200" s="369" t="s">
        <v>526</v>
      </c>
      <c r="M200" s="573"/>
      <c r="N200" s="573"/>
      <c r="O200" s="573"/>
      <c r="P200" s="608"/>
      <c r="Q200" s="608"/>
      <c r="R200" s="573"/>
      <c r="S200" s="588"/>
      <c r="T200" s="570"/>
      <c r="U200" s="587"/>
      <c r="V200" s="587"/>
      <c r="W200" s="587"/>
      <c r="X200" s="588"/>
      <c r="Y200" s="589"/>
      <c r="Z200" s="573"/>
      <c r="AA200" s="573"/>
      <c r="AB200" s="573"/>
      <c r="AC200" s="573"/>
      <c r="AD200" s="573"/>
    </row>
    <row r="201" spans="2:30" s="38" customFormat="1" ht="38.25" x14ac:dyDescent="0.2">
      <c r="B201" s="573"/>
      <c r="C201" s="573"/>
      <c r="D201" s="573"/>
      <c r="E201" s="573"/>
      <c r="F201" s="574"/>
      <c r="G201" s="573"/>
      <c r="H201" s="573"/>
      <c r="I201" s="573"/>
      <c r="J201" s="573"/>
      <c r="K201" s="573"/>
      <c r="L201" s="369" t="s">
        <v>765</v>
      </c>
      <c r="M201" s="573"/>
      <c r="N201" s="573"/>
      <c r="O201" s="573"/>
      <c r="P201" s="608"/>
      <c r="Q201" s="608"/>
      <c r="R201" s="573"/>
      <c r="S201" s="588"/>
      <c r="T201" s="570"/>
      <c r="U201" s="587"/>
      <c r="V201" s="587"/>
      <c r="W201" s="587"/>
      <c r="X201" s="588"/>
      <c r="Y201" s="589"/>
      <c r="Z201" s="573"/>
      <c r="AA201" s="573"/>
      <c r="AB201" s="573"/>
      <c r="AC201" s="573"/>
      <c r="AD201" s="573"/>
    </row>
    <row r="202" spans="2:30" s="38" customFormat="1" ht="25.5" x14ac:dyDescent="0.2">
      <c r="B202" s="573"/>
      <c r="C202" s="573"/>
      <c r="D202" s="573"/>
      <c r="E202" s="573"/>
      <c r="F202" s="572" t="s">
        <v>766</v>
      </c>
      <c r="G202" s="573"/>
      <c r="H202" s="573"/>
      <c r="I202" s="573"/>
      <c r="J202" s="573"/>
      <c r="K202" s="574"/>
      <c r="L202" s="369" t="s">
        <v>767</v>
      </c>
      <c r="M202" s="573"/>
      <c r="N202" s="573"/>
      <c r="O202" s="573"/>
      <c r="P202" s="608"/>
      <c r="Q202" s="608"/>
      <c r="R202" s="573"/>
      <c r="S202" s="588"/>
      <c r="T202" s="570"/>
      <c r="U202" s="587"/>
      <c r="V202" s="587"/>
      <c r="W202" s="587"/>
      <c r="X202" s="588"/>
      <c r="Y202" s="589"/>
      <c r="Z202" s="573"/>
      <c r="AA202" s="573"/>
      <c r="AB202" s="573"/>
      <c r="AC202" s="573"/>
      <c r="AD202" s="573"/>
    </row>
    <row r="203" spans="2:30" s="38" customFormat="1" ht="25.5" x14ac:dyDescent="0.2">
      <c r="B203" s="573"/>
      <c r="C203" s="573"/>
      <c r="D203" s="573"/>
      <c r="E203" s="573"/>
      <c r="F203" s="574"/>
      <c r="G203" s="573"/>
      <c r="H203" s="573"/>
      <c r="I203" s="573"/>
      <c r="J203" s="573"/>
      <c r="K203" s="572" t="s">
        <v>768</v>
      </c>
      <c r="L203" s="369" t="s">
        <v>769</v>
      </c>
      <c r="M203" s="573"/>
      <c r="N203" s="573"/>
      <c r="O203" s="573"/>
      <c r="P203" s="608"/>
      <c r="Q203" s="608"/>
      <c r="R203" s="573"/>
      <c r="S203" s="588"/>
      <c r="T203" s="570"/>
      <c r="U203" s="587"/>
      <c r="V203" s="587"/>
      <c r="W203" s="587"/>
      <c r="X203" s="588"/>
      <c r="Y203" s="589"/>
      <c r="Z203" s="573"/>
      <c r="AA203" s="573"/>
      <c r="AB203" s="573"/>
      <c r="AC203" s="573"/>
      <c r="AD203" s="573"/>
    </row>
    <row r="204" spans="2:30" s="38" customFormat="1" ht="51.75" customHeight="1" x14ac:dyDescent="0.2">
      <c r="B204" s="573"/>
      <c r="C204" s="573"/>
      <c r="D204" s="573"/>
      <c r="E204" s="574"/>
      <c r="F204" s="369" t="s">
        <v>552</v>
      </c>
      <c r="G204" s="573"/>
      <c r="H204" s="573"/>
      <c r="I204" s="573"/>
      <c r="J204" s="573"/>
      <c r="K204" s="573"/>
      <c r="L204" s="369" t="s">
        <v>770</v>
      </c>
      <c r="M204" s="573"/>
      <c r="N204" s="573"/>
      <c r="O204" s="573"/>
      <c r="P204" s="608"/>
      <c r="Q204" s="608"/>
      <c r="R204" s="573"/>
      <c r="S204" s="588"/>
      <c r="T204" s="570"/>
      <c r="U204" s="587"/>
      <c r="V204" s="587"/>
      <c r="W204" s="587"/>
      <c r="X204" s="588"/>
      <c r="Y204" s="589"/>
      <c r="Z204" s="573"/>
      <c r="AA204" s="573"/>
      <c r="AB204" s="573"/>
      <c r="AC204" s="573"/>
      <c r="AD204" s="573"/>
    </row>
    <row r="205" spans="2:30" s="38" customFormat="1" ht="51" x14ac:dyDescent="0.2">
      <c r="B205" s="574"/>
      <c r="C205" s="574"/>
      <c r="D205" s="574"/>
      <c r="E205" s="369" t="s">
        <v>487</v>
      </c>
      <c r="F205" s="369" t="s">
        <v>771</v>
      </c>
      <c r="G205" s="574"/>
      <c r="H205" s="574"/>
      <c r="I205" s="574"/>
      <c r="J205" s="574"/>
      <c r="K205" s="574"/>
      <c r="L205" s="369" t="s">
        <v>772</v>
      </c>
      <c r="M205" s="574"/>
      <c r="N205" s="574"/>
      <c r="O205" s="574"/>
      <c r="P205" s="609"/>
      <c r="Q205" s="609"/>
      <c r="R205" s="574"/>
      <c r="S205" s="579"/>
      <c r="T205" s="571"/>
      <c r="U205" s="577"/>
      <c r="V205" s="577"/>
      <c r="W205" s="577"/>
      <c r="X205" s="579"/>
      <c r="Y205" s="581"/>
      <c r="Z205" s="574"/>
      <c r="AA205" s="574"/>
      <c r="AB205" s="574"/>
      <c r="AC205" s="574"/>
      <c r="AD205" s="574"/>
    </row>
    <row r="206" spans="2:30" s="38" customFormat="1" ht="70.5" customHeight="1" x14ac:dyDescent="0.2">
      <c r="B206" s="572">
        <v>80</v>
      </c>
      <c r="C206" s="572">
        <v>1</v>
      </c>
      <c r="D206" s="572" t="s">
        <v>99</v>
      </c>
      <c r="E206" s="572" t="s">
        <v>775</v>
      </c>
      <c r="F206" s="572" t="s">
        <v>776</v>
      </c>
      <c r="G206" s="572" t="s">
        <v>777</v>
      </c>
      <c r="H206" s="572" t="s">
        <v>471</v>
      </c>
      <c r="I206" s="572" t="s">
        <v>109</v>
      </c>
      <c r="J206" s="572" t="s">
        <v>69</v>
      </c>
      <c r="K206" s="370" t="s">
        <v>778</v>
      </c>
      <c r="L206" s="370" t="s">
        <v>779</v>
      </c>
      <c r="M206" s="594">
        <v>44077</v>
      </c>
      <c r="N206" s="594">
        <v>45473</v>
      </c>
      <c r="O206" s="597">
        <v>300790</v>
      </c>
      <c r="P206" s="600">
        <v>20200680010104</v>
      </c>
      <c r="Q206" s="600">
        <v>2020680010104</v>
      </c>
      <c r="R206" s="572" t="s">
        <v>474</v>
      </c>
      <c r="S206" s="578">
        <v>3688865521.8899999</v>
      </c>
      <c r="T206" s="569">
        <v>1220000000</v>
      </c>
      <c r="U206" s="576">
        <v>1007271380</v>
      </c>
      <c r="V206" s="576">
        <v>212728620</v>
      </c>
      <c r="W206" s="576"/>
      <c r="X206" s="578">
        <f>SUM(U206:W207)</f>
        <v>1220000000</v>
      </c>
      <c r="Y206" s="580" t="s">
        <v>781</v>
      </c>
      <c r="Z206" s="582" t="s">
        <v>782</v>
      </c>
      <c r="AA206" s="572"/>
      <c r="AB206" s="575">
        <v>45336</v>
      </c>
      <c r="AC206" s="575">
        <v>45336</v>
      </c>
      <c r="AD206" s="572">
        <v>1</v>
      </c>
    </row>
    <row r="207" spans="2:30" s="38" customFormat="1" ht="85.5" customHeight="1" x14ac:dyDescent="0.2">
      <c r="B207" s="574"/>
      <c r="C207" s="574"/>
      <c r="D207" s="574"/>
      <c r="E207" s="574"/>
      <c r="F207" s="574"/>
      <c r="G207" s="574"/>
      <c r="H207" s="574"/>
      <c r="I207" s="574"/>
      <c r="J207" s="574"/>
      <c r="K207" s="370" t="s">
        <v>780</v>
      </c>
      <c r="L207" s="370" t="s">
        <v>780</v>
      </c>
      <c r="M207" s="596"/>
      <c r="N207" s="596"/>
      <c r="O207" s="599"/>
      <c r="P207" s="602"/>
      <c r="Q207" s="602"/>
      <c r="R207" s="574"/>
      <c r="S207" s="579"/>
      <c r="T207" s="571"/>
      <c r="U207" s="577"/>
      <c r="V207" s="577"/>
      <c r="W207" s="577"/>
      <c r="X207" s="579"/>
      <c r="Y207" s="581"/>
      <c r="Z207" s="583"/>
      <c r="AA207" s="574"/>
      <c r="AB207" s="574"/>
      <c r="AC207" s="574"/>
      <c r="AD207" s="574"/>
    </row>
    <row r="208" spans="2:30" s="38" customFormat="1" ht="140.25" x14ac:dyDescent="0.2">
      <c r="B208" s="371">
        <v>81</v>
      </c>
      <c r="C208" s="371">
        <v>2</v>
      </c>
      <c r="D208" s="371" t="s">
        <v>478</v>
      </c>
      <c r="E208" s="371" t="s">
        <v>584</v>
      </c>
      <c r="F208" s="371" t="s">
        <v>785</v>
      </c>
      <c r="G208" s="371" t="s">
        <v>786</v>
      </c>
      <c r="H208" s="371" t="s">
        <v>587</v>
      </c>
      <c r="I208" s="371" t="s">
        <v>484</v>
      </c>
      <c r="J208" s="371" t="s">
        <v>69</v>
      </c>
      <c r="K208" s="371" t="s">
        <v>787</v>
      </c>
      <c r="L208" s="371" t="s">
        <v>788</v>
      </c>
      <c r="M208" s="372">
        <v>44237</v>
      </c>
      <c r="N208" s="372">
        <v>45473</v>
      </c>
      <c r="O208" s="373">
        <v>365814</v>
      </c>
      <c r="P208" s="374">
        <v>20210680010014</v>
      </c>
      <c r="Q208" s="374">
        <v>2021680010014</v>
      </c>
      <c r="R208" s="371" t="s">
        <v>270</v>
      </c>
      <c r="S208" s="375">
        <v>866028958</v>
      </c>
      <c r="T208" s="513">
        <v>171045000</v>
      </c>
      <c r="U208" s="376">
        <v>171045000</v>
      </c>
      <c r="V208" s="376"/>
      <c r="W208" s="376"/>
      <c r="X208" s="530">
        <f>SUM(U208:W208)</f>
        <v>171045000</v>
      </c>
      <c r="Y208" s="378" t="s">
        <v>789</v>
      </c>
      <c r="Z208" s="379" t="s">
        <v>790</v>
      </c>
      <c r="AA208" s="371"/>
      <c r="AB208" s="377">
        <v>45336</v>
      </c>
      <c r="AC208" s="377">
        <v>45336</v>
      </c>
      <c r="AD208" s="371">
        <v>1</v>
      </c>
    </row>
    <row r="209" spans="2:30" s="131" customFormat="1" ht="76.5" customHeight="1" x14ac:dyDescent="0.25">
      <c r="B209" s="380">
        <v>82</v>
      </c>
      <c r="C209" s="380">
        <v>5</v>
      </c>
      <c r="D209" s="380" t="s">
        <v>132</v>
      </c>
      <c r="E209" s="380" t="s">
        <v>142</v>
      </c>
      <c r="F209" s="380" t="s">
        <v>81</v>
      </c>
      <c r="G209" s="380" t="s">
        <v>791</v>
      </c>
      <c r="H209" s="380" t="s">
        <v>242</v>
      </c>
      <c r="I209" s="380" t="s">
        <v>793</v>
      </c>
      <c r="J209" s="380" t="s">
        <v>69</v>
      </c>
      <c r="K209" s="380" t="s">
        <v>792</v>
      </c>
      <c r="L209" s="380" t="s">
        <v>137</v>
      </c>
      <c r="M209" s="384">
        <v>44629</v>
      </c>
      <c r="N209" s="384">
        <v>45473</v>
      </c>
      <c r="O209" s="380">
        <v>441257</v>
      </c>
      <c r="P209" s="381">
        <v>20210680010120</v>
      </c>
      <c r="Q209" s="381">
        <v>2021680010120</v>
      </c>
      <c r="R209" s="380" t="s">
        <v>328</v>
      </c>
      <c r="S209" s="382">
        <v>30789882372.43</v>
      </c>
      <c r="T209" s="513">
        <v>10173692226</v>
      </c>
      <c r="U209" s="383">
        <v>1275850344</v>
      </c>
      <c r="V209" s="383">
        <v>8897841882</v>
      </c>
      <c r="W209" s="383"/>
      <c r="X209" s="530">
        <f>SUM(U209:W209)</f>
        <v>10173692226</v>
      </c>
      <c r="Y209" s="385" t="s">
        <v>794</v>
      </c>
      <c r="Z209" s="386" t="s">
        <v>795</v>
      </c>
      <c r="AA209" s="380"/>
      <c r="AB209" s="384">
        <v>45337</v>
      </c>
      <c r="AC209" s="384">
        <v>45337</v>
      </c>
      <c r="AD209" s="380">
        <v>1</v>
      </c>
    </row>
    <row r="210" spans="2:30" s="38" customFormat="1" ht="48" customHeight="1" x14ac:dyDescent="0.2">
      <c r="B210" s="572">
        <v>83</v>
      </c>
      <c r="C210" s="572">
        <v>5</v>
      </c>
      <c r="D210" s="572" t="s">
        <v>132</v>
      </c>
      <c r="E210" s="572" t="s">
        <v>188</v>
      </c>
      <c r="F210" s="572" t="s">
        <v>189</v>
      </c>
      <c r="G210" s="572" t="s">
        <v>796</v>
      </c>
      <c r="H210" s="572" t="s">
        <v>191</v>
      </c>
      <c r="I210" s="572" t="s">
        <v>109</v>
      </c>
      <c r="J210" s="572" t="s">
        <v>69</v>
      </c>
      <c r="K210" s="572" t="s">
        <v>797</v>
      </c>
      <c r="L210" s="380" t="s">
        <v>193</v>
      </c>
      <c r="M210" s="594">
        <v>44056</v>
      </c>
      <c r="N210" s="594">
        <v>45473</v>
      </c>
      <c r="O210" s="597">
        <v>289131</v>
      </c>
      <c r="P210" s="600">
        <v>20200680010071</v>
      </c>
      <c r="Q210" s="600">
        <v>2020680010071</v>
      </c>
      <c r="R210" s="572" t="s">
        <v>194</v>
      </c>
      <c r="S210" s="578">
        <v>643119250.24000001</v>
      </c>
      <c r="T210" s="569">
        <v>306690000</v>
      </c>
      <c r="U210" s="576">
        <v>153345000</v>
      </c>
      <c r="V210" s="576"/>
      <c r="W210" s="576"/>
      <c r="X210" s="578">
        <f>SUM(U210:W211)</f>
        <v>153345000</v>
      </c>
      <c r="Y210" s="580" t="s">
        <v>798</v>
      </c>
      <c r="Z210" s="582" t="s">
        <v>799</v>
      </c>
      <c r="AA210" s="617"/>
      <c r="AB210" s="575">
        <v>45337</v>
      </c>
      <c r="AC210" s="575">
        <v>45337</v>
      </c>
      <c r="AD210" s="572">
        <v>1</v>
      </c>
    </row>
    <row r="211" spans="2:30" s="38" customFormat="1" ht="63.75" customHeight="1" x14ac:dyDescent="0.2">
      <c r="B211" s="574"/>
      <c r="C211" s="574"/>
      <c r="D211" s="574"/>
      <c r="E211" s="574"/>
      <c r="F211" s="574"/>
      <c r="G211" s="574"/>
      <c r="H211" s="574"/>
      <c r="I211" s="574"/>
      <c r="J211" s="574"/>
      <c r="K211" s="574"/>
      <c r="L211" s="380" t="s">
        <v>195</v>
      </c>
      <c r="M211" s="596"/>
      <c r="N211" s="596"/>
      <c r="O211" s="599"/>
      <c r="P211" s="602"/>
      <c r="Q211" s="602"/>
      <c r="R211" s="574"/>
      <c r="S211" s="579"/>
      <c r="T211" s="571"/>
      <c r="U211" s="577"/>
      <c r="V211" s="577"/>
      <c r="W211" s="577"/>
      <c r="X211" s="579"/>
      <c r="Y211" s="581"/>
      <c r="Z211" s="583"/>
      <c r="AA211" s="618"/>
      <c r="AB211" s="611"/>
      <c r="AC211" s="611"/>
      <c r="AD211" s="574">
        <v>1</v>
      </c>
    </row>
    <row r="212" spans="2:30" s="131" customFormat="1" ht="81" customHeight="1" x14ac:dyDescent="0.25">
      <c r="B212" s="387">
        <v>84</v>
      </c>
      <c r="C212" s="387">
        <v>2</v>
      </c>
      <c r="D212" s="387" t="s">
        <v>239</v>
      </c>
      <c r="E212" s="387" t="s">
        <v>538</v>
      </c>
      <c r="F212" s="387" t="s">
        <v>539</v>
      </c>
      <c r="G212" s="387" t="s">
        <v>800</v>
      </c>
      <c r="H212" s="387" t="s">
        <v>71</v>
      </c>
      <c r="I212" s="387" t="s">
        <v>803</v>
      </c>
      <c r="J212" s="387" t="s">
        <v>69</v>
      </c>
      <c r="K212" s="387" t="s">
        <v>801</v>
      </c>
      <c r="L212" s="387" t="s">
        <v>802</v>
      </c>
      <c r="M212" s="388">
        <v>44691</v>
      </c>
      <c r="N212" s="388">
        <v>45473</v>
      </c>
      <c r="O212" s="389">
        <v>492501</v>
      </c>
      <c r="P212" s="390">
        <v>20220680010011</v>
      </c>
      <c r="Q212" s="390">
        <v>2022680010011</v>
      </c>
      <c r="R212" s="387" t="s">
        <v>270</v>
      </c>
      <c r="S212" s="391">
        <v>3604893601.29</v>
      </c>
      <c r="T212" s="513">
        <v>1554349740</v>
      </c>
      <c r="U212" s="392">
        <v>1554349740</v>
      </c>
      <c r="V212" s="392"/>
      <c r="W212" s="392"/>
      <c r="X212" s="530">
        <f>SUM(U212:W212)</f>
        <v>1554349740</v>
      </c>
      <c r="Y212" s="395" t="s">
        <v>804</v>
      </c>
      <c r="Z212" s="394" t="s">
        <v>805</v>
      </c>
      <c r="AA212" s="387"/>
      <c r="AB212" s="393">
        <v>45338</v>
      </c>
      <c r="AC212" s="393">
        <v>45338</v>
      </c>
      <c r="AD212" s="390">
        <v>1</v>
      </c>
    </row>
    <row r="213" spans="2:30" s="38" customFormat="1" ht="87" customHeight="1" x14ac:dyDescent="0.2">
      <c r="B213" s="396">
        <v>85</v>
      </c>
      <c r="C213" s="396">
        <v>1</v>
      </c>
      <c r="D213" s="396" t="s">
        <v>99</v>
      </c>
      <c r="E213" s="396" t="s">
        <v>512</v>
      </c>
      <c r="F213" s="396" t="s">
        <v>807</v>
      </c>
      <c r="G213" s="396" t="s">
        <v>808</v>
      </c>
      <c r="H213" s="396" t="s">
        <v>515</v>
      </c>
      <c r="I213" s="396" t="s">
        <v>811</v>
      </c>
      <c r="J213" s="396" t="s">
        <v>69</v>
      </c>
      <c r="K213" s="396" t="s">
        <v>809</v>
      </c>
      <c r="L213" s="396" t="s">
        <v>810</v>
      </c>
      <c r="M213" s="397">
        <v>44368</v>
      </c>
      <c r="N213" s="397">
        <v>45473</v>
      </c>
      <c r="O213" s="398">
        <v>375057</v>
      </c>
      <c r="P213" s="399">
        <v>20210680010052</v>
      </c>
      <c r="Q213" s="399">
        <v>2021680010052</v>
      </c>
      <c r="R213" s="396" t="s">
        <v>461</v>
      </c>
      <c r="S213" s="400">
        <v>72491525</v>
      </c>
      <c r="T213" s="513">
        <v>15000000</v>
      </c>
      <c r="U213" s="401">
        <v>15000000</v>
      </c>
      <c r="V213" s="401"/>
      <c r="W213" s="401"/>
      <c r="X213" s="530">
        <f>SUM(U213:W213)</f>
        <v>15000000</v>
      </c>
      <c r="Y213" s="403" t="s">
        <v>813</v>
      </c>
      <c r="Z213" s="404" t="s">
        <v>812</v>
      </c>
      <c r="AA213" s="396"/>
      <c r="AB213" s="402">
        <v>45341</v>
      </c>
      <c r="AC213" s="402">
        <v>45341</v>
      </c>
      <c r="AD213" s="396">
        <v>1</v>
      </c>
    </row>
    <row r="214" spans="2:30" s="131" customFormat="1" ht="70.5" customHeight="1" x14ac:dyDescent="0.25">
      <c r="B214" s="405">
        <v>86</v>
      </c>
      <c r="C214" s="405">
        <v>1</v>
      </c>
      <c r="D214" s="405" t="s">
        <v>99</v>
      </c>
      <c r="E214" s="405" t="s">
        <v>365</v>
      </c>
      <c r="F214" s="405" t="s">
        <v>658</v>
      </c>
      <c r="G214" s="405" t="s">
        <v>816</v>
      </c>
      <c r="H214" s="405" t="s">
        <v>267</v>
      </c>
      <c r="I214" s="405" t="s">
        <v>818</v>
      </c>
      <c r="J214" s="405" t="s">
        <v>69</v>
      </c>
      <c r="K214" s="405" t="s">
        <v>817</v>
      </c>
      <c r="L214" s="405" t="s">
        <v>661</v>
      </c>
      <c r="M214" s="406">
        <v>44757</v>
      </c>
      <c r="N214" s="406">
        <v>45473</v>
      </c>
      <c r="O214" s="407">
        <v>516572</v>
      </c>
      <c r="P214" s="408">
        <v>20220680010028</v>
      </c>
      <c r="Q214" s="408">
        <v>2022680010028</v>
      </c>
      <c r="R214" s="180" t="s">
        <v>270</v>
      </c>
      <c r="S214" s="409">
        <v>2404074773.9699998</v>
      </c>
      <c r="T214" s="513">
        <v>207648000</v>
      </c>
      <c r="U214" s="410">
        <v>207648000</v>
      </c>
      <c r="V214" s="410"/>
      <c r="W214" s="410"/>
      <c r="X214" s="181">
        <f>SUM(U214:W214)</f>
        <v>207648000</v>
      </c>
      <c r="Y214" s="412" t="s">
        <v>819</v>
      </c>
      <c r="Z214" s="413" t="s">
        <v>820</v>
      </c>
      <c r="AA214" s="412"/>
      <c r="AB214" s="411">
        <v>45344</v>
      </c>
      <c r="AC214" s="411">
        <v>45344</v>
      </c>
      <c r="AD214" s="408">
        <v>1</v>
      </c>
    </row>
    <row r="215" spans="2:30" s="131" customFormat="1" ht="60" customHeight="1" x14ac:dyDescent="0.25">
      <c r="B215" s="572">
        <v>87</v>
      </c>
      <c r="C215" s="572">
        <v>1</v>
      </c>
      <c r="D215" s="572" t="s">
        <v>99</v>
      </c>
      <c r="E215" s="572" t="s">
        <v>674</v>
      </c>
      <c r="F215" s="572" t="s">
        <v>675</v>
      </c>
      <c r="G215" s="572" t="s">
        <v>821</v>
      </c>
      <c r="H215" s="572" t="s">
        <v>471</v>
      </c>
      <c r="I215" s="572" t="s">
        <v>171</v>
      </c>
      <c r="J215" s="572" t="s">
        <v>69</v>
      </c>
      <c r="K215" s="572" t="s">
        <v>822</v>
      </c>
      <c r="L215" s="414" t="s">
        <v>823</v>
      </c>
      <c r="M215" s="594">
        <v>44694</v>
      </c>
      <c r="N215" s="594">
        <v>45473</v>
      </c>
      <c r="O215" s="597">
        <v>446838</v>
      </c>
      <c r="P215" s="600">
        <v>20220680010013</v>
      </c>
      <c r="Q215" s="600">
        <v>2022680010013</v>
      </c>
      <c r="R215" s="572" t="s">
        <v>474</v>
      </c>
      <c r="S215" s="578">
        <v>5702942718</v>
      </c>
      <c r="T215" s="569">
        <v>282700000</v>
      </c>
      <c r="U215" s="576">
        <v>282700000</v>
      </c>
      <c r="V215" s="576"/>
      <c r="W215" s="576"/>
      <c r="X215" s="578">
        <f>SUM(U215:W216)</f>
        <v>282700000</v>
      </c>
      <c r="Y215" s="580" t="s">
        <v>825</v>
      </c>
      <c r="Z215" s="582" t="s">
        <v>826</v>
      </c>
      <c r="AA215" s="578"/>
      <c r="AB215" s="610">
        <v>45344</v>
      </c>
      <c r="AC215" s="610">
        <v>45344</v>
      </c>
      <c r="AD215" s="600">
        <v>1</v>
      </c>
    </row>
    <row r="216" spans="2:30" s="38" customFormat="1" ht="75" customHeight="1" x14ac:dyDescent="0.2">
      <c r="B216" s="574"/>
      <c r="C216" s="574"/>
      <c r="D216" s="574"/>
      <c r="E216" s="574"/>
      <c r="F216" s="574"/>
      <c r="G216" s="574"/>
      <c r="H216" s="574"/>
      <c r="I216" s="574"/>
      <c r="J216" s="574"/>
      <c r="K216" s="574"/>
      <c r="L216" s="414" t="s">
        <v>824</v>
      </c>
      <c r="M216" s="596"/>
      <c r="N216" s="596"/>
      <c r="O216" s="599"/>
      <c r="P216" s="602"/>
      <c r="Q216" s="602"/>
      <c r="R216" s="574"/>
      <c r="S216" s="579"/>
      <c r="T216" s="571"/>
      <c r="U216" s="577"/>
      <c r="V216" s="577"/>
      <c r="W216" s="577"/>
      <c r="X216" s="579"/>
      <c r="Y216" s="581"/>
      <c r="Z216" s="583"/>
      <c r="AA216" s="579"/>
      <c r="AB216" s="577"/>
      <c r="AC216" s="577"/>
      <c r="AD216" s="602"/>
    </row>
    <row r="217" spans="2:30" s="38" customFormat="1" ht="126" customHeight="1" x14ac:dyDescent="0.2">
      <c r="B217" s="415">
        <v>88</v>
      </c>
      <c r="C217" s="415">
        <v>1</v>
      </c>
      <c r="D217" s="415" t="s">
        <v>99</v>
      </c>
      <c r="E217" s="415" t="s">
        <v>512</v>
      </c>
      <c r="F217" s="415" t="s">
        <v>513</v>
      </c>
      <c r="G217" s="415" t="s">
        <v>827</v>
      </c>
      <c r="H217" s="415" t="s">
        <v>515</v>
      </c>
      <c r="I217" s="415" t="s">
        <v>830</v>
      </c>
      <c r="J217" s="415" t="s">
        <v>69</v>
      </c>
      <c r="K217" s="415" t="s">
        <v>828</v>
      </c>
      <c r="L217" s="415" t="s">
        <v>829</v>
      </c>
      <c r="M217" s="416">
        <v>44441</v>
      </c>
      <c r="N217" s="416">
        <v>45473</v>
      </c>
      <c r="O217" s="417">
        <v>410035</v>
      </c>
      <c r="P217" s="418">
        <v>20210680010089</v>
      </c>
      <c r="Q217" s="418">
        <v>2021680010089</v>
      </c>
      <c r="R217" s="415" t="s">
        <v>461</v>
      </c>
      <c r="S217" s="419">
        <v>4386296526.6700001</v>
      </c>
      <c r="T217" s="513">
        <v>675066610</v>
      </c>
      <c r="U217" s="420">
        <v>675066610</v>
      </c>
      <c r="V217" s="420"/>
      <c r="W217" s="420"/>
      <c r="X217" s="530">
        <f>SUM(U217:W217)</f>
        <v>675066610</v>
      </c>
      <c r="Y217" s="422" t="s">
        <v>831</v>
      </c>
      <c r="Z217" s="423" t="s">
        <v>832</v>
      </c>
      <c r="AA217" s="415"/>
      <c r="AB217" s="421">
        <v>45345</v>
      </c>
      <c r="AC217" s="421">
        <v>45345</v>
      </c>
      <c r="AD217" s="415">
        <v>1</v>
      </c>
    </row>
    <row r="218" spans="2:30" s="38" customFormat="1" ht="84.75" customHeight="1" x14ac:dyDescent="0.2">
      <c r="B218" s="415">
        <v>89</v>
      </c>
      <c r="C218" s="415">
        <v>1</v>
      </c>
      <c r="D218" s="415" t="s">
        <v>99</v>
      </c>
      <c r="E218" s="415" t="s">
        <v>512</v>
      </c>
      <c r="F218" s="415" t="s">
        <v>513</v>
      </c>
      <c r="G218" s="415" t="s">
        <v>833</v>
      </c>
      <c r="H218" s="415" t="s">
        <v>515</v>
      </c>
      <c r="I218" s="415" t="s">
        <v>836</v>
      </c>
      <c r="J218" s="415" t="s">
        <v>69</v>
      </c>
      <c r="K218" s="415" t="s">
        <v>834</v>
      </c>
      <c r="L218" s="415" t="s">
        <v>835</v>
      </c>
      <c r="M218" s="416">
        <v>44376</v>
      </c>
      <c r="N218" s="416">
        <v>45473</v>
      </c>
      <c r="O218" s="417">
        <v>414598</v>
      </c>
      <c r="P218" s="418">
        <v>20210680010060</v>
      </c>
      <c r="Q218" s="418">
        <v>2021680010060</v>
      </c>
      <c r="R218" s="415" t="s">
        <v>461</v>
      </c>
      <c r="S218" s="419">
        <v>721866665</v>
      </c>
      <c r="T218" s="513">
        <v>430000000</v>
      </c>
      <c r="U218" s="420">
        <v>430000000</v>
      </c>
      <c r="V218" s="420"/>
      <c r="W218" s="420"/>
      <c r="X218" s="530">
        <f>SUM(U218:W218)</f>
        <v>430000000</v>
      </c>
      <c r="Y218" s="422" t="s">
        <v>837</v>
      </c>
      <c r="Z218" s="423" t="s">
        <v>838</v>
      </c>
      <c r="AA218" s="415"/>
      <c r="AB218" s="421">
        <v>45345</v>
      </c>
      <c r="AC218" s="421">
        <v>45345</v>
      </c>
      <c r="AD218" s="415">
        <v>1</v>
      </c>
    </row>
    <row r="219" spans="2:30" s="38" customFormat="1" ht="63" customHeight="1" x14ac:dyDescent="0.2">
      <c r="B219" s="572">
        <v>90</v>
      </c>
      <c r="C219" s="572">
        <v>1</v>
      </c>
      <c r="D219" s="572" t="s">
        <v>99</v>
      </c>
      <c r="E219" s="572" t="s">
        <v>512</v>
      </c>
      <c r="F219" s="572" t="s">
        <v>513</v>
      </c>
      <c r="G219" s="572" t="s">
        <v>839</v>
      </c>
      <c r="H219" s="572" t="s">
        <v>515</v>
      </c>
      <c r="I219" s="572" t="s">
        <v>843</v>
      </c>
      <c r="J219" s="572" t="s">
        <v>69</v>
      </c>
      <c r="K219" s="572" t="s">
        <v>840</v>
      </c>
      <c r="L219" s="415" t="s">
        <v>829</v>
      </c>
      <c r="M219" s="594">
        <v>44036</v>
      </c>
      <c r="N219" s="594">
        <v>45473</v>
      </c>
      <c r="O219" s="597">
        <v>281316</v>
      </c>
      <c r="P219" s="600">
        <v>20200680010045</v>
      </c>
      <c r="Q219" s="600">
        <v>2020680010045</v>
      </c>
      <c r="R219" s="572" t="s">
        <v>461</v>
      </c>
      <c r="S219" s="578">
        <v>10981336162.32</v>
      </c>
      <c r="T219" s="569">
        <v>2529658370.6599998</v>
      </c>
      <c r="U219" s="576">
        <v>2529658370.6599998</v>
      </c>
      <c r="V219" s="576"/>
      <c r="W219" s="576"/>
      <c r="X219" s="578">
        <f>SUM(U219:W221)</f>
        <v>2529658370.6599998</v>
      </c>
      <c r="Y219" s="612" t="s">
        <v>844</v>
      </c>
      <c r="Z219" s="582" t="s">
        <v>845</v>
      </c>
      <c r="AA219" s="572"/>
      <c r="AB219" s="575">
        <v>45345</v>
      </c>
      <c r="AC219" s="575">
        <v>45345</v>
      </c>
      <c r="AD219" s="572">
        <v>1</v>
      </c>
    </row>
    <row r="220" spans="2:30" s="38" customFormat="1" ht="42.75" customHeight="1" x14ac:dyDescent="0.2">
      <c r="B220" s="573"/>
      <c r="C220" s="573"/>
      <c r="D220" s="573"/>
      <c r="E220" s="573"/>
      <c r="F220" s="573"/>
      <c r="G220" s="573"/>
      <c r="H220" s="573"/>
      <c r="I220" s="573"/>
      <c r="J220" s="573"/>
      <c r="K220" s="573"/>
      <c r="L220" s="415" t="s">
        <v>841</v>
      </c>
      <c r="M220" s="595"/>
      <c r="N220" s="595"/>
      <c r="O220" s="598"/>
      <c r="P220" s="601"/>
      <c r="Q220" s="601"/>
      <c r="R220" s="573"/>
      <c r="S220" s="588"/>
      <c r="T220" s="570"/>
      <c r="U220" s="587"/>
      <c r="V220" s="587"/>
      <c r="W220" s="587"/>
      <c r="X220" s="588"/>
      <c r="Y220" s="589"/>
      <c r="Z220" s="590"/>
      <c r="AA220" s="573"/>
      <c r="AB220" s="573"/>
      <c r="AC220" s="573"/>
      <c r="AD220" s="573"/>
    </row>
    <row r="221" spans="2:30" s="38" customFormat="1" ht="87" customHeight="1" x14ac:dyDescent="0.2">
      <c r="B221" s="574"/>
      <c r="C221" s="574"/>
      <c r="D221" s="574"/>
      <c r="E221" s="574"/>
      <c r="F221" s="574"/>
      <c r="G221" s="574"/>
      <c r="H221" s="574"/>
      <c r="I221" s="574"/>
      <c r="J221" s="574"/>
      <c r="K221" s="574"/>
      <c r="L221" s="415" t="s">
        <v>842</v>
      </c>
      <c r="M221" s="596"/>
      <c r="N221" s="596"/>
      <c r="O221" s="599"/>
      <c r="P221" s="602"/>
      <c r="Q221" s="602"/>
      <c r="R221" s="574"/>
      <c r="S221" s="579"/>
      <c r="T221" s="571"/>
      <c r="U221" s="577"/>
      <c r="V221" s="577"/>
      <c r="W221" s="577"/>
      <c r="X221" s="579"/>
      <c r="Y221" s="581"/>
      <c r="Z221" s="583"/>
      <c r="AA221" s="574"/>
      <c r="AB221" s="574"/>
      <c r="AC221" s="574"/>
      <c r="AD221" s="574"/>
    </row>
    <row r="222" spans="2:30" s="38" customFormat="1" ht="51" customHeight="1" x14ac:dyDescent="0.2">
      <c r="B222" s="572">
        <v>91</v>
      </c>
      <c r="C222" s="415">
        <v>3</v>
      </c>
      <c r="D222" s="415" t="s">
        <v>351</v>
      </c>
      <c r="E222" s="415" t="s">
        <v>846</v>
      </c>
      <c r="F222" s="415" t="s">
        <v>847</v>
      </c>
      <c r="G222" s="572" t="s">
        <v>848</v>
      </c>
      <c r="H222" s="572" t="s">
        <v>642</v>
      </c>
      <c r="I222" s="572" t="s">
        <v>855</v>
      </c>
      <c r="J222" s="572" t="s">
        <v>69</v>
      </c>
      <c r="K222" s="572" t="s">
        <v>849</v>
      </c>
      <c r="L222" s="415" t="s">
        <v>850</v>
      </c>
      <c r="M222" s="575">
        <v>44573</v>
      </c>
      <c r="N222" s="575">
        <v>45473</v>
      </c>
      <c r="O222" s="572">
        <v>441181</v>
      </c>
      <c r="P222" s="607">
        <v>20210680010133</v>
      </c>
      <c r="Q222" s="607">
        <v>2021680010133</v>
      </c>
      <c r="R222" s="572" t="s">
        <v>851</v>
      </c>
      <c r="S222" s="578">
        <v>2320959999</v>
      </c>
      <c r="T222" s="569">
        <v>550500000</v>
      </c>
      <c r="U222" s="576">
        <v>550500000</v>
      </c>
      <c r="V222" s="576"/>
      <c r="W222" s="576"/>
      <c r="X222" s="578">
        <f>SUM(U222:W224)</f>
        <v>550500000</v>
      </c>
      <c r="Y222" s="580" t="s">
        <v>856</v>
      </c>
      <c r="Z222" s="572" t="s">
        <v>857</v>
      </c>
      <c r="AA222" s="572"/>
      <c r="AB222" s="575">
        <v>45345</v>
      </c>
      <c r="AC222" s="575">
        <v>45345</v>
      </c>
      <c r="AD222" s="572">
        <v>1</v>
      </c>
    </row>
    <row r="223" spans="2:30" s="38" customFormat="1" ht="51" x14ac:dyDescent="0.2">
      <c r="B223" s="573"/>
      <c r="C223" s="572">
        <v>5</v>
      </c>
      <c r="D223" s="572" t="s">
        <v>132</v>
      </c>
      <c r="E223" s="572" t="s">
        <v>142</v>
      </c>
      <c r="F223" s="572" t="s">
        <v>852</v>
      </c>
      <c r="G223" s="573"/>
      <c r="H223" s="573"/>
      <c r="I223" s="573"/>
      <c r="J223" s="573"/>
      <c r="K223" s="573"/>
      <c r="L223" s="415" t="s">
        <v>853</v>
      </c>
      <c r="M223" s="616"/>
      <c r="N223" s="616"/>
      <c r="O223" s="573"/>
      <c r="P223" s="608"/>
      <c r="Q223" s="608"/>
      <c r="R223" s="573"/>
      <c r="S223" s="588"/>
      <c r="T223" s="570"/>
      <c r="U223" s="587"/>
      <c r="V223" s="587"/>
      <c r="W223" s="587"/>
      <c r="X223" s="588"/>
      <c r="Y223" s="589"/>
      <c r="Z223" s="573"/>
      <c r="AA223" s="573"/>
      <c r="AB223" s="573"/>
      <c r="AC223" s="573"/>
      <c r="AD223" s="573"/>
    </row>
    <row r="224" spans="2:30" s="38" customFormat="1" ht="51" x14ac:dyDescent="0.2">
      <c r="B224" s="574"/>
      <c r="C224" s="574"/>
      <c r="D224" s="574"/>
      <c r="E224" s="574"/>
      <c r="F224" s="574"/>
      <c r="G224" s="574"/>
      <c r="H224" s="574"/>
      <c r="I224" s="574"/>
      <c r="J224" s="574"/>
      <c r="K224" s="574"/>
      <c r="L224" s="209" t="s">
        <v>854</v>
      </c>
      <c r="M224" s="611"/>
      <c r="N224" s="611"/>
      <c r="O224" s="574"/>
      <c r="P224" s="609"/>
      <c r="Q224" s="609"/>
      <c r="R224" s="574"/>
      <c r="S224" s="579"/>
      <c r="T224" s="571"/>
      <c r="U224" s="577"/>
      <c r="V224" s="577"/>
      <c r="W224" s="577"/>
      <c r="X224" s="579"/>
      <c r="Y224" s="581"/>
      <c r="Z224" s="574"/>
      <c r="AA224" s="574"/>
      <c r="AB224" s="574"/>
      <c r="AC224" s="574"/>
      <c r="AD224" s="574"/>
    </row>
    <row r="225" spans="2:30" s="38" customFormat="1" ht="37.5" customHeight="1" x14ac:dyDescent="0.2">
      <c r="B225" s="572">
        <v>92</v>
      </c>
      <c r="C225" s="572">
        <v>2</v>
      </c>
      <c r="D225" s="572" t="s">
        <v>858</v>
      </c>
      <c r="E225" s="572" t="s">
        <v>559</v>
      </c>
      <c r="F225" s="572" t="s">
        <v>560</v>
      </c>
      <c r="G225" s="572" t="s">
        <v>859</v>
      </c>
      <c r="H225" s="572" t="s">
        <v>71</v>
      </c>
      <c r="I225" s="572" t="s">
        <v>866</v>
      </c>
      <c r="J225" s="572" t="s">
        <v>69</v>
      </c>
      <c r="K225" s="572" t="s">
        <v>860</v>
      </c>
      <c r="L225" s="425" t="s">
        <v>563</v>
      </c>
      <c r="M225" s="594">
        <v>44490</v>
      </c>
      <c r="N225" s="594">
        <v>45473</v>
      </c>
      <c r="O225" s="597">
        <v>441636</v>
      </c>
      <c r="P225" s="600">
        <v>20210680010159</v>
      </c>
      <c r="Q225" s="600">
        <v>2021680010159</v>
      </c>
      <c r="R225" s="572" t="s">
        <v>228</v>
      </c>
      <c r="S225" s="578">
        <v>3638154833</v>
      </c>
      <c r="T225" s="569">
        <v>1503200000</v>
      </c>
      <c r="U225" s="576">
        <v>1503200000</v>
      </c>
      <c r="V225" s="576"/>
      <c r="W225" s="576"/>
      <c r="X225" s="578">
        <f>SUM(U225:W231)</f>
        <v>1503200000</v>
      </c>
      <c r="Y225" s="580" t="s">
        <v>867</v>
      </c>
      <c r="Z225" s="582" t="s">
        <v>868</v>
      </c>
      <c r="AA225" s="572"/>
      <c r="AB225" s="575">
        <v>45345</v>
      </c>
      <c r="AC225" s="575">
        <v>45345</v>
      </c>
      <c r="AD225" s="572">
        <v>1</v>
      </c>
    </row>
    <row r="226" spans="2:30" s="38" customFormat="1" ht="25.5" x14ac:dyDescent="0.2">
      <c r="B226" s="573"/>
      <c r="C226" s="573"/>
      <c r="D226" s="573"/>
      <c r="E226" s="573"/>
      <c r="F226" s="574"/>
      <c r="G226" s="573"/>
      <c r="H226" s="573"/>
      <c r="I226" s="573"/>
      <c r="J226" s="573"/>
      <c r="K226" s="573"/>
      <c r="L226" s="425" t="s">
        <v>861</v>
      </c>
      <c r="M226" s="595"/>
      <c r="N226" s="595">
        <v>45291</v>
      </c>
      <c r="O226" s="598"/>
      <c r="P226" s="601"/>
      <c r="Q226" s="601"/>
      <c r="R226" s="573"/>
      <c r="S226" s="588"/>
      <c r="T226" s="570"/>
      <c r="U226" s="587"/>
      <c r="V226" s="587"/>
      <c r="W226" s="587"/>
      <c r="X226" s="588"/>
      <c r="Y226" s="589"/>
      <c r="Z226" s="590"/>
      <c r="AA226" s="573"/>
      <c r="AB226" s="573"/>
      <c r="AC226" s="573"/>
      <c r="AD226" s="573"/>
    </row>
    <row r="227" spans="2:30" s="38" customFormat="1" ht="38.25" x14ac:dyDescent="0.2">
      <c r="B227" s="573"/>
      <c r="C227" s="573"/>
      <c r="D227" s="573"/>
      <c r="E227" s="573"/>
      <c r="F227" s="572" t="s">
        <v>682</v>
      </c>
      <c r="G227" s="573"/>
      <c r="H227" s="573"/>
      <c r="I227" s="573"/>
      <c r="J227" s="573"/>
      <c r="K227" s="573"/>
      <c r="L227" s="424" t="s">
        <v>862</v>
      </c>
      <c r="M227" s="595"/>
      <c r="N227" s="595"/>
      <c r="O227" s="598"/>
      <c r="P227" s="601"/>
      <c r="Q227" s="601"/>
      <c r="R227" s="573"/>
      <c r="S227" s="588"/>
      <c r="T227" s="570"/>
      <c r="U227" s="587"/>
      <c r="V227" s="587"/>
      <c r="W227" s="587"/>
      <c r="X227" s="588"/>
      <c r="Y227" s="589"/>
      <c r="Z227" s="590"/>
      <c r="AA227" s="573"/>
      <c r="AB227" s="573"/>
      <c r="AC227" s="573"/>
      <c r="AD227" s="573"/>
    </row>
    <row r="228" spans="2:30" s="38" customFormat="1" ht="30" customHeight="1" x14ac:dyDescent="0.2">
      <c r="B228" s="573"/>
      <c r="C228" s="573"/>
      <c r="D228" s="573"/>
      <c r="E228" s="573"/>
      <c r="F228" s="573"/>
      <c r="G228" s="573"/>
      <c r="H228" s="573"/>
      <c r="I228" s="573"/>
      <c r="J228" s="573"/>
      <c r="K228" s="573"/>
      <c r="L228" s="424" t="s">
        <v>863</v>
      </c>
      <c r="M228" s="595"/>
      <c r="N228" s="595"/>
      <c r="O228" s="598"/>
      <c r="P228" s="601"/>
      <c r="Q228" s="601"/>
      <c r="R228" s="573"/>
      <c r="S228" s="588"/>
      <c r="T228" s="570"/>
      <c r="U228" s="587"/>
      <c r="V228" s="587"/>
      <c r="W228" s="587"/>
      <c r="X228" s="588"/>
      <c r="Y228" s="589"/>
      <c r="Z228" s="590"/>
      <c r="AA228" s="573"/>
      <c r="AB228" s="573"/>
      <c r="AC228" s="573"/>
      <c r="AD228" s="573"/>
    </row>
    <row r="229" spans="2:30" s="38" customFormat="1" ht="27" customHeight="1" x14ac:dyDescent="0.2">
      <c r="B229" s="573"/>
      <c r="C229" s="573"/>
      <c r="D229" s="573"/>
      <c r="E229" s="573"/>
      <c r="F229" s="573"/>
      <c r="G229" s="573"/>
      <c r="H229" s="573"/>
      <c r="I229" s="573"/>
      <c r="J229" s="573"/>
      <c r="K229" s="573"/>
      <c r="L229" s="424" t="s">
        <v>864</v>
      </c>
      <c r="M229" s="595"/>
      <c r="N229" s="595"/>
      <c r="O229" s="598"/>
      <c r="P229" s="601"/>
      <c r="Q229" s="601"/>
      <c r="R229" s="573"/>
      <c r="S229" s="588"/>
      <c r="T229" s="570"/>
      <c r="U229" s="587"/>
      <c r="V229" s="587"/>
      <c r="W229" s="587"/>
      <c r="X229" s="588"/>
      <c r="Y229" s="589"/>
      <c r="Z229" s="590"/>
      <c r="AA229" s="573"/>
      <c r="AB229" s="573"/>
      <c r="AC229" s="573"/>
      <c r="AD229" s="573"/>
    </row>
    <row r="230" spans="2:30" s="38" customFormat="1" ht="42" customHeight="1" x14ac:dyDescent="0.2">
      <c r="B230" s="573"/>
      <c r="C230" s="573"/>
      <c r="D230" s="573"/>
      <c r="E230" s="573"/>
      <c r="F230" s="573"/>
      <c r="G230" s="573"/>
      <c r="H230" s="573"/>
      <c r="I230" s="573"/>
      <c r="J230" s="573"/>
      <c r="K230" s="573"/>
      <c r="L230" s="424" t="s">
        <v>865</v>
      </c>
      <c r="M230" s="595"/>
      <c r="N230" s="595"/>
      <c r="O230" s="598"/>
      <c r="P230" s="601"/>
      <c r="Q230" s="601"/>
      <c r="R230" s="573"/>
      <c r="S230" s="588"/>
      <c r="T230" s="570"/>
      <c r="U230" s="587"/>
      <c r="V230" s="587"/>
      <c r="W230" s="587"/>
      <c r="X230" s="588"/>
      <c r="Y230" s="589"/>
      <c r="Z230" s="590"/>
      <c r="AA230" s="573"/>
      <c r="AB230" s="573"/>
      <c r="AC230" s="573"/>
      <c r="AD230" s="573"/>
    </row>
    <row r="231" spans="2:30" s="38" customFormat="1" ht="25.5" x14ac:dyDescent="0.2">
      <c r="B231" s="574"/>
      <c r="C231" s="574"/>
      <c r="D231" s="574"/>
      <c r="E231" s="574"/>
      <c r="F231" s="574"/>
      <c r="G231" s="574"/>
      <c r="H231" s="574"/>
      <c r="I231" s="574"/>
      <c r="J231" s="574"/>
      <c r="K231" s="574"/>
      <c r="L231" s="424" t="s">
        <v>685</v>
      </c>
      <c r="M231" s="596"/>
      <c r="N231" s="596"/>
      <c r="O231" s="599"/>
      <c r="P231" s="602"/>
      <c r="Q231" s="602"/>
      <c r="R231" s="574"/>
      <c r="S231" s="579"/>
      <c r="T231" s="571"/>
      <c r="U231" s="577"/>
      <c r="V231" s="577"/>
      <c r="W231" s="577"/>
      <c r="X231" s="579"/>
      <c r="Y231" s="581"/>
      <c r="Z231" s="583"/>
      <c r="AA231" s="574"/>
      <c r="AB231" s="574"/>
      <c r="AC231" s="574"/>
      <c r="AD231" s="574"/>
    </row>
    <row r="232" spans="2:30" s="131" customFormat="1" ht="129" customHeight="1" x14ac:dyDescent="0.25">
      <c r="B232" s="426">
        <v>93</v>
      </c>
      <c r="C232" s="426">
        <v>1</v>
      </c>
      <c r="D232" s="426" t="s">
        <v>99</v>
      </c>
      <c r="E232" s="426" t="s">
        <v>264</v>
      </c>
      <c r="F232" s="426" t="s">
        <v>449</v>
      </c>
      <c r="G232" s="426" t="s">
        <v>869</v>
      </c>
      <c r="H232" s="426" t="s">
        <v>267</v>
      </c>
      <c r="I232" s="426" t="s">
        <v>871</v>
      </c>
      <c r="J232" s="426" t="s">
        <v>69</v>
      </c>
      <c r="K232" s="426" t="s">
        <v>870</v>
      </c>
      <c r="L232" s="426" t="s">
        <v>870</v>
      </c>
      <c r="M232" s="427">
        <v>44097</v>
      </c>
      <c r="N232" s="427">
        <v>45473</v>
      </c>
      <c r="O232" s="428">
        <v>310997</v>
      </c>
      <c r="P232" s="429">
        <v>20200680010130</v>
      </c>
      <c r="Q232" s="429">
        <v>2020680010130</v>
      </c>
      <c r="R232" s="426" t="s">
        <v>270</v>
      </c>
      <c r="S232" s="430">
        <v>3222231333.3299999</v>
      </c>
      <c r="T232" s="513">
        <v>647000000</v>
      </c>
      <c r="U232" s="431">
        <v>647000000</v>
      </c>
      <c r="V232" s="431"/>
      <c r="W232" s="431"/>
      <c r="X232" s="530">
        <f>SUM(U232:W232)</f>
        <v>647000000</v>
      </c>
      <c r="Y232" s="433" t="s">
        <v>872</v>
      </c>
      <c r="Z232" s="434" t="s">
        <v>873</v>
      </c>
      <c r="AA232" s="426"/>
      <c r="AB232" s="432">
        <v>45345</v>
      </c>
      <c r="AC232" s="432">
        <v>45345</v>
      </c>
      <c r="AD232" s="426">
        <v>1</v>
      </c>
    </row>
    <row r="233" spans="2:30" s="38" customFormat="1" ht="66.75" customHeight="1" x14ac:dyDescent="0.2">
      <c r="B233" s="572">
        <v>94</v>
      </c>
      <c r="C233" s="572">
        <v>2</v>
      </c>
      <c r="D233" s="572" t="s">
        <v>478</v>
      </c>
      <c r="E233" s="572" t="s">
        <v>883</v>
      </c>
      <c r="F233" s="572" t="s">
        <v>884</v>
      </c>
      <c r="G233" s="572" t="s">
        <v>885</v>
      </c>
      <c r="H233" s="572" t="s">
        <v>587</v>
      </c>
      <c r="I233" s="572" t="s">
        <v>889</v>
      </c>
      <c r="J233" s="572" t="s">
        <v>69</v>
      </c>
      <c r="K233" s="435" t="s">
        <v>886</v>
      </c>
      <c r="L233" s="435" t="s">
        <v>887</v>
      </c>
      <c r="M233" s="594">
        <v>44249</v>
      </c>
      <c r="N233" s="594">
        <v>45473</v>
      </c>
      <c r="O233" s="597">
        <v>374004</v>
      </c>
      <c r="P233" s="600">
        <v>20210680010019</v>
      </c>
      <c r="Q233" s="600">
        <v>2021680010019</v>
      </c>
      <c r="R233" s="572" t="s">
        <v>270</v>
      </c>
      <c r="S233" s="578">
        <v>1247614241</v>
      </c>
      <c r="T233" s="569">
        <v>309240000</v>
      </c>
      <c r="U233" s="576">
        <v>309240000</v>
      </c>
      <c r="V233" s="576"/>
      <c r="W233" s="576"/>
      <c r="X233" s="578">
        <f>SUM(U233:W234)</f>
        <v>309240000</v>
      </c>
      <c r="Y233" s="580" t="s">
        <v>890</v>
      </c>
      <c r="Z233" s="582" t="s">
        <v>891</v>
      </c>
      <c r="AA233" s="572"/>
      <c r="AB233" s="575">
        <v>45349</v>
      </c>
      <c r="AC233" s="575">
        <v>45349</v>
      </c>
      <c r="AD233" s="572">
        <v>1</v>
      </c>
    </row>
    <row r="234" spans="2:30" s="38" customFormat="1" ht="100.5" customHeight="1" x14ac:dyDescent="0.2">
      <c r="B234" s="574"/>
      <c r="C234" s="574"/>
      <c r="D234" s="574"/>
      <c r="E234" s="574"/>
      <c r="F234" s="574"/>
      <c r="G234" s="574"/>
      <c r="H234" s="574"/>
      <c r="I234" s="574"/>
      <c r="J234" s="574"/>
      <c r="K234" s="435" t="s">
        <v>888</v>
      </c>
      <c r="L234" s="435" t="s">
        <v>802</v>
      </c>
      <c r="M234" s="596"/>
      <c r="N234" s="596"/>
      <c r="O234" s="599"/>
      <c r="P234" s="602"/>
      <c r="Q234" s="602"/>
      <c r="R234" s="574"/>
      <c r="S234" s="579"/>
      <c r="T234" s="571"/>
      <c r="U234" s="577"/>
      <c r="V234" s="577"/>
      <c r="W234" s="577"/>
      <c r="X234" s="579"/>
      <c r="Y234" s="581"/>
      <c r="Z234" s="583"/>
      <c r="AA234" s="574"/>
      <c r="AB234" s="574"/>
      <c r="AC234" s="574"/>
      <c r="AD234" s="574"/>
    </row>
    <row r="235" spans="2:30" s="345" customFormat="1" ht="112.5" customHeight="1" x14ac:dyDescent="0.25">
      <c r="B235" s="436">
        <v>95</v>
      </c>
      <c r="C235" s="436">
        <v>2</v>
      </c>
      <c r="D235" s="436" t="s">
        <v>478</v>
      </c>
      <c r="E235" s="436" t="s">
        <v>892</v>
      </c>
      <c r="F235" s="436" t="s">
        <v>480</v>
      </c>
      <c r="G235" s="436" t="s">
        <v>893</v>
      </c>
      <c r="H235" s="436" t="s">
        <v>587</v>
      </c>
      <c r="I235" s="436" t="s">
        <v>895</v>
      </c>
      <c r="J235" s="436" t="s">
        <v>69</v>
      </c>
      <c r="K235" s="436" t="s">
        <v>894</v>
      </c>
      <c r="L235" s="436" t="s">
        <v>483</v>
      </c>
      <c r="M235" s="437">
        <v>44921</v>
      </c>
      <c r="N235" s="437">
        <v>45473</v>
      </c>
      <c r="O235" s="438">
        <v>524278</v>
      </c>
      <c r="P235" s="439">
        <v>20220680010058</v>
      </c>
      <c r="Q235" s="439">
        <v>2022680010058</v>
      </c>
      <c r="R235" s="436" t="s">
        <v>270</v>
      </c>
      <c r="S235" s="440">
        <v>4172505901</v>
      </c>
      <c r="T235" s="513">
        <v>2137137169</v>
      </c>
      <c r="U235" s="441">
        <v>2137137169</v>
      </c>
      <c r="V235" s="441"/>
      <c r="W235" s="441"/>
      <c r="X235" s="530">
        <f>SUM(U235:W235)</f>
        <v>2137137169</v>
      </c>
      <c r="Y235" s="443" t="s">
        <v>896</v>
      </c>
      <c r="Z235" s="444" t="s">
        <v>897</v>
      </c>
      <c r="AA235" s="436"/>
      <c r="AB235" s="442">
        <v>45349</v>
      </c>
      <c r="AC235" s="442">
        <v>45349</v>
      </c>
      <c r="AD235" s="439">
        <v>1</v>
      </c>
    </row>
    <row r="236" spans="2:30" s="38" customFormat="1" ht="63.75" x14ac:dyDescent="0.2">
      <c r="B236" s="572">
        <v>96</v>
      </c>
      <c r="C236" s="445">
        <v>3</v>
      </c>
      <c r="D236" s="445" t="s">
        <v>351</v>
      </c>
      <c r="E236" s="445" t="s">
        <v>900</v>
      </c>
      <c r="F236" s="445" t="s">
        <v>901</v>
      </c>
      <c r="G236" s="572" t="s">
        <v>902</v>
      </c>
      <c r="H236" s="572" t="s">
        <v>71</v>
      </c>
      <c r="I236" s="572" t="s">
        <v>672</v>
      </c>
      <c r="J236" s="572" t="s">
        <v>69</v>
      </c>
      <c r="K236" s="572" t="s">
        <v>903</v>
      </c>
      <c r="L236" s="445" t="s">
        <v>904</v>
      </c>
      <c r="M236" s="575">
        <v>44582</v>
      </c>
      <c r="N236" s="575">
        <v>45473</v>
      </c>
      <c r="O236" s="572">
        <v>440316</v>
      </c>
      <c r="P236" s="607">
        <v>20210680010118</v>
      </c>
      <c r="Q236" s="607">
        <v>2021680010118</v>
      </c>
      <c r="R236" s="572" t="s">
        <v>851</v>
      </c>
      <c r="S236" s="578">
        <v>7014166666.3299999</v>
      </c>
      <c r="T236" s="569">
        <v>2000000000</v>
      </c>
      <c r="U236" s="576">
        <v>2000000000</v>
      </c>
      <c r="V236" s="576"/>
      <c r="W236" s="576"/>
      <c r="X236" s="578">
        <f>SUM(U236:W239)</f>
        <v>2000000000</v>
      </c>
      <c r="Y236" s="580" t="s">
        <v>909</v>
      </c>
      <c r="Z236" s="572" t="s">
        <v>910</v>
      </c>
      <c r="AA236" s="572"/>
      <c r="AB236" s="575">
        <v>45351</v>
      </c>
      <c r="AC236" s="575">
        <v>45351</v>
      </c>
      <c r="AD236" s="572">
        <v>1</v>
      </c>
    </row>
    <row r="237" spans="2:30" s="38" customFormat="1" ht="51" x14ac:dyDescent="0.2">
      <c r="B237" s="573"/>
      <c r="C237" s="572">
        <v>5</v>
      </c>
      <c r="D237" s="572" t="s">
        <v>132</v>
      </c>
      <c r="E237" s="572" t="s">
        <v>86</v>
      </c>
      <c r="F237" s="572" t="s">
        <v>905</v>
      </c>
      <c r="G237" s="573"/>
      <c r="H237" s="573"/>
      <c r="I237" s="573"/>
      <c r="J237" s="573"/>
      <c r="K237" s="573"/>
      <c r="L237" s="445" t="s">
        <v>906</v>
      </c>
      <c r="M237" s="573"/>
      <c r="N237" s="573"/>
      <c r="O237" s="573"/>
      <c r="P237" s="608"/>
      <c r="Q237" s="608"/>
      <c r="R237" s="573"/>
      <c r="S237" s="588"/>
      <c r="T237" s="570"/>
      <c r="U237" s="587"/>
      <c r="V237" s="587"/>
      <c r="W237" s="587"/>
      <c r="X237" s="588"/>
      <c r="Y237" s="589"/>
      <c r="Z237" s="573"/>
      <c r="AA237" s="573"/>
      <c r="AB237" s="573"/>
      <c r="AC237" s="573"/>
      <c r="AD237" s="573"/>
    </row>
    <row r="238" spans="2:30" s="38" customFormat="1" ht="51" x14ac:dyDescent="0.2">
      <c r="B238" s="573"/>
      <c r="C238" s="573"/>
      <c r="D238" s="573"/>
      <c r="E238" s="573"/>
      <c r="F238" s="573"/>
      <c r="G238" s="573"/>
      <c r="H238" s="573"/>
      <c r="I238" s="573"/>
      <c r="J238" s="573"/>
      <c r="K238" s="573"/>
      <c r="L238" s="445" t="s">
        <v>907</v>
      </c>
      <c r="M238" s="573"/>
      <c r="N238" s="573"/>
      <c r="O238" s="573"/>
      <c r="P238" s="608"/>
      <c r="Q238" s="608"/>
      <c r="R238" s="573"/>
      <c r="S238" s="588"/>
      <c r="T238" s="570"/>
      <c r="U238" s="587"/>
      <c r="V238" s="587"/>
      <c r="W238" s="587"/>
      <c r="X238" s="588"/>
      <c r="Y238" s="589"/>
      <c r="Z238" s="573"/>
      <c r="AA238" s="573"/>
      <c r="AB238" s="573"/>
      <c r="AC238" s="573"/>
      <c r="AD238" s="573"/>
    </row>
    <row r="239" spans="2:30" s="38" customFormat="1" ht="38.25" x14ac:dyDescent="0.2">
      <c r="B239" s="574"/>
      <c r="C239" s="574"/>
      <c r="D239" s="574"/>
      <c r="E239" s="574"/>
      <c r="F239" s="574"/>
      <c r="G239" s="574"/>
      <c r="H239" s="574"/>
      <c r="I239" s="574"/>
      <c r="J239" s="574"/>
      <c r="K239" s="574"/>
      <c r="L239" s="445" t="s">
        <v>908</v>
      </c>
      <c r="M239" s="574"/>
      <c r="N239" s="574"/>
      <c r="O239" s="574"/>
      <c r="P239" s="609"/>
      <c r="Q239" s="609"/>
      <c r="R239" s="574"/>
      <c r="S239" s="579"/>
      <c r="T239" s="571"/>
      <c r="U239" s="577"/>
      <c r="V239" s="577"/>
      <c r="W239" s="577"/>
      <c r="X239" s="579"/>
      <c r="Y239" s="581"/>
      <c r="Z239" s="574"/>
      <c r="AA239" s="574"/>
      <c r="AB239" s="574"/>
      <c r="AC239" s="574"/>
      <c r="AD239" s="574"/>
    </row>
    <row r="240" spans="2:30" s="38" customFormat="1" ht="89.25" x14ac:dyDescent="0.2">
      <c r="B240" s="445">
        <v>97</v>
      </c>
      <c r="C240" s="445">
        <v>5</v>
      </c>
      <c r="D240" s="445" t="s">
        <v>132</v>
      </c>
      <c r="E240" s="445" t="s">
        <v>911</v>
      </c>
      <c r="F240" s="445" t="s">
        <v>912</v>
      </c>
      <c r="G240" s="445" t="s">
        <v>913</v>
      </c>
      <c r="H240" s="445" t="s">
        <v>71</v>
      </c>
      <c r="I240" s="445" t="s">
        <v>452</v>
      </c>
      <c r="J240" s="445" t="s">
        <v>69</v>
      </c>
      <c r="K240" s="445" t="s">
        <v>914</v>
      </c>
      <c r="L240" s="445" t="s">
        <v>915</v>
      </c>
      <c r="M240" s="446">
        <v>44468</v>
      </c>
      <c r="N240" s="446">
        <v>45473</v>
      </c>
      <c r="O240" s="447">
        <v>435755</v>
      </c>
      <c r="P240" s="448">
        <v>20210680010139</v>
      </c>
      <c r="Q240" s="448">
        <v>2021680010139</v>
      </c>
      <c r="R240" s="445" t="s">
        <v>851</v>
      </c>
      <c r="S240" s="449">
        <v>193891842</v>
      </c>
      <c r="T240" s="513">
        <v>50000000</v>
      </c>
      <c r="U240" s="450">
        <v>50000000</v>
      </c>
      <c r="V240" s="450"/>
      <c r="W240" s="450"/>
      <c r="X240" s="530">
        <f>SUM(U240:W240)</f>
        <v>50000000</v>
      </c>
      <c r="Y240" s="452" t="s">
        <v>916</v>
      </c>
      <c r="Z240" s="453" t="s">
        <v>917</v>
      </c>
      <c r="AA240" s="445"/>
      <c r="AB240" s="451">
        <v>45351</v>
      </c>
      <c r="AC240" s="451">
        <v>45351</v>
      </c>
      <c r="AD240" s="445">
        <v>1</v>
      </c>
    </row>
    <row r="241" spans="2:30" s="38" customFormat="1" ht="84.75" customHeight="1" x14ac:dyDescent="0.2">
      <c r="B241" s="454">
        <v>98</v>
      </c>
      <c r="C241" s="454">
        <v>3</v>
      </c>
      <c r="D241" s="454" t="s">
        <v>351</v>
      </c>
      <c r="E241" s="454" t="s">
        <v>900</v>
      </c>
      <c r="F241" s="454" t="s">
        <v>901</v>
      </c>
      <c r="G241" s="454" t="s">
        <v>918</v>
      </c>
      <c r="H241" s="454" t="s">
        <v>458</v>
      </c>
      <c r="I241" s="454" t="s">
        <v>171</v>
      </c>
      <c r="J241" s="454" t="s">
        <v>69</v>
      </c>
      <c r="K241" s="454" t="s">
        <v>919</v>
      </c>
      <c r="L241" s="454" t="s">
        <v>920</v>
      </c>
      <c r="M241" s="455">
        <v>44651</v>
      </c>
      <c r="N241" s="455">
        <v>45473</v>
      </c>
      <c r="O241" s="456">
        <v>500609</v>
      </c>
      <c r="P241" s="457">
        <v>20220680010005</v>
      </c>
      <c r="Q241" s="457">
        <v>2022680010005</v>
      </c>
      <c r="R241" s="454" t="s">
        <v>461</v>
      </c>
      <c r="S241" s="458">
        <v>1680000000</v>
      </c>
      <c r="T241" s="513">
        <v>50000000</v>
      </c>
      <c r="U241" s="459">
        <v>50000000</v>
      </c>
      <c r="V241" s="459"/>
      <c r="W241" s="459"/>
      <c r="X241" s="530">
        <f>SUM(U241:W241)</f>
        <v>50000000</v>
      </c>
      <c r="Y241" s="461" t="s">
        <v>921</v>
      </c>
      <c r="Z241" s="462" t="s">
        <v>922</v>
      </c>
      <c r="AA241" s="454"/>
      <c r="AB241" s="460">
        <v>45352</v>
      </c>
      <c r="AC241" s="460">
        <v>45352</v>
      </c>
      <c r="AD241" s="454">
        <v>1</v>
      </c>
    </row>
    <row r="242" spans="2:30" s="131" customFormat="1" ht="77.25" customHeight="1" x14ac:dyDescent="0.25">
      <c r="B242" s="572">
        <v>99</v>
      </c>
      <c r="C242" s="572">
        <v>3</v>
      </c>
      <c r="D242" s="572" t="s">
        <v>351</v>
      </c>
      <c r="E242" s="572" t="s">
        <v>929</v>
      </c>
      <c r="F242" s="572" t="s">
        <v>930</v>
      </c>
      <c r="G242" s="572" t="s">
        <v>934</v>
      </c>
      <c r="H242" s="572" t="s">
        <v>931</v>
      </c>
      <c r="I242" s="572" t="s">
        <v>211</v>
      </c>
      <c r="J242" s="572" t="s">
        <v>25</v>
      </c>
      <c r="K242" s="572" t="s">
        <v>935</v>
      </c>
      <c r="L242" s="464" t="s">
        <v>932</v>
      </c>
      <c r="M242" s="594">
        <v>45355</v>
      </c>
      <c r="N242" s="594">
        <v>45473</v>
      </c>
      <c r="O242" s="597">
        <v>619919</v>
      </c>
      <c r="P242" s="600">
        <v>20230680010075</v>
      </c>
      <c r="Q242" s="600">
        <v>2023680010075</v>
      </c>
      <c r="R242" s="572" t="s">
        <v>607</v>
      </c>
      <c r="S242" s="578">
        <v>5041037020</v>
      </c>
      <c r="T242" s="569">
        <v>5041037020</v>
      </c>
      <c r="U242" s="576">
        <v>5041037020</v>
      </c>
      <c r="V242" s="576"/>
      <c r="W242" s="576"/>
      <c r="X242" s="578">
        <f>SUM(U242:W243)</f>
        <v>5041037020</v>
      </c>
      <c r="Y242" s="603" t="s">
        <v>936</v>
      </c>
      <c r="Z242" s="605" t="s">
        <v>937</v>
      </c>
      <c r="AA242" s="572"/>
      <c r="AB242" s="575">
        <v>45355</v>
      </c>
      <c r="AC242" s="575">
        <v>45355</v>
      </c>
      <c r="AD242" s="600">
        <v>1</v>
      </c>
    </row>
    <row r="243" spans="2:30" s="38" customFormat="1" ht="59.25" customHeight="1" x14ac:dyDescent="0.2">
      <c r="B243" s="574"/>
      <c r="C243" s="574"/>
      <c r="D243" s="574"/>
      <c r="E243" s="574"/>
      <c r="F243" s="574"/>
      <c r="G243" s="574"/>
      <c r="H243" s="574"/>
      <c r="I243" s="574"/>
      <c r="J243" s="574"/>
      <c r="K243" s="574"/>
      <c r="L243" s="464" t="s">
        <v>933</v>
      </c>
      <c r="M243" s="596"/>
      <c r="N243" s="596"/>
      <c r="O243" s="599"/>
      <c r="P243" s="602"/>
      <c r="Q243" s="602"/>
      <c r="R243" s="574"/>
      <c r="S243" s="579"/>
      <c r="T243" s="571"/>
      <c r="U243" s="577"/>
      <c r="V243" s="577"/>
      <c r="W243" s="577"/>
      <c r="X243" s="579"/>
      <c r="Y243" s="604"/>
      <c r="Z243" s="606"/>
      <c r="AA243" s="574"/>
      <c r="AB243" s="596"/>
      <c r="AC243" s="596"/>
      <c r="AD243" s="602"/>
    </row>
    <row r="244" spans="2:30" s="38" customFormat="1" ht="156" x14ac:dyDescent="0.2">
      <c r="B244" s="465">
        <v>100</v>
      </c>
      <c r="C244" s="465">
        <v>3</v>
      </c>
      <c r="D244" s="465" t="s">
        <v>351</v>
      </c>
      <c r="E244" s="465" t="s">
        <v>455</v>
      </c>
      <c r="F244" s="465" t="s">
        <v>456</v>
      </c>
      <c r="G244" s="465" t="s">
        <v>938</v>
      </c>
      <c r="H244" s="465" t="s">
        <v>458</v>
      </c>
      <c r="I244" s="465" t="s">
        <v>871</v>
      </c>
      <c r="J244" s="465" t="s">
        <v>69</v>
      </c>
      <c r="K244" s="465" t="s">
        <v>939</v>
      </c>
      <c r="L244" s="465" t="s">
        <v>462</v>
      </c>
      <c r="M244" s="466">
        <v>44042</v>
      </c>
      <c r="N244" s="466">
        <v>45473</v>
      </c>
      <c r="O244" s="467">
        <v>290239</v>
      </c>
      <c r="P244" s="468">
        <v>20200680010053</v>
      </c>
      <c r="Q244" s="468">
        <v>2020680010053</v>
      </c>
      <c r="R244" s="465" t="s">
        <v>461</v>
      </c>
      <c r="S244" s="469">
        <v>1182243046</v>
      </c>
      <c r="T244" s="513">
        <v>899400000</v>
      </c>
      <c r="U244" s="470">
        <v>206400000</v>
      </c>
      <c r="V244" s="470"/>
      <c r="W244" s="470"/>
      <c r="X244" s="530">
        <f>SUM(U244:W244)</f>
        <v>206400000</v>
      </c>
      <c r="Y244" s="472" t="s">
        <v>1056</v>
      </c>
      <c r="Z244" s="473" t="s">
        <v>1057</v>
      </c>
      <c r="AA244" s="92"/>
      <c r="AB244" s="471" t="s">
        <v>1058</v>
      </c>
      <c r="AC244" s="556" t="s">
        <v>1058</v>
      </c>
      <c r="AD244" s="465">
        <v>1</v>
      </c>
    </row>
    <row r="245" spans="2:30" s="38" customFormat="1" ht="47.25" customHeight="1" x14ac:dyDescent="0.2">
      <c r="B245" s="572">
        <v>101</v>
      </c>
      <c r="C245" s="572">
        <v>4</v>
      </c>
      <c r="D245" s="572" t="s">
        <v>239</v>
      </c>
      <c r="E245" s="572" t="s">
        <v>312</v>
      </c>
      <c r="F245" s="572" t="s">
        <v>940</v>
      </c>
      <c r="G245" s="572" t="s">
        <v>941</v>
      </c>
      <c r="H245" s="572" t="s">
        <v>571</v>
      </c>
      <c r="I245" s="572" t="s">
        <v>109</v>
      </c>
      <c r="J245" s="572" t="s">
        <v>69</v>
      </c>
      <c r="K245" s="572" t="s">
        <v>942</v>
      </c>
      <c r="L245" s="474" t="s">
        <v>943</v>
      </c>
      <c r="M245" s="594">
        <v>44159</v>
      </c>
      <c r="N245" s="594">
        <v>45473</v>
      </c>
      <c r="O245" s="597">
        <v>304337</v>
      </c>
      <c r="P245" s="600">
        <v>20200680010172</v>
      </c>
      <c r="Q245" s="600">
        <v>2020680010172</v>
      </c>
      <c r="R245" s="572" t="s">
        <v>944</v>
      </c>
      <c r="S245" s="578">
        <v>2746981901.5</v>
      </c>
      <c r="T245" s="567">
        <v>605171906</v>
      </c>
      <c r="U245" s="576">
        <v>482585952.5</v>
      </c>
      <c r="V245" s="576"/>
      <c r="W245" s="576"/>
      <c r="X245" s="578">
        <f>SUM(U245:U245:W248)</f>
        <v>482585952.5</v>
      </c>
      <c r="Y245" s="580" t="s">
        <v>948</v>
      </c>
      <c r="Z245" s="582" t="s">
        <v>949</v>
      </c>
      <c r="AA245" s="572"/>
      <c r="AB245" s="575">
        <v>45357</v>
      </c>
      <c r="AC245" s="575">
        <v>45357</v>
      </c>
      <c r="AD245" s="572">
        <v>1</v>
      </c>
    </row>
    <row r="246" spans="2:30" s="38" customFormat="1" ht="12.75" x14ac:dyDescent="0.2">
      <c r="B246" s="573"/>
      <c r="C246" s="573"/>
      <c r="D246" s="573"/>
      <c r="E246" s="573"/>
      <c r="F246" s="573"/>
      <c r="G246" s="573"/>
      <c r="H246" s="573"/>
      <c r="I246" s="573"/>
      <c r="J246" s="573"/>
      <c r="K246" s="573"/>
      <c r="L246" s="474" t="s">
        <v>945</v>
      </c>
      <c r="M246" s="595"/>
      <c r="N246" s="595"/>
      <c r="O246" s="598"/>
      <c r="P246" s="601"/>
      <c r="Q246" s="601"/>
      <c r="R246" s="573"/>
      <c r="S246" s="588"/>
      <c r="T246" s="584"/>
      <c r="U246" s="587"/>
      <c r="V246" s="587"/>
      <c r="W246" s="587"/>
      <c r="X246" s="588"/>
      <c r="Y246" s="589"/>
      <c r="Z246" s="590"/>
      <c r="AA246" s="573"/>
      <c r="AB246" s="573"/>
      <c r="AC246" s="573"/>
      <c r="AD246" s="573"/>
    </row>
    <row r="247" spans="2:30" s="38" customFormat="1" ht="12.75" x14ac:dyDescent="0.2">
      <c r="B247" s="573"/>
      <c r="C247" s="573"/>
      <c r="D247" s="573"/>
      <c r="E247" s="573"/>
      <c r="F247" s="573"/>
      <c r="G247" s="573"/>
      <c r="H247" s="573"/>
      <c r="I247" s="573"/>
      <c r="J247" s="573"/>
      <c r="K247" s="573"/>
      <c r="L247" s="474" t="s">
        <v>946</v>
      </c>
      <c r="M247" s="595"/>
      <c r="N247" s="595"/>
      <c r="O247" s="598"/>
      <c r="P247" s="601"/>
      <c r="Q247" s="601"/>
      <c r="R247" s="573"/>
      <c r="S247" s="588"/>
      <c r="T247" s="584"/>
      <c r="U247" s="587"/>
      <c r="V247" s="587"/>
      <c r="W247" s="587"/>
      <c r="X247" s="588"/>
      <c r="Y247" s="589"/>
      <c r="Z247" s="590"/>
      <c r="AA247" s="573"/>
      <c r="AB247" s="573"/>
      <c r="AC247" s="573"/>
      <c r="AD247" s="573"/>
    </row>
    <row r="248" spans="2:30" s="38" customFormat="1" ht="25.5" x14ac:dyDescent="0.2">
      <c r="B248" s="574"/>
      <c r="C248" s="574"/>
      <c r="D248" s="574"/>
      <c r="E248" s="574"/>
      <c r="F248" s="574"/>
      <c r="G248" s="574"/>
      <c r="H248" s="574"/>
      <c r="I248" s="574"/>
      <c r="J248" s="574"/>
      <c r="K248" s="574"/>
      <c r="L248" s="474" t="s">
        <v>947</v>
      </c>
      <c r="M248" s="596"/>
      <c r="N248" s="596"/>
      <c r="O248" s="599"/>
      <c r="P248" s="602"/>
      <c r="Q248" s="602"/>
      <c r="R248" s="574"/>
      <c r="S248" s="579"/>
      <c r="T248" s="568"/>
      <c r="U248" s="577"/>
      <c r="V248" s="577"/>
      <c r="W248" s="577"/>
      <c r="X248" s="579"/>
      <c r="Y248" s="581"/>
      <c r="Z248" s="583"/>
      <c r="AA248" s="574"/>
      <c r="AB248" s="574"/>
      <c r="AC248" s="574"/>
      <c r="AD248" s="574"/>
    </row>
    <row r="249" spans="2:30" s="131" customFormat="1" ht="136.5" customHeight="1" x14ac:dyDescent="0.25">
      <c r="B249" s="474">
        <v>102</v>
      </c>
      <c r="C249" s="474">
        <v>4</v>
      </c>
      <c r="D249" s="474" t="s">
        <v>239</v>
      </c>
      <c r="E249" s="474" t="s">
        <v>312</v>
      </c>
      <c r="F249" s="474" t="s">
        <v>940</v>
      </c>
      <c r="G249" s="474" t="s">
        <v>950</v>
      </c>
      <c r="H249" s="474" t="s">
        <v>571</v>
      </c>
      <c r="I249" s="474" t="s">
        <v>953</v>
      </c>
      <c r="J249" s="474" t="s">
        <v>69</v>
      </c>
      <c r="K249" s="474" t="s">
        <v>951</v>
      </c>
      <c r="L249" s="474" t="s">
        <v>952</v>
      </c>
      <c r="M249" s="475">
        <v>45105</v>
      </c>
      <c r="N249" s="475">
        <v>45473</v>
      </c>
      <c r="O249" s="476">
        <v>606978</v>
      </c>
      <c r="P249" s="477">
        <v>20230680010033</v>
      </c>
      <c r="Q249" s="477">
        <v>2023680010033</v>
      </c>
      <c r="R249" s="474" t="s">
        <v>944</v>
      </c>
      <c r="S249" s="478">
        <v>3100959283.5</v>
      </c>
      <c r="T249" s="524">
        <v>0</v>
      </c>
      <c r="U249" s="479">
        <v>482446313.5</v>
      </c>
      <c r="V249" s="479"/>
      <c r="W249" s="479"/>
      <c r="X249" s="181">
        <f>SUM(U249:W249)</f>
        <v>482446313.5</v>
      </c>
      <c r="Y249" s="492" t="s">
        <v>954</v>
      </c>
      <c r="Z249" s="493" t="s">
        <v>955</v>
      </c>
      <c r="AA249" s="474"/>
      <c r="AB249" s="480">
        <v>45357</v>
      </c>
      <c r="AC249" s="480">
        <v>45357</v>
      </c>
      <c r="AD249" s="477">
        <v>1</v>
      </c>
    </row>
    <row r="250" spans="2:30" s="38" customFormat="1" ht="52.5" customHeight="1" x14ac:dyDescent="0.2">
      <c r="B250" s="572">
        <v>103</v>
      </c>
      <c r="C250" s="572">
        <v>4</v>
      </c>
      <c r="D250" s="572" t="s">
        <v>239</v>
      </c>
      <c r="E250" s="572" t="s">
        <v>301</v>
      </c>
      <c r="F250" s="572" t="s">
        <v>956</v>
      </c>
      <c r="G250" s="572" t="s">
        <v>957</v>
      </c>
      <c r="H250" s="572" t="s">
        <v>571</v>
      </c>
      <c r="I250" s="572" t="s">
        <v>109</v>
      </c>
      <c r="J250" s="572" t="s">
        <v>69</v>
      </c>
      <c r="K250" s="572" t="s">
        <v>958</v>
      </c>
      <c r="L250" s="474" t="s">
        <v>959</v>
      </c>
      <c r="M250" s="594">
        <v>44132</v>
      </c>
      <c r="N250" s="594">
        <v>45473</v>
      </c>
      <c r="O250" s="597">
        <v>304330</v>
      </c>
      <c r="P250" s="600">
        <v>20200680010155</v>
      </c>
      <c r="Q250" s="600">
        <v>2020680010155</v>
      </c>
      <c r="R250" s="572" t="s">
        <v>944</v>
      </c>
      <c r="S250" s="578">
        <v>2207459750</v>
      </c>
      <c r="T250" s="567">
        <v>69059200</v>
      </c>
      <c r="U250" s="576">
        <v>286739200</v>
      </c>
      <c r="V250" s="578"/>
      <c r="W250" s="578"/>
      <c r="X250" s="578">
        <f>SUM(U250:W251)</f>
        <v>286739200</v>
      </c>
      <c r="Y250" s="580" t="s">
        <v>961</v>
      </c>
      <c r="Z250" s="582" t="s">
        <v>962</v>
      </c>
      <c r="AA250" s="592"/>
      <c r="AB250" s="575">
        <v>45357</v>
      </c>
      <c r="AC250" s="575">
        <v>45357</v>
      </c>
      <c r="AD250" s="572">
        <v>1</v>
      </c>
    </row>
    <row r="251" spans="2:30" s="38" customFormat="1" ht="50.25" customHeight="1" x14ac:dyDescent="0.2">
      <c r="B251" s="574"/>
      <c r="C251" s="574"/>
      <c r="D251" s="574"/>
      <c r="E251" s="574"/>
      <c r="F251" s="574"/>
      <c r="G251" s="574"/>
      <c r="H251" s="574"/>
      <c r="I251" s="574"/>
      <c r="J251" s="574"/>
      <c r="K251" s="574"/>
      <c r="L251" s="474" t="s">
        <v>960</v>
      </c>
      <c r="M251" s="596"/>
      <c r="N251" s="596"/>
      <c r="O251" s="599"/>
      <c r="P251" s="602"/>
      <c r="Q251" s="602"/>
      <c r="R251" s="574"/>
      <c r="S251" s="579"/>
      <c r="T251" s="568"/>
      <c r="U251" s="577"/>
      <c r="V251" s="579"/>
      <c r="W251" s="579"/>
      <c r="X251" s="579"/>
      <c r="Y251" s="581"/>
      <c r="Z251" s="583"/>
      <c r="AA251" s="593"/>
      <c r="AB251" s="574"/>
      <c r="AC251" s="574"/>
      <c r="AD251" s="574"/>
    </row>
    <row r="252" spans="2:30" s="38" customFormat="1" ht="132" x14ac:dyDescent="0.2">
      <c r="B252" s="474">
        <v>104</v>
      </c>
      <c r="C252" s="474">
        <v>4</v>
      </c>
      <c r="D252" s="474" t="s">
        <v>239</v>
      </c>
      <c r="E252" s="474" t="s">
        <v>301</v>
      </c>
      <c r="F252" s="474" t="s">
        <v>963</v>
      </c>
      <c r="G252" s="474" t="s">
        <v>964</v>
      </c>
      <c r="H252" s="474" t="s">
        <v>571</v>
      </c>
      <c r="I252" s="474" t="s">
        <v>109</v>
      </c>
      <c r="J252" s="474" t="s">
        <v>69</v>
      </c>
      <c r="K252" s="474" t="s">
        <v>965</v>
      </c>
      <c r="L252" s="474" t="s">
        <v>966</v>
      </c>
      <c r="M252" s="475">
        <v>44085</v>
      </c>
      <c r="N252" s="475">
        <v>45473</v>
      </c>
      <c r="O252" s="476">
        <v>304324</v>
      </c>
      <c r="P252" s="477">
        <v>20200680010117</v>
      </c>
      <c r="Q252" s="477">
        <v>2020680010117</v>
      </c>
      <c r="R252" s="474" t="s">
        <v>944</v>
      </c>
      <c r="S252" s="478">
        <v>2060110922</v>
      </c>
      <c r="T252" s="524">
        <v>447000000</v>
      </c>
      <c r="U252" s="479">
        <v>360500000</v>
      </c>
      <c r="V252" s="479"/>
      <c r="W252" s="479"/>
      <c r="X252" s="530">
        <f>SUM(U252:W252)</f>
        <v>360500000</v>
      </c>
      <c r="Y252" s="481" t="s">
        <v>967</v>
      </c>
      <c r="Z252" s="482" t="s">
        <v>968</v>
      </c>
      <c r="AA252" s="474"/>
      <c r="AB252" s="480">
        <v>45357</v>
      </c>
      <c r="AC252" s="480">
        <v>45357</v>
      </c>
      <c r="AD252" s="474">
        <v>1</v>
      </c>
    </row>
    <row r="253" spans="2:30" s="38" customFormat="1" ht="66.75" customHeight="1" x14ac:dyDescent="0.2">
      <c r="B253" s="474">
        <v>105</v>
      </c>
      <c r="C253" s="474">
        <v>4</v>
      </c>
      <c r="D253" s="474" t="s">
        <v>239</v>
      </c>
      <c r="E253" s="474" t="s">
        <v>301</v>
      </c>
      <c r="F253" s="474" t="s">
        <v>616</v>
      </c>
      <c r="G253" s="474" t="s">
        <v>969</v>
      </c>
      <c r="H253" s="474" t="s">
        <v>71</v>
      </c>
      <c r="I253" s="474" t="s">
        <v>211</v>
      </c>
      <c r="J253" s="474" t="s">
        <v>25</v>
      </c>
      <c r="K253" s="474" t="s">
        <v>970</v>
      </c>
      <c r="L253" s="474" t="s">
        <v>526</v>
      </c>
      <c r="M253" s="475">
        <v>45358</v>
      </c>
      <c r="N253" s="475">
        <v>45473</v>
      </c>
      <c r="O253" s="476">
        <v>630439</v>
      </c>
      <c r="P253" s="477">
        <v>20230680010063</v>
      </c>
      <c r="Q253" s="477">
        <v>2023680010063</v>
      </c>
      <c r="R253" s="474" t="s">
        <v>260</v>
      </c>
      <c r="S253" s="478">
        <v>2000000000</v>
      </c>
      <c r="T253" s="513">
        <v>2000000000</v>
      </c>
      <c r="U253" s="479">
        <v>2000000000</v>
      </c>
      <c r="V253" s="479"/>
      <c r="W253" s="479"/>
      <c r="X253" s="530">
        <f>SUM(U253:W253)</f>
        <v>2000000000</v>
      </c>
      <c r="Y253" s="481" t="s">
        <v>971</v>
      </c>
      <c r="Z253" s="482" t="s">
        <v>972</v>
      </c>
      <c r="AA253" s="474"/>
      <c r="AB253" s="480">
        <v>45357</v>
      </c>
      <c r="AC253" s="480">
        <v>45357</v>
      </c>
      <c r="AD253" s="474">
        <v>1</v>
      </c>
    </row>
    <row r="254" spans="2:30" s="38" customFormat="1" ht="25.5" customHeight="1" x14ac:dyDescent="0.2">
      <c r="B254" s="572">
        <v>106</v>
      </c>
      <c r="C254" s="572">
        <v>1</v>
      </c>
      <c r="D254" s="572" t="s">
        <v>99</v>
      </c>
      <c r="E254" s="572" t="s">
        <v>365</v>
      </c>
      <c r="F254" s="572" t="s">
        <v>973</v>
      </c>
      <c r="G254" s="572" t="s">
        <v>974</v>
      </c>
      <c r="H254" s="572" t="s">
        <v>267</v>
      </c>
      <c r="I254" s="572" t="s">
        <v>984</v>
      </c>
      <c r="J254" s="572" t="s">
        <v>69</v>
      </c>
      <c r="K254" s="474" t="s">
        <v>975</v>
      </c>
      <c r="L254" s="474" t="s">
        <v>976</v>
      </c>
      <c r="M254" s="594">
        <v>44102</v>
      </c>
      <c r="N254" s="594">
        <v>45473</v>
      </c>
      <c r="O254" s="597">
        <v>285456</v>
      </c>
      <c r="P254" s="600">
        <v>20200680010138</v>
      </c>
      <c r="Q254" s="600">
        <v>2020680010138</v>
      </c>
      <c r="R254" s="572" t="s">
        <v>270</v>
      </c>
      <c r="S254" s="578">
        <v>5565230464.3599997</v>
      </c>
      <c r="T254" s="569">
        <v>1214473000</v>
      </c>
      <c r="U254" s="576">
        <v>1114473000</v>
      </c>
      <c r="V254" s="576">
        <v>100000000</v>
      </c>
      <c r="W254" s="576"/>
      <c r="X254" s="578">
        <f>SUM(U254:W258)</f>
        <v>1214473000</v>
      </c>
      <c r="Y254" s="580" t="s">
        <v>985</v>
      </c>
      <c r="Z254" s="582" t="s">
        <v>986</v>
      </c>
      <c r="AA254" s="572"/>
      <c r="AB254" s="575">
        <v>45358</v>
      </c>
      <c r="AC254" s="575">
        <v>45358</v>
      </c>
      <c r="AD254" s="572">
        <v>1</v>
      </c>
    </row>
    <row r="255" spans="2:30" s="38" customFormat="1" ht="25.5" x14ac:dyDescent="0.2">
      <c r="B255" s="573"/>
      <c r="C255" s="573"/>
      <c r="D255" s="573"/>
      <c r="E255" s="573"/>
      <c r="F255" s="573"/>
      <c r="G255" s="573"/>
      <c r="H255" s="573"/>
      <c r="I255" s="573"/>
      <c r="J255" s="573"/>
      <c r="K255" s="474" t="s">
        <v>977</v>
      </c>
      <c r="L255" s="474" t="s">
        <v>977</v>
      </c>
      <c r="M255" s="595"/>
      <c r="N255" s="595"/>
      <c r="O255" s="598"/>
      <c r="P255" s="601"/>
      <c r="Q255" s="601"/>
      <c r="R255" s="573"/>
      <c r="S255" s="588"/>
      <c r="T255" s="570"/>
      <c r="U255" s="587"/>
      <c r="V255" s="587"/>
      <c r="W255" s="587"/>
      <c r="X255" s="588"/>
      <c r="Y255" s="589"/>
      <c r="Z255" s="590"/>
      <c r="AA255" s="573"/>
      <c r="AB255" s="573"/>
      <c r="AC255" s="573"/>
      <c r="AD255" s="573"/>
    </row>
    <row r="256" spans="2:30" s="38" customFormat="1" ht="39" customHeight="1" x14ac:dyDescent="0.2">
      <c r="B256" s="573"/>
      <c r="C256" s="573"/>
      <c r="D256" s="573"/>
      <c r="E256" s="573"/>
      <c r="F256" s="573"/>
      <c r="G256" s="573"/>
      <c r="H256" s="573"/>
      <c r="I256" s="573"/>
      <c r="J256" s="573"/>
      <c r="K256" s="474" t="s">
        <v>978</v>
      </c>
      <c r="L256" s="474" t="s">
        <v>979</v>
      </c>
      <c r="M256" s="595"/>
      <c r="N256" s="595"/>
      <c r="O256" s="598"/>
      <c r="P256" s="601"/>
      <c r="Q256" s="601"/>
      <c r="R256" s="573"/>
      <c r="S256" s="588"/>
      <c r="T256" s="570"/>
      <c r="U256" s="587"/>
      <c r="V256" s="587"/>
      <c r="W256" s="587"/>
      <c r="X256" s="588"/>
      <c r="Y256" s="589"/>
      <c r="Z256" s="590"/>
      <c r="AA256" s="573"/>
      <c r="AB256" s="573"/>
      <c r="AC256" s="573"/>
      <c r="AD256" s="573"/>
    </row>
    <row r="257" spans="2:30" s="38" customFormat="1" ht="25.5" x14ac:dyDescent="0.2">
      <c r="B257" s="573"/>
      <c r="C257" s="573"/>
      <c r="D257" s="573"/>
      <c r="E257" s="573"/>
      <c r="F257" s="573"/>
      <c r="G257" s="573"/>
      <c r="H257" s="573"/>
      <c r="I257" s="573"/>
      <c r="J257" s="573"/>
      <c r="K257" s="474" t="s">
        <v>980</v>
      </c>
      <c r="L257" s="474" t="s">
        <v>981</v>
      </c>
      <c r="M257" s="595"/>
      <c r="N257" s="595"/>
      <c r="O257" s="598"/>
      <c r="P257" s="601"/>
      <c r="Q257" s="601"/>
      <c r="R257" s="573"/>
      <c r="S257" s="588"/>
      <c r="T257" s="570"/>
      <c r="U257" s="587"/>
      <c r="V257" s="587"/>
      <c r="W257" s="587"/>
      <c r="X257" s="588"/>
      <c r="Y257" s="589"/>
      <c r="Z257" s="590"/>
      <c r="AA257" s="573"/>
      <c r="AB257" s="573"/>
      <c r="AC257" s="573"/>
      <c r="AD257" s="573"/>
    </row>
    <row r="258" spans="2:30" s="38" customFormat="1" ht="72" customHeight="1" x14ac:dyDescent="0.2">
      <c r="B258" s="574"/>
      <c r="C258" s="574"/>
      <c r="D258" s="574"/>
      <c r="E258" s="574"/>
      <c r="F258" s="574"/>
      <c r="G258" s="574"/>
      <c r="H258" s="574"/>
      <c r="I258" s="574"/>
      <c r="J258" s="574"/>
      <c r="K258" s="474" t="s">
        <v>982</v>
      </c>
      <c r="L258" s="474" t="s">
        <v>983</v>
      </c>
      <c r="M258" s="596"/>
      <c r="N258" s="596"/>
      <c r="O258" s="599"/>
      <c r="P258" s="602"/>
      <c r="Q258" s="602"/>
      <c r="R258" s="574"/>
      <c r="S258" s="579"/>
      <c r="T258" s="571"/>
      <c r="U258" s="577"/>
      <c r="V258" s="577"/>
      <c r="W258" s="577"/>
      <c r="X258" s="579"/>
      <c r="Y258" s="581"/>
      <c r="Z258" s="583"/>
      <c r="AA258" s="574"/>
      <c r="AB258" s="574"/>
      <c r="AC258" s="574"/>
      <c r="AD258" s="574"/>
    </row>
    <row r="259" spans="2:30" s="131" customFormat="1" ht="80.25" customHeight="1" x14ac:dyDescent="0.25">
      <c r="B259" s="483">
        <v>107</v>
      </c>
      <c r="C259" s="483">
        <v>4</v>
      </c>
      <c r="D259" s="483" t="s">
        <v>239</v>
      </c>
      <c r="E259" s="483" t="s">
        <v>301</v>
      </c>
      <c r="F259" s="483" t="s">
        <v>616</v>
      </c>
      <c r="G259" s="483" t="s">
        <v>987</v>
      </c>
      <c r="H259" s="483" t="s">
        <v>71</v>
      </c>
      <c r="I259" s="483" t="s">
        <v>527</v>
      </c>
      <c r="J259" s="483" t="s">
        <v>69</v>
      </c>
      <c r="K259" s="483" t="s">
        <v>988</v>
      </c>
      <c r="L259" s="483" t="s">
        <v>526</v>
      </c>
      <c r="M259" s="484">
        <v>44680</v>
      </c>
      <c r="N259" s="484">
        <v>45473</v>
      </c>
      <c r="O259" s="485">
        <v>441645</v>
      </c>
      <c r="P259" s="486">
        <v>20210680010170</v>
      </c>
      <c r="Q259" s="486">
        <v>2021680010170</v>
      </c>
      <c r="R259" s="483" t="s">
        <v>260</v>
      </c>
      <c r="S259" s="487">
        <v>1006959969</v>
      </c>
      <c r="T259" s="513">
        <v>400000000</v>
      </c>
      <c r="U259" s="488">
        <v>400000000</v>
      </c>
      <c r="V259" s="488"/>
      <c r="W259" s="488"/>
      <c r="X259" s="530">
        <f t="shared" ref="X259:X264" si="1">SUM(U259:W259)</f>
        <v>400000000</v>
      </c>
      <c r="Y259" s="490" t="s">
        <v>989</v>
      </c>
      <c r="Z259" s="491" t="s">
        <v>990</v>
      </c>
      <c r="AA259" s="483"/>
      <c r="AB259" s="489">
        <v>45362</v>
      </c>
      <c r="AC259" s="489">
        <v>45362</v>
      </c>
      <c r="AD259" s="483">
        <v>1</v>
      </c>
    </row>
    <row r="260" spans="2:30" s="38" customFormat="1" ht="96" x14ac:dyDescent="0.2">
      <c r="B260" s="494">
        <v>108</v>
      </c>
      <c r="C260" s="494">
        <v>2</v>
      </c>
      <c r="D260" s="494" t="s">
        <v>478</v>
      </c>
      <c r="E260" s="495" t="s">
        <v>479</v>
      </c>
      <c r="F260" s="494" t="s">
        <v>480</v>
      </c>
      <c r="G260" s="494" t="s">
        <v>991</v>
      </c>
      <c r="H260" s="494" t="s">
        <v>242</v>
      </c>
      <c r="I260" s="494" t="s">
        <v>993</v>
      </c>
      <c r="J260" s="494" t="s">
        <v>69</v>
      </c>
      <c r="K260" s="494" t="s">
        <v>992</v>
      </c>
      <c r="L260" s="494" t="s">
        <v>483</v>
      </c>
      <c r="M260" s="498">
        <v>44572</v>
      </c>
      <c r="N260" s="498">
        <v>45473</v>
      </c>
      <c r="O260" s="494">
        <v>469435</v>
      </c>
      <c r="P260" s="87">
        <v>20210680010215</v>
      </c>
      <c r="Q260" s="87">
        <v>2021680010215</v>
      </c>
      <c r="R260" s="494" t="s">
        <v>270</v>
      </c>
      <c r="S260" s="496">
        <v>3908324659.29</v>
      </c>
      <c r="T260" s="513">
        <v>878739156</v>
      </c>
      <c r="U260" s="497">
        <v>878739156</v>
      </c>
      <c r="V260" s="497"/>
      <c r="W260" s="497"/>
      <c r="X260" s="530">
        <f t="shared" si="1"/>
        <v>878739156</v>
      </c>
      <c r="Y260" s="499" t="s">
        <v>1001</v>
      </c>
      <c r="Z260" s="494" t="s">
        <v>994</v>
      </c>
      <c r="AA260" s="494"/>
      <c r="AB260" s="498">
        <v>45362</v>
      </c>
      <c r="AC260" s="498">
        <v>45362</v>
      </c>
      <c r="AD260" s="494">
        <v>1</v>
      </c>
    </row>
    <row r="261" spans="2:30" s="38" customFormat="1" ht="96" x14ac:dyDescent="0.2">
      <c r="B261" s="500">
        <v>109</v>
      </c>
      <c r="C261" s="500">
        <v>1</v>
      </c>
      <c r="D261" s="500" t="s">
        <v>99</v>
      </c>
      <c r="E261" s="500" t="s">
        <v>512</v>
      </c>
      <c r="F261" s="500" t="s">
        <v>513</v>
      </c>
      <c r="G261" s="500" t="s">
        <v>996</v>
      </c>
      <c r="H261" s="500" t="s">
        <v>515</v>
      </c>
      <c r="I261" s="500" t="s">
        <v>999</v>
      </c>
      <c r="J261" s="500" t="s">
        <v>69</v>
      </c>
      <c r="K261" s="500" t="s">
        <v>997</v>
      </c>
      <c r="L261" s="500" t="s">
        <v>998</v>
      </c>
      <c r="M261" s="501">
        <v>44376</v>
      </c>
      <c r="N261" s="501">
        <v>45473</v>
      </c>
      <c r="O261" s="502">
        <v>385757</v>
      </c>
      <c r="P261" s="503">
        <v>20210680010061</v>
      </c>
      <c r="Q261" s="503">
        <v>2021680010061</v>
      </c>
      <c r="R261" s="500" t="s">
        <v>461</v>
      </c>
      <c r="S261" s="504">
        <v>154766000</v>
      </c>
      <c r="T261" s="511">
        <v>30000000</v>
      </c>
      <c r="U261" s="505">
        <v>30000000</v>
      </c>
      <c r="V261" s="505"/>
      <c r="W261" s="504"/>
      <c r="X261" s="537">
        <f t="shared" si="1"/>
        <v>30000000</v>
      </c>
      <c r="Y261" s="507" t="s">
        <v>1002</v>
      </c>
      <c r="Z261" s="508" t="s">
        <v>1000</v>
      </c>
      <c r="AA261" s="500"/>
      <c r="AB261" s="506">
        <v>45365</v>
      </c>
      <c r="AC261" s="506">
        <v>45365</v>
      </c>
      <c r="AD261" s="500">
        <v>1</v>
      </c>
    </row>
    <row r="262" spans="2:30" ht="102" x14ac:dyDescent="0.25">
      <c r="B262" s="514">
        <v>110</v>
      </c>
      <c r="C262" s="514">
        <v>5</v>
      </c>
      <c r="D262" s="514" t="s">
        <v>132</v>
      </c>
      <c r="E262" s="514" t="s">
        <v>133</v>
      </c>
      <c r="F262" s="514" t="s">
        <v>81</v>
      </c>
      <c r="G262" s="514" t="s">
        <v>1003</v>
      </c>
      <c r="H262" s="514" t="s">
        <v>71</v>
      </c>
      <c r="I262" s="514" t="s">
        <v>1006</v>
      </c>
      <c r="J262" s="514" t="s">
        <v>69</v>
      </c>
      <c r="K262" s="514" t="s">
        <v>1004</v>
      </c>
      <c r="L262" s="514" t="s">
        <v>1005</v>
      </c>
      <c r="M262" s="515">
        <v>44504</v>
      </c>
      <c r="N262" s="515">
        <v>45473</v>
      </c>
      <c r="O262" s="516">
        <v>438319</v>
      </c>
      <c r="P262" s="517">
        <v>20210680010148</v>
      </c>
      <c r="Q262" s="517">
        <v>2021680010148</v>
      </c>
      <c r="R262" s="514" t="s">
        <v>851</v>
      </c>
      <c r="S262" s="518">
        <v>284106028</v>
      </c>
      <c r="T262" s="523">
        <v>50000000</v>
      </c>
      <c r="U262" s="519">
        <v>50000000</v>
      </c>
      <c r="V262" s="519"/>
      <c r="W262" s="518"/>
      <c r="X262" s="537">
        <f t="shared" si="1"/>
        <v>50000000</v>
      </c>
      <c r="Y262" s="521" t="s">
        <v>1007</v>
      </c>
      <c r="Z262" s="522" t="s">
        <v>1008</v>
      </c>
      <c r="AA262" s="514"/>
      <c r="AB262" s="520">
        <v>45366</v>
      </c>
      <c r="AC262" s="520">
        <v>45366</v>
      </c>
      <c r="AD262" s="514">
        <v>1</v>
      </c>
    </row>
    <row r="263" spans="2:30" ht="63.75" x14ac:dyDescent="0.25">
      <c r="B263" s="514">
        <v>111</v>
      </c>
      <c r="C263" s="514">
        <v>4</v>
      </c>
      <c r="D263" s="514" t="s">
        <v>239</v>
      </c>
      <c r="E263" s="514" t="s">
        <v>577</v>
      </c>
      <c r="F263" s="514" t="s">
        <v>574</v>
      </c>
      <c r="G263" s="514" t="s">
        <v>1009</v>
      </c>
      <c r="H263" s="514" t="s">
        <v>355</v>
      </c>
      <c r="I263" s="514" t="s">
        <v>580</v>
      </c>
      <c r="J263" s="514" t="s">
        <v>69</v>
      </c>
      <c r="K263" s="514" t="s">
        <v>1010</v>
      </c>
      <c r="L263" s="514" t="s">
        <v>1011</v>
      </c>
      <c r="M263" s="515">
        <v>44784</v>
      </c>
      <c r="N263" s="515">
        <v>45473</v>
      </c>
      <c r="O263" s="516">
        <v>523024</v>
      </c>
      <c r="P263" s="517">
        <v>20220680010044</v>
      </c>
      <c r="Q263" s="517">
        <v>2022680010044</v>
      </c>
      <c r="R263" s="514" t="s">
        <v>328</v>
      </c>
      <c r="S263" s="518">
        <v>12765185636.5</v>
      </c>
      <c r="T263" s="523">
        <v>0</v>
      </c>
      <c r="U263" s="519">
        <v>243182450</v>
      </c>
      <c r="V263" s="519"/>
      <c r="W263" s="518"/>
      <c r="X263" s="537">
        <f t="shared" si="1"/>
        <v>243182450</v>
      </c>
      <c r="Y263" s="521" t="s">
        <v>1012</v>
      </c>
      <c r="Z263" s="522" t="s">
        <v>1013</v>
      </c>
      <c r="AA263" s="514"/>
      <c r="AB263" s="520">
        <v>45366</v>
      </c>
      <c r="AC263" s="520">
        <v>45366</v>
      </c>
      <c r="AD263" s="517">
        <v>1</v>
      </c>
    </row>
    <row r="264" spans="2:30" ht="63.75" x14ac:dyDescent="0.25">
      <c r="B264" s="516">
        <v>112</v>
      </c>
      <c r="C264" s="514">
        <v>3</v>
      </c>
      <c r="D264" s="514" t="s">
        <v>351</v>
      </c>
      <c r="E264" s="514" t="s">
        <v>846</v>
      </c>
      <c r="F264" s="514" t="s">
        <v>1014</v>
      </c>
      <c r="G264" s="514" t="s">
        <v>1015</v>
      </c>
      <c r="H264" s="514" t="s">
        <v>515</v>
      </c>
      <c r="I264" s="514" t="s">
        <v>953</v>
      </c>
      <c r="J264" s="514" t="s">
        <v>69</v>
      </c>
      <c r="K264" s="514" t="s">
        <v>1016</v>
      </c>
      <c r="L264" s="514" t="s">
        <v>1017</v>
      </c>
      <c r="M264" s="515">
        <v>45056</v>
      </c>
      <c r="N264" s="515">
        <v>45473</v>
      </c>
      <c r="O264" s="516">
        <v>596072</v>
      </c>
      <c r="P264" s="517">
        <v>20230680010012</v>
      </c>
      <c r="Q264" s="517">
        <v>2023680010012</v>
      </c>
      <c r="R264" s="514" t="s">
        <v>328</v>
      </c>
      <c r="S264" s="518">
        <v>835000000</v>
      </c>
      <c r="T264" s="523">
        <v>0</v>
      </c>
      <c r="U264" s="519">
        <v>35000000</v>
      </c>
      <c r="V264" s="519"/>
      <c r="W264" s="518"/>
      <c r="X264" s="537">
        <f t="shared" si="1"/>
        <v>35000000</v>
      </c>
      <c r="Y264" s="521" t="s">
        <v>1018</v>
      </c>
      <c r="Z264" s="522" t="s">
        <v>1019</v>
      </c>
      <c r="AA264" s="514"/>
      <c r="AB264" s="520">
        <v>45366</v>
      </c>
      <c r="AC264" s="520">
        <v>45366</v>
      </c>
      <c r="AD264" s="517">
        <v>1</v>
      </c>
    </row>
    <row r="265" spans="2:30" ht="48" customHeight="1" x14ac:dyDescent="0.25">
      <c r="B265" s="526">
        <v>113</v>
      </c>
      <c r="C265" s="526">
        <v>4</v>
      </c>
      <c r="D265" s="526" t="s">
        <v>239</v>
      </c>
      <c r="E265" s="526" t="s">
        <v>487</v>
      </c>
      <c r="F265" s="526" t="s">
        <v>600</v>
      </c>
      <c r="G265" s="526" t="s">
        <v>1020</v>
      </c>
      <c r="H265" s="526" t="s">
        <v>71</v>
      </c>
      <c r="I265" s="526" t="s">
        <v>236</v>
      </c>
      <c r="J265" s="526" t="s">
        <v>69</v>
      </c>
      <c r="K265" s="526" t="s">
        <v>1021</v>
      </c>
      <c r="L265" s="526" t="s">
        <v>1022</v>
      </c>
      <c r="M265" s="527">
        <v>44988</v>
      </c>
      <c r="N265" s="527">
        <v>45473</v>
      </c>
      <c r="O265" s="528">
        <v>533966</v>
      </c>
      <c r="P265" s="529">
        <v>20220680010075</v>
      </c>
      <c r="Q265" s="529">
        <v>2022680010075</v>
      </c>
      <c r="R265" s="526" t="s">
        <v>260</v>
      </c>
      <c r="S265" s="530">
        <v>99480000</v>
      </c>
      <c r="T265" s="525">
        <v>50000000</v>
      </c>
      <c r="U265" s="531">
        <v>50000000</v>
      </c>
      <c r="V265" s="531"/>
      <c r="W265" s="530"/>
      <c r="X265" s="537">
        <f>SUM(U265:W265)</f>
        <v>50000000</v>
      </c>
      <c r="Y265" s="492" t="s">
        <v>1023</v>
      </c>
      <c r="Z265" s="493" t="s">
        <v>1024</v>
      </c>
      <c r="AA265" s="526"/>
      <c r="AB265" s="532">
        <v>45370</v>
      </c>
      <c r="AC265" s="532">
        <v>45370</v>
      </c>
      <c r="AD265" s="529">
        <v>1</v>
      </c>
    </row>
    <row r="266" spans="2:30" ht="56.25" customHeight="1" x14ac:dyDescent="0.25">
      <c r="B266" s="572">
        <v>114</v>
      </c>
      <c r="C266" s="572">
        <v>3</v>
      </c>
      <c r="D266" s="572" t="s">
        <v>351</v>
      </c>
      <c r="E266" s="572" t="s">
        <v>1025</v>
      </c>
      <c r="F266" s="572" t="s">
        <v>1026</v>
      </c>
      <c r="G266" s="572" t="s">
        <v>1027</v>
      </c>
      <c r="H266" s="572" t="s">
        <v>458</v>
      </c>
      <c r="I266" s="572" t="s">
        <v>672</v>
      </c>
      <c r="J266" s="572" t="s">
        <v>69</v>
      </c>
      <c r="K266" s="572" t="s">
        <v>1028</v>
      </c>
      <c r="L266" s="533" t="s">
        <v>1029</v>
      </c>
      <c r="M266" s="594">
        <v>44774</v>
      </c>
      <c r="N266" s="594">
        <v>45473</v>
      </c>
      <c r="O266" s="597">
        <v>510479</v>
      </c>
      <c r="P266" s="600">
        <v>20220680010037</v>
      </c>
      <c r="Q266" s="600">
        <v>2022680010037</v>
      </c>
      <c r="R266" s="572" t="s">
        <v>607</v>
      </c>
      <c r="S266" s="681">
        <v>3633039732</v>
      </c>
      <c r="T266" s="682">
        <v>510761117</v>
      </c>
      <c r="U266" s="683">
        <v>510761117</v>
      </c>
      <c r="V266" s="683"/>
      <c r="W266" s="683"/>
      <c r="X266" s="681">
        <f>SUM(U266:W267)</f>
        <v>510761117</v>
      </c>
      <c r="Y266" s="580" t="s">
        <v>1031</v>
      </c>
      <c r="Z266" s="582" t="s">
        <v>1032</v>
      </c>
      <c r="AA266" s="578"/>
      <c r="AB266" s="575">
        <v>45371</v>
      </c>
      <c r="AC266" s="575">
        <v>45371</v>
      </c>
      <c r="AD266" s="572">
        <v>1</v>
      </c>
    </row>
    <row r="267" spans="2:30" ht="51" x14ac:dyDescent="0.25">
      <c r="B267" s="574"/>
      <c r="C267" s="574"/>
      <c r="D267" s="574"/>
      <c r="E267" s="574"/>
      <c r="F267" s="574"/>
      <c r="G267" s="574"/>
      <c r="H267" s="574"/>
      <c r="I267" s="574"/>
      <c r="J267" s="574"/>
      <c r="K267" s="574"/>
      <c r="L267" s="533" t="s">
        <v>1030</v>
      </c>
      <c r="M267" s="596"/>
      <c r="N267" s="596"/>
      <c r="O267" s="599"/>
      <c r="P267" s="602"/>
      <c r="Q267" s="602"/>
      <c r="R267" s="574"/>
      <c r="S267" s="681"/>
      <c r="T267" s="682"/>
      <c r="U267" s="683"/>
      <c r="V267" s="683"/>
      <c r="W267" s="683"/>
      <c r="X267" s="681"/>
      <c r="Y267" s="581"/>
      <c r="Z267" s="583"/>
      <c r="AA267" s="579"/>
      <c r="AB267" s="611"/>
      <c r="AC267" s="611"/>
      <c r="AD267" s="574"/>
    </row>
    <row r="268" spans="2:30" ht="38.25" x14ac:dyDescent="0.25">
      <c r="B268" s="533">
        <v>115</v>
      </c>
      <c r="C268" s="533">
        <v>4</v>
      </c>
      <c r="D268" s="533" t="s">
        <v>239</v>
      </c>
      <c r="E268" s="533" t="s">
        <v>487</v>
      </c>
      <c r="F268" s="533" t="s">
        <v>600</v>
      </c>
      <c r="G268" s="533" t="s">
        <v>1033</v>
      </c>
      <c r="H268" s="533" t="s">
        <v>71</v>
      </c>
      <c r="I268" s="533" t="s">
        <v>236</v>
      </c>
      <c r="J268" s="533" t="s">
        <v>69</v>
      </c>
      <c r="K268" s="533" t="s">
        <v>1034</v>
      </c>
      <c r="L268" s="533" t="s">
        <v>601</v>
      </c>
      <c r="M268" s="534">
        <v>44986</v>
      </c>
      <c r="N268" s="534">
        <v>45473</v>
      </c>
      <c r="O268" s="535">
        <v>534073</v>
      </c>
      <c r="P268" s="536">
        <v>20220680010076</v>
      </c>
      <c r="Q268" s="536">
        <v>2022680010076</v>
      </c>
      <c r="R268" s="533" t="s">
        <v>260</v>
      </c>
      <c r="S268" s="546">
        <v>40000000</v>
      </c>
      <c r="T268" s="547">
        <v>20000000</v>
      </c>
      <c r="U268" s="548">
        <v>20000000</v>
      </c>
      <c r="V268" s="548"/>
      <c r="W268" s="548"/>
      <c r="X268" s="546">
        <f>SUM(U268:W268)</f>
        <v>20000000</v>
      </c>
      <c r="Y268" s="492" t="s">
        <v>1035</v>
      </c>
      <c r="Z268" s="493" t="s">
        <v>1036</v>
      </c>
      <c r="AA268" s="533"/>
      <c r="AB268" s="534">
        <v>45371</v>
      </c>
      <c r="AC268" s="534">
        <v>45371</v>
      </c>
      <c r="AD268" s="536">
        <v>1</v>
      </c>
    </row>
    <row r="269" spans="2:30" ht="36" customHeight="1" x14ac:dyDescent="0.25">
      <c r="B269" s="572">
        <v>116</v>
      </c>
      <c r="C269" s="533">
        <v>4</v>
      </c>
      <c r="D269" s="533" t="s">
        <v>239</v>
      </c>
      <c r="E269" s="533" t="s">
        <v>301</v>
      </c>
      <c r="F269" s="533" t="s">
        <v>617</v>
      </c>
      <c r="G269" s="572" t="s">
        <v>1037</v>
      </c>
      <c r="H269" s="572" t="s">
        <v>71</v>
      </c>
      <c r="I269" s="572" t="s">
        <v>171</v>
      </c>
      <c r="J269" s="572" t="s">
        <v>69</v>
      </c>
      <c r="K269" s="572" t="s">
        <v>1038</v>
      </c>
      <c r="L269" s="533" t="s">
        <v>618</v>
      </c>
      <c r="M269" s="594">
        <v>44680</v>
      </c>
      <c r="N269" s="594">
        <v>45473</v>
      </c>
      <c r="O269" s="597">
        <v>441644</v>
      </c>
      <c r="P269" s="600">
        <v>20210680010153</v>
      </c>
      <c r="Q269" s="600">
        <v>2021680010153</v>
      </c>
      <c r="R269" s="572" t="s">
        <v>260</v>
      </c>
      <c r="S269" s="681">
        <v>109199400</v>
      </c>
      <c r="T269" s="682">
        <v>39200000</v>
      </c>
      <c r="U269" s="683">
        <v>39200000</v>
      </c>
      <c r="V269" s="681"/>
      <c r="W269" s="681"/>
      <c r="X269" s="681">
        <f>SUM(U269:W270)</f>
        <v>39200000</v>
      </c>
      <c r="Y269" s="580" t="s">
        <v>1039</v>
      </c>
      <c r="Z269" s="582" t="s">
        <v>1040</v>
      </c>
      <c r="AA269" s="648"/>
      <c r="AB269" s="594">
        <v>45371</v>
      </c>
      <c r="AC269" s="594">
        <v>45371</v>
      </c>
      <c r="AD269" s="600">
        <v>1</v>
      </c>
    </row>
    <row r="270" spans="2:30" ht="38.25" x14ac:dyDescent="0.25">
      <c r="B270" s="574"/>
      <c r="C270" s="533">
        <v>5</v>
      </c>
      <c r="D270" s="533" t="s">
        <v>132</v>
      </c>
      <c r="E270" s="533" t="s">
        <v>142</v>
      </c>
      <c r="F270" s="533" t="s">
        <v>81</v>
      </c>
      <c r="G270" s="574"/>
      <c r="H270" s="574"/>
      <c r="I270" s="574"/>
      <c r="J270" s="574"/>
      <c r="K270" s="574"/>
      <c r="L270" s="533" t="s">
        <v>137</v>
      </c>
      <c r="M270" s="596"/>
      <c r="N270" s="596"/>
      <c r="O270" s="599"/>
      <c r="P270" s="602"/>
      <c r="Q270" s="602"/>
      <c r="R270" s="574"/>
      <c r="S270" s="681"/>
      <c r="T270" s="682"/>
      <c r="U270" s="683"/>
      <c r="V270" s="681"/>
      <c r="W270" s="681"/>
      <c r="X270" s="681"/>
      <c r="Y270" s="581"/>
      <c r="Z270" s="583"/>
      <c r="AA270" s="645"/>
      <c r="AB270" s="596"/>
      <c r="AC270" s="596"/>
      <c r="AD270" s="602"/>
    </row>
    <row r="271" spans="2:30" ht="51" x14ac:dyDescent="0.25">
      <c r="B271" s="539">
        <v>117</v>
      </c>
      <c r="C271" s="539">
        <v>4</v>
      </c>
      <c r="D271" s="539" t="s">
        <v>239</v>
      </c>
      <c r="E271" s="539" t="s">
        <v>301</v>
      </c>
      <c r="F271" s="539" t="s">
        <v>596</v>
      </c>
      <c r="G271" s="539" t="s">
        <v>1041</v>
      </c>
      <c r="H271" s="539" t="s">
        <v>71</v>
      </c>
      <c r="I271" s="539" t="s">
        <v>236</v>
      </c>
      <c r="J271" s="539" t="s">
        <v>69</v>
      </c>
      <c r="K271" s="539" t="s">
        <v>1042</v>
      </c>
      <c r="L271" s="539" t="s">
        <v>599</v>
      </c>
      <c r="M271" s="540">
        <v>44970</v>
      </c>
      <c r="N271" s="540">
        <v>45473</v>
      </c>
      <c r="O271" s="541">
        <v>533225</v>
      </c>
      <c r="P271" s="542">
        <v>20220680010073</v>
      </c>
      <c r="Q271" s="542">
        <v>2022680010073</v>
      </c>
      <c r="R271" s="539" t="s">
        <v>260</v>
      </c>
      <c r="S271" s="546">
        <v>80000000</v>
      </c>
      <c r="T271" s="547">
        <v>40000000</v>
      </c>
      <c r="U271" s="548">
        <v>40000000</v>
      </c>
      <c r="V271" s="546"/>
      <c r="W271" s="546"/>
      <c r="X271" s="546">
        <f>SUM(U271:W271)</f>
        <v>40000000</v>
      </c>
      <c r="Y271" s="544" t="s">
        <v>1043</v>
      </c>
      <c r="Z271" s="545" t="s">
        <v>1044</v>
      </c>
      <c r="AA271" s="539"/>
      <c r="AB271" s="543">
        <v>45372</v>
      </c>
      <c r="AC271" s="543">
        <v>45372</v>
      </c>
      <c r="AD271" s="542">
        <v>1</v>
      </c>
    </row>
    <row r="272" spans="2:30" ht="76.5" x14ac:dyDescent="0.25">
      <c r="B272" s="539">
        <v>118</v>
      </c>
      <c r="C272" s="539">
        <v>4</v>
      </c>
      <c r="D272" s="539" t="s">
        <v>239</v>
      </c>
      <c r="E272" s="539" t="s">
        <v>312</v>
      </c>
      <c r="F272" s="539" t="s">
        <v>302</v>
      </c>
      <c r="G272" s="539" t="s">
        <v>1045</v>
      </c>
      <c r="H272" s="539" t="s">
        <v>71</v>
      </c>
      <c r="I272" s="539" t="s">
        <v>171</v>
      </c>
      <c r="J272" s="539" t="s">
        <v>69</v>
      </c>
      <c r="K272" s="539" t="s">
        <v>1046</v>
      </c>
      <c r="L272" s="539" t="s">
        <v>764</v>
      </c>
      <c r="M272" s="543">
        <v>44875</v>
      </c>
      <c r="N272" s="543">
        <v>45473</v>
      </c>
      <c r="O272" s="539">
        <v>439212</v>
      </c>
      <c r="P272" s="542">
        <v>20210680010126</v>
      </c>
      <c r="Q272" s="542">
        <v>2021680010126</v>
      </c>
      <c r="R272" s="539" t="s">
        <v>260</v>
      </c>
      <c r="S272" s="546">
        <v>296203967.44</v>
      </c>
      <c r="T272" s="547">
        <v>100486553.44</v>
      </c>
      <c r="U272" s="548">
        <v>100486553.44</v>
      </c>
      <c r="V272" s="546"/>
      <c r="W272" s="546"/>
      <c r="X272" s="546">
        <f>SUM(U272:W272)</f>
        <v>100486553.44</v>
      </c>
      <c r="Y272" s="492" t="s">
        <v>1048</v>
      </c>
      <c r="Z272" s="539" t="s">
        <v>1047</v>
      </c>
      <c r="AA272" s="539"/>
      <c r="AB272" s="543">
        <v>45372</v>
      </c>
      <c r="AC272" s="543">
        <v>45372</v>
      </c>
      <c r="AD272" s="539">
        <v>1</v>
      </c>
    </row>
    <row r="273" spans="2:30" ht="102" x14ac:dyDescent="0.25">
      <c r="B273" s="552">
        <v>119</v>
      </c>
      <c r="C273" s="552">
        <v>3</v>
      </c>
      <c r="D273" s="552" t="s">
        <v>351</v>
      </c>
      <c r="E273" s="552" t="s">
        <v>900</v>
      </c>
      <c r="F273" s="552" t="s">
        <v>456</v>
      </c>
      <c r="G273" s="552" t="s">
        <v>1051</v>
      </c>
      <c r="H273" s="552" t="s">
        <v>458</v>
      </c>
      <c r="I273" s="552" t="s">
        <v>1053</v>
      </c>
      <c r="J273" s="552" t="s">
        <v>69</v>
      </c>
      <c r="K273" s="552" t="s">
        <v>1052</v>
      </c>
      <c r="L273" s="552" t="s">
        <v>460</v>
      </c>
      <c r="M273" s="553">
        <v>44769</v>
      </c>
      <c r="N273" s="553">
        <v>45473</v>
      </c>
      <c r="O273" s="554">
        <v>516088</v>
      </c>
      <c r="P273" s="555">
        <v>20220680010034</v>
      </c>
      <c r="Q273" s="555">
        <v>2022680010034</v>
      </c>
      <c r="R273" s="552" t="s">
        <v>461</v>
      </c>
      <c r="S273" s="551">
        <v>10471476000</v>
      </c>
      <c r="T273" s="549">
        <v>0</v>
      </c>
      <c r="U273" s="550">
        <v>693000000</v>
      </c>
      <c r="V273" s="551"/>
      <c r="W273" s="551"/>
      <c r="X273" s="551">
        <f>SUM(U273:W273)</f>
        <v>693000000</v>
      </c>
      <c r="Y273" s="557" t="s">
        <v>1054</v>
      </c>
      <c r="Z273" s="558" t="s">
        <v>1055</v>
      </c>
      <c r="AA273" s="552"/>
      <c r="AB273" s="556">
        <v>45373</v>
      </c>
      <c r="AC273" s="556">
        <v>45373</v>
      </c>
      <c r="AD273" s="555">
        <v>1</v>
      </c>
    </row>
    <row r="274" spans="2:30" x14ac:dyDescent="0.25">
      <c r="V274" s="64"/>
    </row>
    <row r="275" spans="2:30" x14ac:dyDescent="0.25">
      <c r="V275" s="64"/>
    </row>
    <row r="276" spans="2:30" x14ac:dyDescent="0.25">
      <c r="V276" s="64"/>
    </row>
    <row r="277" spans="2:30" x14ac:dyDescent="0.25">
      <c r="V277" s="64"/>
    </row>
    <row r="278" spans="2:30" x14ac:dyDescent="0.25">
      <c r="V278" s="64"/>
    </row>
    <row r="279" spans="2:30" x14ac:dyDescent="0.25">
      <c r="V279" s="64"/>
    </row>
    <row r="280" spans="2:30" x14ac:dyDescent="0.25">
      <c r="V280" s="64"/>
    </row>
    <row r="281" spans="2:30" x14ac:dyDescent="0.25">
      <c r="V281" s="64"/>
    </row>
    <row r="282" spans="2:30" x14ac:dyDescent="0.25">
      <c r="V282" s="64"/>
    </row>
    <row r="283" spans="2:30" x14ac:dyDescent="0.25">
      <c r="V283" s="64"/>
    </row>
    <row r="284" spans="2:30" x14ac:dyDescent="0.25">
      <c r="V284" s="64"/>
    </row>
    <row r="285" spans="2:30" x14ac:dyDescent="0.25">
      <c r="V285" s="64"/>
    </row>
    <row r="286" spans="2:30" x14ac:dyDescent="0.25">
      <c r="V286" s="64"/>
    </row>
    <row r="287" spans="2:30" x14ac:dyDescent="0.25">
      <c r="V287" s="64"/>
    </row>
    <row r="288" spans="2:30" x14ac:dyDescent="0.25">
      <c r="V288" s="64"/>
    </row>
    <row r="289" spans="22:22" x14ac:dyDescent="0.25">
      <c r="V289" s="64"/>
    </row>
    <row r="290" spans="22:22" x14ac:dyDescent="0.25">
      <c r="V290" s="64"/>
    </row>
    <row r="291" spans="22:22" x14ac:dyDescent="0.25">
      <c r="V291" s="64"/>
    </row>
    <row r="292" spans="22:22" x14ac:dyDescent="0.25">
      <c r="V292" s="64"/>
    </row>
    <row r="293" spans="22:22" x14ac:dyDescent="0.25">
      <c r="V293" s="64"/>
    </row>
    <row r="294" spans="22:22" x14ac:dyDescent="0.25">
      <c r="V294" s="64"/>
    </row>
    <row r="295" spans="22:22" x14ac:dyDescent="0.25">
      <c r="V295" s="64"/>
    </row>
    <row r="296" spans="22:22" x14ac:dyDescent="0.25">
      <c r="V296" s="64"/>
    </row>
    <row r="297" spans="22:22" x14ac:dyDescent="0.25">
      <c r="V297" s="64"/>
    </row>
    <row r="298" spans="22:22" x14ac:dyDescent="0.25">
      <c r="V298" s="64"/>
    </row>
    <row r="299" spans="22:22" x14ac:dyDescent="0.25">
      <c r="V299" s="64"/>
    </row>
    <row r="300" spans="22:22" x14ac:dyDescent="0.25">
      <c r="V300" s="64"/>
    </row>
    <row r="301" spans="22:22" x14ac:dyDescent="0.25">
      <c r="V301" s="64"/>
    </row>
    <row r="302" spans="22:22" x14ac:dyDescent="0.25">
      <c r="V302" s="64"/>
    </row>
    <row r="303" spans="22:22" x14ac:dyDescent="0.25">
      <c r="V303" s="64"/>
    </row>
    <row r="304" spans="22:22" x14ac:dyDescent="0.25">
      <c r="V304" s="64"/>
    </row>
    <row r="305" spans="22:22" x14ac:dyDescent="0.25">
      <c r="V305" s="64"/>
    </row>
    <row r="306" spans="22:22" x14ac:dyDescent="0.25">
      <c r="V306" s="64"/>
    </row>
    <row r="307" spans="22:22" x14ac:dyDescent="0.25">
      <c r="V307" s="64"/>
    </row>
    <row r="308" spans="22:22" x14ac:dyDescent="0.25">
      <c r="V308" s="64"/>
    </row>
    <row r="309" spans="22:22" x14ac:dyDescent="0.25">
      <c r="V309" s="64"/>
    </row>
    <row r="310" spans="22:22" x14ac:dyDescent="0.25">
      <c r="V310" s="64"/>
    </row>
    <row r="311" spans="22:22" x14ac:dyDescent="0.25">
      <c r="V311" s="64"/>
    </row>
    <row r="312" spans="22:22" x14ac:dyDescent="0.25">
      <c r="V312" s="64"/>
    </row>
    <row r="313" spans="22:22" x14ac:dyDescent="0.25">
      <c r="V313" s="64"/>
    </row>
    <row r="314" spans="22:22" x14ac:dyDescent="0.25">
      <c r="V314" s="64"/>
    </row>
    <row r="315" spans="22:22" x14ac:dyDescent="0.25">
      <c r="V315" s="64"/>
    </row>
    <row r="316" spans="22:22" x14ac:dyDescent="0.25">
      <c r="V316" s="64"/>
    </row>
    <row r="317" spans="22:22" x14ac:dyDescent="0.25">
      <c r="V317" s="64"/>
    </row>
    <row r="318" spans="22:22" x14ac:dyDescent="0.25">
      <c r="V318" s="64"/>
    </row>
    <row r="319" spans="22:22" x14ac:dyDescent="0.25">
      <c r="V319" s="64"/>
    </row>
    <row r="320" spans="22:22" x14ac:dyDescent="0.25">
      <c r="V320" s="64"/>
    </row>
    <row r="321" spans="22:22" x14ac:dyDescent="0.25">
      <c r="V321" s="64"/>
    </row>
    <row r="322" spans="22:22" x14ac:dyDescent="0.25">
      <c r="V322" s="64"/>
    </row>
    <row r="323" spans="22:22" x14ac:dyDescent="0.25">
      <c r="V323" s="64"/>
    </row>
    <row r="324" spans="22:22" x14ac:dyDescent="0.25">
      <c r="V324" s="64"/>
    </row>
    <row r="325" spans="22:22" x14ac:dyDescent="0.25">
      <c r="V325" s="64"/>
    </row>
    <row r="326" spans="22:22" x14ac:dyDescent="0.25">
      <c r="V326" s="64"/>
    </row>
    <row r="327" spans="22:22" x14ac:dyDescent="0.25">
      <c r="V327" s="64"/>
    </row>
    <row r="328" spans="22:22" x14ac:dyDescent="0.25">
      <c r="V328" s="64"/>
    </row>
    <row r="329" spans="22:22" x14ac:dyDescent="0.25">
      <c r="V329" s="64"/>
    </row>
    <row r="330" spans="22:22" x14ac:dyDescent="0.25">
      <c r="V330" s="64"/>
    </row>
    <row r="331" spans="22:22" x14ac:dyDescent="0.25">
      <c r="V331" s="64"/>
    </row>
    <row r="332" spans="22:22" x14ac:dyDescent="0.25">
      <c r="V332" s="64"/>
    </row>
    <row r="333" spans="22:22" x14ac:dyDescent="0.25">
      <c r="V333" s="64"/>
    </row>
    <row r="334" spans="22:22" x14ac:dyDescent="0.25">
      <c r="V334" s="64"/>
    </row>
    <row r="335" spans="22:22" x14ac:dyDescent="0.25">
      <c r="V335" s="64"/>
    </row>
    <row r="336" spans="22:22" x14ac:dyDescent="0.25">
      <c r="V336" s="64"/>
    </row>
    <row r="337" spans="22:22" x14ac:dyDescent="0.25">
      <c r="V337" s="64"/>
    </row>
    <row r="338" spans="22:22" x14ac:dyDescent="0.25">
      <c r="V338" s="64"/>
    </row>
    <row r="339" spans="22:22" x14ac:dyDescent="0.25">
      <c r="V339" s="64"/>
    </row>
    <row r="340" spans="22:22" x14ac:dyDescent="0.25">
      <c r="V340" s="64"/>
    </row>
    <row r="341" spans="22:22" x14ac:dyDescent="0.25">
      <c r="V341" s="64"/>
    </row>
    <row r="342" spans="22:22" x14ac:dyDescent="0.25">
      <c r="V342" s="64"/>
    </row>
    <row r="343" spans="22:22" x14ac:dyDescent="0.25">
      <c r="V343" s="64"/>
    </row>
    <row r="344" spans="22:22" x14ac:dyDescent="0.25">
      <c r="V344" s="64"/>
    </row>
    <row r="345" spans="22:22" x14ac:dyDescent="0.25">
      <c r="V345" s="64"/>
    </row>
    <row r="346" spans="22:22" x14ac:dyDescent="0.25">
      <c r="V346" s="64"/>
    </row>
    <row r="347" spans="22:22" x14ac:dyDescent="0.25">
      <c r="V347" s="64"/>
    </row>
    <row r="348" spans="22:22" x14ac:dyDescent="0.25">
      <c r="V348" s="64"/>
    </row>
    <row r="349" spans="22:22" x14ac:dyDescent="0.25">
      <c r="V349" s="64"/>
    </row>
    <row r="350" spans="22:22" x14ac:dyDescent="0.25">
      <c r="V350" s="64"/>
    </row>
    <row r="351" spans="22:22" x14ac:dyDescent="0.25">
      <c r="V351" s="64"/>
    </row>
    <row r="352" spans="22:22" x14ac:dyDescent="0.25">
      <c r="V352" s="64"/>
    </row>
    <row r="353" spans="22:22" x14ac:dyDescent="0.25">
      <c r="V353" s="64"/>
    </row>
    <row r="354" spans="22:22" x14ac:dyDescent="0.25">
      <c r="V354" s="64"/>
    </row>
    <row r="355" spans="22:22" x14ac:dyDescent="0.25">
      <c r="V355" s="64"/>
    </row>
    <row r="356" spans="22:22" x14ac:dyDescent="0.25">
      <c r="V356" s="64"/>
    </row>
    <row r="357" spans="22:22" x14ac:dyDescent="0.25">
      <c r="V357" s="64"/>
    </row>
    <row r="358" spans="22:22" x14ac:dyDescent="0.25">
      <c r="V358" s="64"/>
    </row>
    <row r="359" spans="22:22" x14ac:dyDescent="0.25">
      <c r="V359" s="64"/>
    </row>
    <row r="360" spans="22:22" x14ac:dyDescent="0.25">
      <c r="V360" s="64"/>
    </row>
    <row r="361" spans="22:22" x14ac:dyDescent="0.25">
      <c r="V361" s="64"/>
    </row>
    <row r="362" spans="22:22" x14ac:dyDescent="0.25">
      <c r="V362" s="64"/>
    </row>
    <row r="363" spans="22:22" x14ac:dyDescent="0.25">
      <c r="V363" s="64"/>
    </row>
    <row r="364" spans="22:22" x14ac:dyDescent="0.25">
      <c r="V364" s="64"/>
    </row>
    <row r="365" spans="22:22" x14ac:dyDescent="0.25">
      <c r="V365" s="64"/>
    </row>
    <row r="366" spans="22:22" x14ac:dyDescent="0.25">
      <c r="V366" s="64"/>
    </row>
    <row r="367" spans="22:22" x14ac:dyDescent="0.25">
      <c r="V367" s="64"/>
    </row>
    <row r="368" spans="22:22" x14ac:dyDescent="0.25">
      <c r="V368" s="64"/>
    </row>
    <row r="369" spans="22:22" x14ac:dyDescent="0.25">
      <c r="V369" s="64"/>
    </row>
    <row r="370" spans="22:22" x14ac:dyDescent="0.25">
      <c r="V370" s="64"/>
    </row>
    <row r="371" spans="22:22" x14ac:dyDescent="0.25">
      <c r="V371" s="64"/>
    </row>
    <row r="372" spans="22:22" x14ac:dyDescent="0.25">
      <c r="V372" s="64"/>
    </row>
    <row r="373" spans="22:22" x14ac:dyDescent="0.25">
      <c r="V373" s="64"/>
    </row>
    <row r="374" spans="22:22" x14ac:dyDescent="0.25">
      <c r="V374" s="64"/>
    </row>
    <row r="375" spans="22:22" x14ac:dyDescent="0.25">
      <c r="V375" s="64"/>
    </row>
    <row r="376" spans="22:22" x14ac:dyDescent="0.25">
      <c r="V376" s="64"/>
    </row>
    <row r="377" spans="22:22" x14ac:dyDescent="0.25">
      <c r="V377" s="64"/>
    </row>
    <row r="378" spans="22:22" x14ac:dyDescent="0.25">
      <c r="V378" s="64"/>
    </row>
    <row r="379" spans="22:22" x14ac:dyDescent="0.25">
      <c r="V379" s="64"/>
    </row>
    <row r="380" spans="22:22" x14ac:dyDescent="0.25">
      <c r="V380" s="64"/>
    </row>
    <row r="381" spans="22:22" x14ac:dyDescent="0.25">
      <c r="V381" s="64"/>
    </row>
    <row r="382" spans="22:22" x14ac:dyDescent="0.25">
      <c r="V382" s="64"/>
    </row>
    <row r="383" spans="22:22" x14ac:dyDescent="0.25">
      <c r="V383" s="64"/>
    </row>
    <row r="384" spans="22:22" x14ac:dyDescent="0.25">
      <c r="V384" s="64"/>
    </row>
    <row r="385" spans="22:22" x14ac:dyDescent="0.25">
      <c r="V385" s="64"/>
    </row>
    <row r="386" spans="22:22" x14ac:dyDescent="0.25">
      <c r="V386" s="64"/>
    </row>
    <row r="387" spans="22:22" x14ac:dyDescent="0.25">
      <c r="V387" s="64"/>
    </row>
    <row r="388" spans="22:22" x14ac:dyDescent="0.25">
      <c r="V388" s="64"/>
    </row>
    <row r="389" spans="22:22" x14ac:dyDescent="0.25">
      <c r="V389" s="64"/>
    </row>
    <row r="390" spans="22:22" x14ac:dyDescent="0.25">
      <c r="V390" s="64"/>
    </row>
    <row r="391" spans="22:22" x14ac:dyDescent="0.25">
      <c r="V391" s="64"/>
    </row>
    <row r="392" spans="22:22" x14ac:dyDescent="0.25">
      <c r="V392" s="64"/>
    </row>
    <row r="393" spans="22:22" x14ac:dyDescent="0.25">
      <c r="V393" s="64"/>
    </row>
    <row r="394" spans="22:22" x14ac:dyDescent="0.25">
      <c r="V394" s="64"/>
    </row>
    <row r="395" spans="22:22" x14ac:dyDescent="0.25">
      <c r="V395" s="64"/>
    </row>
    <row r="396" spans="22:22" x14ac:dyDescent="0.25">
      <c r="V396" s="64"/>
    </row>
    <row r="397" spans="22:22" x14ac:dyDescent="0.25">
      <c r="V397" s="64"/>
    </row>
    <row r="398" spans="22:22" x14ac:dyDescent="0.25">
      <c r="V398" s="64"/>
    </row>
    <row r="399" spans="22:22" x14ac:dyDescent="0.25">
      <c r="V399" s="64"/>
    </row>
    <row r="400" spans="22:22" x14ac:dyDescent="0.25">
      <c r="V400" s="64"/>
    </row>
    <row r="401" spans="22:22" x14ac:dyDescent="0.25">
      <c r="V401" s="64"/>
    </row>
    <row r="402" spans="22:22" x14ac:dyDescent="0.25">
      <c r="V402" s="64"/>
    </row>
    <row r="403" spans="22:22" x14ac:dyDescent="0.25">
      <c r="V403" s="64"/>
    </row>
    <row r="404" spans="22:22" x14ac:dyDescent="0.25">
      <c r="V404" s="64"/>
    </row>
    <row r="405" spans="22:22" x14ac:dyDescent="0.25">
      <c r="V405" s="64"/>
    </row>
    <row r="406" spans="22:22" x14ac:dyDescent="0.25">
      <c r="V406" s="64"/>
    </row>
    <row r="407" spans="22:22" x14ac:dyDescent="0.25">
      <c r="V407" s="64"/>
    </row>
    <row r="408" spans="22:22" x14ac:dyDescent="0.25">
      <c r="V408" s="64"/>
    </row>
    <row r="409" spans="22:22" x14ac:dyDescent="0.25">
      <c r="V409" s="64"/>
    </row>
    <row r="410" spans="22:22" x14ac:dyDescent="0.25">
      <c r="V410" s="64"/>
    </row>
    <row r="411" spans="22:22" x14ac:dyDescent="0.25">
      <c r="V411" s="64"/>
    </row>
    <row r="412" spans="22:22" x14ac:dyDescent="0.25">
      <c r="V412" s="64"/>
    </row>
    <row r="413" spans="22:22" x14ac:dyDescent="0.25">
      <c r="V413" s="64"/>
    </row>
    <row r="414" spans="22:22" x14ac:dyDescent="0.25">
      <c r="V414" s="64"/>
    </row>
    <row r="415" spans="22:22" x14ac:dyDescent="0.25">
      <c r="V415" s="64"/>
    </row>
    <row r="416" spans="22:22" x14ac:dyDescent="0.25">
      <c r="V416" s="64"/>
    </row>
    <row r="417" spans="22:22" x14ac:dyDescent="0.25">
      <c r="V417" s="64"/>
    </row>
    <row r="418" spans="22:22" x14ac:dyDescent="0.25">
      <c r="V418" s="64"/>
    </row>
    <row r="419" spans="22:22" x14ac:dyDescent="0.25">
      <c r="V419" s="64"/>
    </row>
    <row r="420" spans="22:22" x14ac:dyDescent="0.25">
      <c r="V420" s="64"/>
    </row>
    <row r="421" spans="22:22" x14ac:dyDescent="0.25">
      <c r="V421" s="64"/>
    </row>
    <row r="422" spans="22:22" x14ac:dyDescent="0.25">
      <c r="V422" s="64"/>
    </row>
    <row r="423" spans="22:22" x14ac:dyDescent="0.25">
      <c r="V423" s="64"/>
    </row>
    <row r="424" spans="22:22" x14ac:dyDescent="0.25">
      <c r="V424" s="64"/>
    </row>
    <row r="425" spans="22:22" x14ac:dyDescent="0.25">
      <c r="V425" s="64"/>
    </row>
    <row r="426" spans="22:22" x14ac:dyDescent="0.25">
      <c r="V426" s="64"/>
    </row>
    <row r="427" spans="22:22" x14ac:dyDescent="0.25">
      <c r="V427" s="64"/>
    </row>
    <row r="428" spans="22:22" x14ac:dyDescent="0.25">
      <c r="V428" s="64"/>
    </row>
    <row r="429" spans="22:22" x14ac:dyDescent="0.25">
      <c r="V429" s="64"/>
    </row>
    <row r="430" spans="22:22" x14ac:dyDescent="0.25">
      <c r="V430" s="64"/>
    </row>
    <row r="431" spans="22:22" x14ac:dyDescent="0.25">
      <c r="V431" s="64"/>
    </row>
    <row r="432" spans="22:22" x14ac:dyDescent="0.25">
      <c r="V432" s="64"/>
    </row>
    <row r="433" spans="22:22" x14ac:dyDescent="0.25">
      <c r="V433" s="64"/>
    </row>
    <row r="434" spans="22:22" x14ac:dyDescent="0.25">
      <c r="V434" s="64"/>
    </row>
    <row r="435" spans="22:22" x14ac:dyDescent="0.25">
      <c r="V435" s="64"/>
    </row>
    <row r="436" spans="22:22" x14ac:dyDescent="0.25">
      <c r="V436" s="64"/>
    </row>
    <row r="437" spans="22:22" x14ac:dyDescent="0.25">
      <c r="V437" s="64"/>
    </row>
    <row r="438" spans="22:22" x14ac:dyDescent="0.25">
      <c r="V438" s="64"/>
    </row>
    <row r="439" spans="22:22" x14ac:dyDescent="0.25">
      <c r="V439" s="64"/>
    </row>
    <row r="440" spans="22:22" x14ac:dyDescent="0.25">
      <c r="V440" s="64"/>
    </row>
    <row r="441" spans="22:22" x14ac:dyDescent="0.25">
      <c r="V441" s="64"/>
    </row>
    <row r="442" spans="22:22" x14ac:dyDescent="0.25">
      <c r="V442" s="64"/>
    </row>
    <row r="443" spans="22:22" x14ac:dyDescent="0.25">
      <c r="V443" s="64"/>
    </row>
    <row r="444" spans="22:22" x14ac:dyDescent="0.25">
      <c r="V444" s="64"/>
    </row>
    <row r="445" spans="22:22" x14ac:dyDescent="0.25">
      <c r="V445" s="64"/>
    </row>
    <row r="446" spans="22:22" x14ac:dyDescent="0.25">
      <c r="V446" s="64"/>
    </row>
    <row r="447" spans="22:22" x14ac:dyDescent="0.25">
      <c r="V447" s="64"/>
    </row>
    <row r="448" spans="22:22" x14ac:dyDescent="0.25">
      <c r="V448" s="64"/>
    </row>
    <row r="449" spans="22:22" x14ac:dyDescent="0.25">
      <c r="V449" s="64"/>
    </row>
    <row r="450" spans="22:22" x14ac:dyDescent="0.25">
      <c r="V450" s="64"/>
    </row>
    <row r="451" spans="22:22" x14ac:dyDescent="0.25">
      <c r="V451" s="64"/>
    </row>
    <row r="452" spans="22:22" x14ac:dyDescent="0.25">
      <c r="V452" s="64"/>
    </row>
    <row r="453" spans="22:22" x14ac:dyDescent="0.25">
      <c r="V453" s="64"/>
    </row>
    <row r="454" spans="22:22" x14ac:dyDescent="0.25">
      <c r="V454" s="64"/>
    </row>
    <row r="455" spans="22:22" x14ac:dyDescent="0.25">
      <c r="V455" s="64"/>
    </row>
    <row r="456" spans="22:22" x14ac:dyDescent="0.25">
      <c r="V456" s="64"/>
    </row>
    <row r="457" spans="22:22" x14ac:dyDescent="0.25">
      <c r="V457" s="64"/>
    </row>
    <row r="458" spans="22:22" x14ac:dyDescent="0.25">
      <c r="V458" s="64"/>
    </row>
    <row r="459" spans="22:22" x14ac:dyDescent="0.25">
      <c r="V459" s="64"/>
    </row>
    <row r="460" spans="22:22" x14ac:dyDescent="0.25">
      <c r="V460" s="64"/>
    </row>
    <row r="461" spans="22:22" x14ac:dyDescent="0.25">
      <c r="V461" s="64"/>
    </row>
    <row r="462" spans="22:22" x14ac:dyDescent="0.25">
      <c r="V462" s="64"/>
    </row>
    <row r="463" spans="22:22" x14ac:dyDescent="0.25">
      <c r="V463" s="64"/>
    </row>
    <row r="464" spans="22:22" x14ac:dyDescent="0.25">
      <c r="V464" s="64"/>
    </row>
    <row r="465" spans="22:22" x14ac:dyDescent="0.25">
      <c r="V465" s="64"/>
    </row>
    <row r="466" spans="22:22" x14ac:dyDescent="0.25">
      <c r="V466" s="64"/>
    </row>
    <row r="467" spans="22:22" x14ac:dyDescent="0.25">
      <c r="V467" s="64"/>
    </row>
    <row r="468" spans="22:22" x14ac:dyDescent="0.25">
      <c r="V468" s="64"/>
    </row>
    <row r="469" spans="22:22" x14ac:dyDescent="0.25">
      <c r="V469" s="64"/>
    </row>
    <row r="470" spans="22:22" x14ac:dyDescent="0.25">
      <c r="V470" s="64"/>
    </row>
    <row r="471" spans="22:22" x14ac:dyDescent="0.25">
      <c r="V471" s="64"/>
    </row>
    <row r="472" spans="22:22" x14ac:dyDescent="0.25">
      <c r="V472" s="64"/>
    </row>
    <row r="473" spans="22:22" x14ac:dyDescent="0.25">
      <c r="V473" s="64"/>
    </row>
    <row r="474" spans="22:22" x14ac:dyDescent="0.25">
      <c r="V474" s="64"/>
    </row>
    <row r="475" spans="22:22" x14ac:dyDescent="0.25">
      <c r="V475" s="64"/>
    </row>
    <row r="476" spans="22:22" x14ac:dyDescent="0.25">
      <c r="V476" s="64"/>
    </row>
    <row r="477" spans="22:22" x14ac:dyDescent="0.25">
      <c r="V477" s="64"/>
    </row>
    <row r="478" spans="22:22" x14ac:dyDescent="0.25">
      <c r="V478" s="64"/>
    </row>
    <row r="479" spans="22:22" x14ac:dyDescent="0.25">
      <c r="V479" s="64"/>
    </row>
    <row r="480" spans="22:22" x14ac:dyDescent="0.25">
      <c r="V480" s="64"/>
    </row>
    <row r="481" spans="22:22" x14ac:dyDescent="0.25">
      <c r="V481" s="64"/>
    </row>
    <row r="482" spans="22:22" x14ac:dyDescent="0.25">
      <c r="V482" s="64"/>
    </row>
    <row r="483" spans="22:22" x14ac:dyDescent="0.25">
      <c r="V483" s="64"/>
    </row>
    <row r="484" spans="22:22" x14ac:dyDescent="0.25">
      <c r="V484" s="64"/>
    </row>
    <row r="485" spans="22:22" x14ac:dyDescent="0.25">
      <c r="V485" s="64"/>
    </row>
    <row r="486" spans="22:22" x14ac:dyDescent="0.25">
      <c r="V486" s="64"/>
    </row>
    <row r="487" spans="22:22" x14ac:dyDescent="0.25">
      <c r="V487" s="64"/>
    </row>
    <row r="488" spans="22:22" x14ac:dyDescent="0.25">
      <c r="V488" s="64"/>
    </row>
    <row r="489" spans="22:22" x14ac:dyDescent="0.25">
      <c r="V489" s="64"/>
    </row>
    <row r="490" spans="22:22" x14ac:dyDescent="0.25">
      <c r="V490" s="64"/>
    </row>
    <row r="491" spans="22:22" x14ac:dyDescent="0.25">
      <c r="V491" s="64"/>
    </row>
    <row r="492" spans="22:22" x14ac:dyDescent="0.25">
      <c r="V492" s="64"/>
    </row>
    <row r="493" spans="22:22" x14ac:dyDescent="0.25">
      <c r="V493" s="64"/>
    </row>
    <row r="494" spans="22:22" x14ac:dyDescent="0.25">
      <c r="V494" s="64"/>
    </row>
    <row r="495" spans="22:22" x14ac:dyDescent="0.25">
      <c r="V495" s="64"/>
    </row>
    <row r="496" spans="22:22" x14ac:dyDescent="0.25">
      <c r="V496" s="64"/>
    </row>
    <row r="497" spans="22:22" x14ac:dyDescent="0.25">
      <c r="V497" s="64"/>
    </row>
    <row r="498" spans="22:22" x14ac:dyDescent="0.25">
      <c r="V498" s="64"/>
    </row>
    <row r="499" spans="22:22" x14ac:dyDescent="0.25">
      <c r="V499" s="64"/>
    </row>
    <row r="500" spans="22:22" x14ac:dyDescent="0.25">
      <c r="V500" s="64"/>
    </row>
    <row r="501" spans="22:22" x14ac:dyDescent="0.25">
      <c r="V501" s="64"/>
    </row>
    <row r="502" spans="22:22" x14ac:dyDescent="0.25">
      <c r="V502" s="64"/>
    </row>
    <row r="503" spans="22:22" x14ac:dyDescent="0.25">
      <c r="V503" s="64"/>
    </row>
    <row r="504" spans="22:22" x14ac:dyDescent="0.25">
      <c r="V504" s="64"/>
    </row>
    <row r="505" spans="22:22" x14ac:dyDescent="0.25">
      <c r="V505" s="64"/>
    </row>
    <row r="506" spans="22:22" x14ac:dyDescent="0.25">
      <c r="V506" s="64"/>
    </row>
    <row r="507" spans="22:22" x14ac:dyDescent="0.25">
      <c r="V507" s="64"/>
    </row>
    <row r="508" spans="22:22" x14ac:dyDescent="0.25">
      <c r="V508" s="64"/>
    </row>
    <row r="509" spans="22:22" x14ac:dyDescent="0.25">
      <c r="V509" s="64"/>
    </row>
    <row r="510" spans="22:22" x14ac:dyDescent="0.25">
      <c r="V510" s="64"/>
    </row>
    <row r="511" spans="22:22" x14ac:dyDescent="0.25">
      <c r="V511" s="64"/>
    </row>
    <row r="512" spans="22:22" x14ac:dyDescent="0.25">
      <c r="V512" s="64"/>
    </row>
    <row r="513" spans="22:22" x14ac:dyDescent="0.25">
      <c r="V513" s="64"/>
    </row>
    <row r="514" spans="22:22" x14ac:dyDescent="0.25">
      <c r="V514" s="64"/>
    </row>
    <row r="515" spans="22:22" x14ac:dyDescent="0.25">
      <c r="V515" s="64"/>
    </row>
    <row r="516" spans="22:22" x14ac:dyDescent="0.25">
      <c r="V516" s="64"/>
    </row>
    <row r="517" spans="22:22" x14ac:dyDescent="0.25">
      <c r="V517" s="64"/>
    </row>
    <row r="518" spans="22:22" x14ac:dyDescent="0.25">
      <c r="V518" s="64"/>
    </row>
    <row r="519" spans="22:22" x14ac:dyDescent="0.25">
      <c r="V519" s="64"/>
    </row>
    <row r="520" spans="22:22" x14ac:dyDescent="0.25">
      <c r="V520" s="64"/>
    </row>
    <row r="521" spans="22:22" x14ac:dyDescent="0.25">
      <c r="V521" s="64"/>
    </row>
    <row r="522" spans="22:22" x14ac:dyDescent="0.25">
      <c r="V522" s="64"/>
    </row>
    <row r="523" spans="22:22" x14ac:dyDescent="0.25">
      <c r="V523" s="64"/>
    </row>
    <row r="524" spans="22:22" x14ac:dyDescent="0.25">
      <c r="V524" s="64"/>
    </row>
    <row r="525" spans="22:22" x14ac:dyDescent="0.25">
      <c r="V525" s="64"/>
    </row>
    <row r="526" spans="22:22" x14ac:dyDescent="0.25">
      <c r="V526" s="64"/>
    </row>
    <row r="527" spans="22:22" x14ac:dyDescent="0.25">
      <c r="V527" s="64"/>
    </row>
    <row r="528" spans="22:22" x14ac:dyDescent="0.25">
      <c r="V528" s="64"/>
    </row>
    <row r="529" spans="22:22" x14ac:dyDescent="0.25">
      <c r="V529" s="64"/>
    </row>
    <row r="530" spans="22:22" x14ac:dyDescent="0.25">
      <c r="V530" s="64"/>
    </row>
    <row r="531" spans="22:22" x14ac:dyDescent="0.25">
      <c r="V531" s="64"/>
    </row>
    <row r="532" spans="22:22" x14ac:dyDescent="0.25">
      <c r="V532" s="64"/>
    </row>
    <row r="533" spans="22:22" x14ac:dyDescent="0.25">
      <c r="V533" s="64"/>
    </row>
    <row r="534" spans="22:22" x14ac:dyDescent="0.25">
      <c r="V534" s="64"/>
    </row>
    <row r="535" spans="22:22" x14ac:dyDescent="0.25">
      <c r="V535" s="64"/>
    </row>
    <row r="536" spans="22:22" x14ac:dyDescent="0.25">
      <c r="V536" s="64"/>
    </row>
    <row r="537" spans="22:22" x14ac:dyDescent="0.25">
      <c r="V537" s="64"/>
    </row>
    <row r="538" spans="22:22" x14ac:dyDescent="0.25">
      <c r="V538" s="64"/>
    </row>
    <row r="539" spans="22:22" x14ac:dyDescent="0.25">
      <c r="V539" s="64"/>
    </row>
    <row r="540" spans="22:22" x14ac:dyDescent="0.25">
      <c r="V540" s="64"/>
    </row>
    <row r="541" spans="22:22" x14ac:dyDescent="0.25">
      <c r="V541" s="64"/>
    </row>
    <row r="542" spans="22:22" x14ac:dyDescent="0.25">
      <c r="V542" s="64"/>
    </row>
    <row r="543" spans="22:22" x14ac:dyDescent="0.25">
      <c r="V543" s="64"/>
    </row>
    <row r="544" spans="22:22" x14ac:dyDescent="0.25">
      <c r="V544" s="64"/>
    </row>
    <row r="545" spans="22:22" x14ac:dyDescent="0.25">
      <c r="V545" s="64"/>
    </row>
    <row r="546" spans="22:22" x14ac:dyDescent="0.25">
      <c r="V546" s="64"/>
    </row>
    <row r="547" spans="22:22" x14ac:dyDescent="0.25">
      <c r="V547" s="64"/>
    </row>
    <row r="548" spans="22:22" x14ac:dyDescent="0.25">
      <c r="V548" s="64"/>
    </row>
    <row r="549" spans="22:22" x14ac:dyDescent="0.25">
      <c r="V549" s="64"/>
    </row>
    <row r="550" spans="22:22" x14ac:dyDescent="0.25">
      <c r="V550" s="64"/>
    </row>
    <row r="551" spans="22:22" x14ac:dyDescent="0.25">
      <c r="V551" s="64"/>
    </row>
    <row r="552" spans="22:22" x14ac:dyDescent="0.25">
      <c r="V552" s="64"/>
    </row>
    <row r="553" spans="22:22" x14ac:dyDescent="0.25">
      <c r="V553" s="64"/>
    </row>
    <row r="554" spans="22:22" x14ac:dyDescent="0.25">
      <c r="V554" s="64"/>
    </row>
    <row r="555" spans="22:22" x14ac:dyDescent="0.25">
      <c r="V555" s="64"/>
    </row>
    <row r="556" spans="22:22" x14ac:dyDescent="0.25">
      <c r="V556" s="64"/>
    </row>
    <row r="557" spans="22:22" x14ac:dyDescent="0.25">
      <c r="V557" s="64"/>
    </row>
    <row r="558" spans="22:22" x14ac:dyDescent="0.25">
      <c r="V558" s="64"/>
    </row>
    <row r="559" spans="22:22" x14ac:dyDescent="0.25">
      <c r="V559" s="64"/>
    </row>
    <row r="560" spans="22:22" x14ac:dyDescent="0.25">
      <c r="V560" s="64"/>
    </row>
    <row r="561" spans="22:22" x14ac:dyDescent="0.25">
      <c r="V561" s="64"/>
    </row>
    <row r="562" spans="22:22" x14ac:dyDescent="0.25">
      <c r="V562" s="64"/>
    </row>
    <row r="563" spans="22:22" x14ac:dyDescent="0.25">
      <c r="V563" s="64"/>
    </row>
    <row r="564" spans="22:22" x14ac:dyDescent="0.25">
      <c r="V564" s="64"/>
    </row>
    <row r="565" spans="22:22" x14ac:dyDescent="0.25">
      <c r="V565" s="64"/>
    </row>
    <row r="566" spans="22:22" x14ac:dyDescent="0.25">
      <c r="V566" s="64"/>
    </row>
    <row r="567" spans="22:22" x14ac:dyDescent="0.25">
      <c r="V567" s="64"/>
    </row>
    <row r="568" spans="22:22" x14ac:dyDescent="0.25">
      <c r="V568" s="64"/>
    </row>
    <row r="569" spans="22:22" x14ac:dyDescent="0.25">
      <c r="V569" s="64"/>
    </row>
    <row r="570" spans="22:22" x14ac:dyDescent="0.25">
      <c r="V570" s="64"/>
    </row>
    <row r="571" spans="22:22" x14ac:dyDescent="0.25">
      <c r="V571" s="64"/>
    </row>
    <row r="572" spans="22:22" x14ac:dyDescent="0.25">
      <c r="V572" s="64"/>
    </row>
    <row r="573" spans="22:22" x14ac:dyDescent="0.25">
      <c r="V573" s="64"/>
    </row>
    <row r="574" spans="22:22" x14ac:dyDescent="0.25">
      <c r="V574" s="64"/>
    </row>
    <row r="575" spans="22:22" x14ac:dyDescent="0.25">
      <c r="V575" s="64"/>
    </row>
    <row r="576" spans="22:22" x14ac:dyDescent="0.25">
      <c r="V576" s="64"/>
    </row>
    <row r="577" spans="22:22" x14ac:dyDescent="0.25">
      <c r="V577" s="64"/>
    </row>
    <row r="578" spans="22:22" x14ac:dyDescent="0.25">
      <c r="V578" s="64"/>
    </row>
    <row r="579" spans="22:22" x14ac:dyDescent="0.25">
      <c r="V579" s="64"/>
    </row>
    <row r="580" spans="22:22" x14ac:dyDescent="0.25">
      <c r="V580" s="64"/>
    </row>
    <row r="581" spans="22:22" x14ac:dyDescent="0.25">
      <c r="V581" s="64"/>
    </row>
    <row r="582" spans="22:22" x14ac:dyDescent="0.25">
      <c r="V582" s="64"/>
    </row>
    <row r="583" spans="22:22" x14ac:dyDescent="0.25">
      <c r="V583" s="64"/>
    </row>
    <row r="584" spans="22:22" x14ac:dyDescent="0.25">
      <c r="V584" s="64"/>
    </row>
    <row r="585" spans="22:22" x14ac:dyDescent="0.25">
      <c r="V585" s="64"/>
    </row>
    <row r="586" spans="22:22" x14ac:dyDescent="0.25">
      <c r="V586" s="64"/>
    </row>
    <row r="587" spans="22:22" x14ac:dyDescent="0.25">
      <c r="V587" s="64"/>
    </row>
    <row r="588" spans="22:22" x14ac:dyDescent="0.25">
      <c r="V588" s="64"/>
    </row>
    <row r="589" spans="22:22" x14ac:dyDescent="0.25">
      <c r="V589" s="64"/>
    </row>
    <row r="590" spans="22:22" x14ac:dyDescent="0.25">
      <c r="V590" s="64"/>
    </row>
    <row r="591" spans="22:22" x14ac:dyDescent="0.25">
      <c r="V591" s="64"/>
    </row>
    <row r="592" spans="22:22" x14ac:dyDescent="0.25">
      <c r="V592" s="64"/>
    </row>
    <row r="593" spans="22:22" x14ac:dyDescent="0.25">
      <c r="V593" s="64"/>
    </row>
    <row r="594" spans="22:22" x14ac:dyDescent="0.25">
      <c r="V594" s="64"/>
    </row>
    <row r="595" spans="22:22" x14ac:dyDescent="0.25">
      <c r="V595" s="64"/>
    </row>
    <row r="596" spans="22:22" x14ac:dyDescent="0.25">
      <c r="V596" s="64"/>
    </row>
    <row r="597" spans="22:22" x14ac:dyDescent="0.25">
      <c r="V597" s="64"/>
    </row>
    <row r="598" spans="22:22" x14ac:dyDescent="0.25">
      <c r="V598" s="64"/>
    </row>
    <row r="599" spans="22:22" x14ac:dyDescent="0.25">
      <c r="V599" s="64"/>
    </row>
    <row r="600" spans="22:22" x14ac:dyDescent="0.25">
      <c r="V600" s="64"/>
    </row>
    <row r="601" spans="22:22" x14ac:dyDescent="0.25">
      <c r="V601" s="64"/>
    </row>
    <row r="602" spans="22:22" x14ac:dyDescent="0.25">
      <c r="V602" s="64"/>
    </row>
    <row r="603" spans="22:22" x14ac:dyDescent="0.25">
      <c r="V603" s="64"/>
    </row>
    <row r="604" spans="22:22" x14ac:dyDescent="0.25">
      <c r="V604" s="64"/>
    </row>
    <row r="605" spans="22:22" x14ac:dyDescent="0.25">
      <c r="V605" s="64"/>
    </row>
    <row r="606" spans="22:22" x14ac:dyDescent="0.25">
      <c r="V606" s="64"/>
    </row>
    <row r="607" spans="22:22" x14ac:dyDescent="0.25">
      <c r="V607" s="64"/>
    </row>
    <row r="608" spans="22:22" x14ac:dyDescent="0.25">
      <c r="V608" s="64"/>
    </row>
    <row r="609" spans="22:22" x14ac:dyDescent="0.25">
      <c r="V609" s="64"/>
    </row>
    <row r="610" spans="22:22" x14ac:dyDescent="0.25">
      <c r="V610" s="64"/>
    </row>
    <row r="611" spans="22:22" x14ac:dyDescent="0.25">
      <c r="V611" s="64"/>
    </row>
    <row r="612" spans="22:22" x14ac:dyDescent="0.25">
      <c r="V612" s="64"/>
    </row>
    <row r="613" spans="22:22" x14ac:dyDescent="0.25">
      <c r="V613" s="64"/>
    </row>
    <row r="614" spans="22:22" x14ac:dyDescent="0.25">
      <c r="V614" s="64"/>
    </row>
    <row r="615" spans="22:22" x14ac:dyDescent="0.25">
      <c r="V615" s="64"/>
    </row>
    <row r="616" spans="22:22" x14ac:dyDescent="0.25">
      <c r="V616" s="64"/>
    </row>
    <row r="617" spans="22:22" x14ac:dyDescent="0.25">
      <c r="V617" s="64"/>
    </row>
    <row r="618" spans="22:22" x14ac:dyDescent="0.25">
      <c r="V618" s="64"/>
    </row>
    <row r="619" spans="22:22" x14ac:dyDescent="0.25">
      <c r="V619" s="64"/>
    </row>
    <row r="620" spans="22:22" x14ac:dyDescent="0.25">
      <c r="V620" s="64"/>
    </row>
    <row r="621" spans="22:22" x14ac:dyDescent="0.25">
      <c r="V621" s="64"/>
    </row>
    <row r="622" spans="22:22" x14ac:dyDescent="0.25">
      <c r="V622" s="64"/>
    </row>
    <row r="623" spans="22:22" x14ac:dyDescent="0.25">
      <c r="V623" s="64"/>
    </row>
    <row r="624" spans="22:22" x14ac:dyDescent="0.25">
      <c r="V624" s="64"/>
    </row>
    <row r="625" spans="22:22" x14ac:dyDescent="0.25">
      <c r="V625" s="64"/>
    </row>
    <row r="626" spans="22:22" x14ac:dyDescent="0.25">
      <c r="V626" s="64"/>
    </row>
    <row r="627" spans="22:22" x14ac:dyDescent="0.25">
      <c r="V627" s="64"/>
    </row>
    <row r="628" spans="22:22" x14ac:dyDescent="0.25">
      <c r="V628" s="64"/>
    </row>
    <row r="629" spans="22:22" x14ac:dyDescent="0.25">
      <c r="V629" s="64"/>
    </row>
    <row r="630" spans="22:22" x14ac:dyDescent="0.25">
      <c r="V630" s="64"/>
    </row>
    <row r="631" spans="22:22" x14ac:dyDescent="0.25">
      <c r="V631" s="64"/>
    </row>
    <row r="632" spans="22:22" x14ac:dyDescent="0.25">
      <c r="V632" s="64"/>
    </row>
    <row r="633" spans="22:22" x14ac:dyDescent="0.25">
      <c r="V633" s="64"/>
    </row>
    <row r="634" spans="22:22" x14ac:dyDescent="0.25">
      <c r="V634" s="64"/>
    </row>
    <row r="635" spans="22:22" x14ac:dyDescent="0.25">
      <c r="V635" s="64"/>
    </row>
    <row r="636" spans="22:22" x14ac:dyDescent="0.25">
      <c r="V636" s="64"/>
    </row>
    <row r="637" spans="22:22" x14ac:dyDescent="0.25">
      <c r="V637" s="64"/>
    </row>
    <row r="638" spans="22:22" x14ac:dyDescent="0.25">
      <c r="V638" s="64"/>
    </row>
    <row r="639" spans="22:22" x14ac:dyDescent="0.25">
      <c r="V639" s="64"/>
    </row>
    <row r="640" spans="22:22" x14ac:dyDescent="0.25">
      <c r="V640" s="64"/>
    </row>
    <row r="641" spans="22:22" x14ac:dyDescent="0.25">
      <c r="V641" s="64"/>
    </row>
    <row r="642" spans="22:22" x14ac:dyDescent="0.25">
      <c r="V642" s="64"/>
    </row>
    <row r="643" spans="22:22" x14ac:dyDescent="0.25">
      <c r="V643" s="64"/>
    </row>
    <row r="644" spans="22:22" x14ac:dyDescent="0.25">
      <c r="V644" s="64"/>
    </row>
    <row r="645" spans="22:22" x14ac:dyDescent="0.25">
      <c r="V645" s="64"/>
    </row>
    <row r="646" spans="22:22" x14ac:dyDescent="0.25">
      <c r="V646" s="64"/>
    </row>
    <row r="647" spans="22:22" x14ac:dyDescent="0.25">
      <c r="V647" s="64"/>
    </row>
    <row r="648" spans="22:22" x14ac:dyDescent="0.25">
      <c r="V648" s="64"/>
    </row>
    <row r="649" spans="22:22" x14ac:dyDescent="0.25">
      <c r="V649" s="64"/>
    </row>
    <row r="650" spans="22:22" x14ac:dyDescent="0.25">
      <c r="V650" s="64"/>
    </row>
    <row r="651" spans="22:22" x14ac:dyDescent="0.25">
      <c r="V651" s="64"/>
    </row>
    <row r="652" spans="22:22" x14ac:dyDescent="0.25">
      <c r="V652" s="64"/>
    </row>
    <row r="653" spans="22:22" x14ac:dyDescent="0.25">
      <c r="V653" s="64"/>
    </row>
    <row r="654" spans="22:22" x14ac:dyDescent="0.25">
      <c r="V654" s="64"/>
    </row>
    <row r="655" spans="22:22" x14ac:dyDescent="0.25">
      <c r="V655" s="64"/>
    </row>
    <row r="656" spans="22:22" x14ac:dyDescent="0.25">
      <c r="V656" s="64"/>
    </row>
    <row r="657" spans="22:22" x14ac:dyDescent="0.25">
      <c r="V657" s="64"/>
    </row>
    <row r="658" spans="22:22" x14ac:dyDescent="0.25">
      <c r="V658" s="64"/>
    </row>
    <row r="659" spans="22:22" x14ac:dyDescent="0.25">
      <c r="V659" s="64"/>
    </row>
    <row r="660" spans="22:22" x14ac:dyDescent="0.25">
      <c r="V660" s="64"/>
    </row>
    <row r="661" spans="22:22" x14ac:dyDescent="0.25">
      <c r="V661" s="64"/>
    </row>
    <row r="662" spans="22:22" x14ac:dyDescent="0.25">
      <c r="V662" s="64"/>
    </row>
    <row r="663" spans="22:22" x14ac:dyDescent="0.25">
      <c r="V663" s="64"/>
    </row>
    <row r="664" spans="22:22" x14ac:dyDescent="0.25">
      <c r="V664" s="64"/>
    </row>
    <row r="665" spans="22:22" x14ac:dyDescent="0.25">
      <c r="V665" s="64"/>
    </row>
    <row r="666" spans="22:22" x14ac:dyDescent="0.25">
      <c r="V666" s="64"/>
    </row>
    <row r="667" spans="22:22" x14ac:dyDescent="0.25">
      <c r="V667" s="64"/>
    </row>
    <row r="668" spans="22:22" x14ac:dyDescent="0.25">
      <c r="V668" s="64"/>
    </row>
    <row r="669" spans="22:22" x14ac:dyDescent="0.25">
      <c r="V669" s="64"/>
    </row>
    <row r="670" spans="22:22" x14ac:dyDescent="0.25">
      <c r="V670" s="64"/>
    </row>
    <row r="671" spans="22:22" x14ac:dyDescent="0.25">
      <c r="V671" s="64"/>
    </row>
    <row r="672" spans="22:22" x14ac:dyDescent="0.25">
      <c r="V672" s="64"/>
    </row>
    <row r="673" spans="22:22" x14ac:dyDescent="0.25">
      <c r="V673" s="64"/>
    </row>
    <row r="674" spans="22:22" x14ac:dyDescent="0.25">
      <c r="V674" s="64"/>
    </row>
    <row r="675" spans="22:22" x14ac:dyDescent="0.25">
      <c r="V675" s="64"/>
    </row>
    <row r="676" spans="22:22" x14ac:dyDescent="0.25">
      <c r="V676" s="64"/>
    </row>
    <row r="677" spans="22:22" x14ac:dyDescent="0.25">
      <c r="V677" s="64"/>
    </row>
    <row r="678" spans="22:22" x14ac:dyDescent="0.25">
      <c r="V678" s="64"/>
    </row>
    <row r="679" spans="22:22" x14ac:dyDescent="0.25">
      <c r="V679" s="64"/>
    </row>
    <row r="680" spans="22:22" x14ac:dyDescent="0.25">
      <c r="V680" s="64"/>
    </row>
    <row r="681" spans="22:22" x14ac:dyDescent="0.25">
      <c r="V681" s="64"/>
    </row>
    <row r="682" spans="22:22" x14ac:dyDescent="0.25">
      <c r="V682" s="64"/>
    </row>
    <row r="683" spans="22:22" x14ac:dyDescent="0.25">
      <c r="V683" s="64"/>
    </row>
    <row r="684" spans="22:22" x14ac:dyDescent="0.25">
      <c r="V684" s="64"/>
    </row>
    <row r="685" spans="22:22" x14ac:dyDescent="0.25">
      <c r="V685" s="64"/>
    </row>
    <row r="686" spans="22:22" x14ac:dyDescent="0.25">
      <c r="V686" s="64"/>
    </row>
    <row r="687" spans="22:22" x14ac:dyDescent="0.25">
      <c r="V687" s="64"/>
    </row>
    <row r="688" spans="22:22" x14ac:dyDescent="0.25">
      <c r="V688" s="64"/>
    </row>
    <row r="689" spans="22:22" x14ac:dyDescent="0.25">
      <c r="V689" s="64"/>
    </row>
    <row r="690" spans="22:22" x14ac:dyDescent="0.25">
      <c r="V690" s="64"/>
    </row>
    <row r="691" spans="22:22" x14ac:dyDescent="0.25">
      <c r="V691" s="64"/>
    </row>
    <row r="692" spans="22:22" x14ac:dyDescent="0.25">
      <c r="V692" s="64"/>
    </row>
    <row r="693" spans="22:22" x14ac:dyDescent="0.25">
      <c r="V693" s="64"/>
    </row>
    <row r="694" spans="22:22" x14ac:dyDescent="0.25">
      <c r="V694" s="64"/>
    </row>
    <row r="695" spans="22:22" x14ac:dyDescent="0.25">
      <c r="V695" s="64"/>
    </row>
    <row r="696" spans="22:22" x14ac:dyDescent="0.25">
      <c r="V696" s="64"/>
    </row>
    <row r="697" spans="22:22" x14ac:dyDescent="0.25">
      <c r="V697" s="64"/>
    </row>
    <row r="698" spans="22:22" x14ac:dyDescent="0.25">
      <c r="V698" s="64"/>
    </row>
    <row r="699" spans="22:22" x14ac:dyDescent="0.25">
      <c r="V699" s="64"/>
    </row>
    <row r="700" spans="22:22" x14ac:dyDescent="0.25">
      <c r="V700" s="64"/>
    </row>
    <row r="701" spans="22:22" x14ac:dyDescent="0.25">
      <c r="V701" s="64"/>
    </row>
    <row r="702" spans="22:22" x14ac:dyDescent="0.25">
      <c r="V702" s="64"/>
    </row>
    <row r="703" spans="22:22" x14ac:dyDescent="0.25">
      <c r="V703" s="64"/>
    </row>
    <row r="704" spans="22:22" x14ac:dyDescent="0.25">
      <c r="V704" s="64"/>
    </row>
    <row r="705" spans="22:22" x14ac:dyDescent="0.25">
      <c r="V705" s="64"/>
    </row>
    <row r="706" spans="22:22" x14ac:dyDescent="0.25">
      <c r="V706" s="64"/>
    </row>
    <row r="707" spans="22:22" x14ac:dyDescent="0.25">
      <c r="V707" s="64"/>
    </row>
    <row r="708" spans="22:22" x14ac:dyDescent="0.25">
      <c r="V708" s="64"/>
    </row>
    <row r="709" spans="22:22" x14ac:dyDescent="0.25">
      <c r="V709" s="64"/>
    </row>
    <row r="710" spans="22:22" x14ac:dyDescent="0.25">
      <c r="V710" s="64"/>
    </row>
    <row r="711" spans="22:22" x14ac:dyDescent="0.25">
      <c r="V711" s="64"/>
    </row>
    <row r="712" spans="22:22" x14ac:dyDescent="0.25">
      <c r="V712" s="64"/>
    </row>
    <row r="713" spans="22:22" x14ac:dyDescent="0.25">
      <c r="V713" s="64"/>
    </row>
    <row r="714" spans="22:22" x14ac:dyDescent="0.25">
      <c r="V714" s="64"/>
    </row>
    <row r="715" spans="22:22" x14ac:dyDescent="0.25">
      <c r="V715" s="64"/>
    </row>
    <row r="716" spans="22:22" x14ac:dyDescent="0.25">
      <c r="V716" s="64"/>
    </row>
    <row r="717" spans="22:22" x14ac:dyDescent="0.25">
      <c r="V717" s="64"/>
    </row>
    <row r="718" spans="22:22" x14ac:dyDescent="0.25">
      <c r="V718" s="64"/>
    </row>
    <row r="719" spans="22:22" x14ac:dyDescent="0.25">
      <c r="V719" s="64"/>
    </row>
    <row r="720" spans="22:22" x14ac:dyDescent="0.25">
      <c r="V720" s="64"/>
    </row>
    <row r="721" spans="22:22" x14ac:dyDescent="0.25">
      <c r="V721" s="64"/>
    </row>
    <row r="722" spans="22:22" x14ac:dyDescent="0.25">
      <c r="V722" s="64"/>
    </row>
    <row r="723" spans="22:22" x14ac:dyDescent="0.25">
      <c r="V723" s="64"/>
    </row>
    <row r="724" spans="22:22" x14ac:dyDescent="0.25">
      <c r="V724" s="64"/>
    </row>
    <row r="725" spans="22:22" x14ac:dyDescent="0.25">
      <c r="V725" s="64"/>
    </row>
    <row r="726" spans="22:22" x14ac:dyDescent="0.25">
      <c r="V726" s="64"/>
    </row>
    <row r="727" spans="22:22" x14ac:dyDescent="0.25">
      <c r="V727" s="64"/>
    </row>
    <row r="728" spans="22:22" x14ac:dyDescent="0.25">
      <c r="V728" s="64"/>
    </row>
    <row r="729" spans="22:22" x14ac:dyDescent="0.25">
      <c r="V729" s="64"/>
    </row>
    <row r="730" spans="22:22" x14ac:dyDescent="0.25">
      <c r="V730" s="64"/>
    </row>
    <row r="731" spans="22:22" x14ac:dyDescent="0.25">
      <c r="V731" s="64"/>
    </row>
    <row r="732" spans="22:22" x14ac:dyDescent="0.25">
      <c r="V732" s="64"/>
    </row>
    <row r="733" spans="22:22" x14ac:dyDescent="0.25">
      <c r="V733" s="64"/>
    </row>
    <row r="734" spans="22:22" x14ac:dyDescent="0.25">
      <c r="V734" s="64"/>
    </row>
    <row r="735" spans="22:22" x14ac:dyDescent="0.25">
      <c r="V735" s="64"/>
    </row>
    <row r="736" spans="22:22" x14ac:dyDescent="0.25">
      <c r="V736" s="64"/>
    </row>
    <row r="737" spans="22:22" x14ac:dyDescent="0.25">
      <c r="V737" s="64"/>
    </row>
    <row r="738" spans="22:22" x14ac:dyDescent="0.25">
      <c r="V738" s="64"/>
    </row>
    <row r="739" spans="22:22" x14ac:dyDescent="0.25">
      <c r="V739" s="64"/>
    </row>
    <row r="740" spans="22:22" x14ac:dyDescent="0.25">
      <c r="V740" s="64"/>
    </row>
    <row r="741" spans="22:22" x14ac:dyDescent="0.25">
      <c r="V741" s="64"/>
    </row>
    <row r="742" spans="22:22" x14ac:dyDescent="0.25">
      <c r="V742" s="64"/>
    </row>
    <row r="743" spans="22:22" x14ac:dyDescent="0.25">
      <c r="V743" s="64"/>
    </row>
    <row r="744" spans="22:22" x14ac:dyDescent="0.25">
      <c r="V744" s="64"/>
    </row>
    <row r="745" spans="22:22" x14ac:dyDescent="0.25">
      <c r="V745" s="64"/>
    </row>
    <row r="746" spans="22:22" x14ac:dyDescent="0.25">
      <c r="V746" s="64"/>
    </row>
    <row r="747" spans="22:22" x14ac:dyDescent="0.25">
      <c r="V747" s="64"/>
    </row>
    <row r="748" spans="22:22" x14ac:dyDescent="0.25">
      <c r="V748" s="64"/>
    </row>
    <row r="749" spans="22:22" x14ac:dyDescent="0.25">
      <c r="V749" s="64"/>
    </row>
    <row r="750" spans="22:22" x14ac:dyDescent="0.25">
      <c r="V750" s="64"/>
    </row>
    <row r="751" spans="22:22" x14ac:dyDescent="0.25">
      <c r="V751" s="64"/>
    </row>
    <row r="752" spans="22:22" x14ac:dyDescent="0.25">
      <c r="V752" s="64"/>
    </row>
    <row r="753" spans="22:22" x14ac:dyDescent="0.25">
      <c r="V753" s="64"/>
    </row>
    <row r="754" spans="22:22" x14ac:dyDescent="0.25">
      <c r="V754" s="64"/>
    </row>
    <row r="755" spans="22:22" x14ac:dyDescent="0.25">
      <c r="V755" s="64"/>
    </row>
    <row r="756" spans="22:22" x14ac:dyDescent="0.25">
      <c r="V756" s="64"/>
    </row>
    <row r="757" spans="22:22" x14ac:dyDescent="0.25">
      <c r="V757" s="64"/>
    </row>
    <row r="758" spans="22:22" x14ac:dyDescent="0.25">
      <c r="V758" s="64"/>
    </row>
    <row r="759" spans="22:22" x14ac:dyDescent="0.25">
      <c r="V759" s="64"/>
    </row>
    <row r="760" spans="22:22" x14ac:dyDescent="0.25">
      <c r="V760" s="64"/>
    </row>
    <row r="761" spans="22:22" x14ac:dyDescent="0.25">
      <c r="V761" s="64"/>
    </row>
    <row r="762" spans="22:22" x14ac:dyDescent="0.25">
      <c r="V762" s="64"/>
    </row>
    <row r="763" spans="22:22" x14ac:dyDescent="0.25">
      <c r="V763" s="64"/>
    </row>
    <row r="764" spans="22:22" x14ac:dyDescent="0.25">
      <c r="V764" s="64"/>
    </row>
    <row r="765" spans="22:22" x14ac:dyDescent="0.25">
      <c r="V765" s="64"/>
    </row>
    <row r="766" spans="22:22" x14ac:dyDescent="0.25">
      <c r="V766" s="64"/>
    </row>
    <row r="767" spans="22:22" x14ac:dyDescent="0.25">
      <c r="V767" s="64"/>
    </row>
    <row r="768" spans="22:22" x14ac:dyDescent="0.25">
      <c r="V768" s="64"/>
    </row>
    <row r="769" spans="22:22" x14ac:dyDescent="0.25">
      <c r="V769" s="64"/>
    </row>
    <row r="770" spans="22:22" x14ac:dyDescent="0.25">
      <c r="V770" s="64"/>
    </row>
    <row r="771" spans="22:22" x14ac:dyDescent="0.25">
      <c r="V771" s="64"/>
    </row>
    <row r="772" spans="22:22" x14ac:dyDescent="0.25">
      <c r="V772" s="64"/>
    </row>
    <row r="773" spans="22:22" x14ac:dyDescent="0.25">
      <c r="V773" s="64"/>
    </row>
    <row r="774" spans="22:22" x14ac:dyDescent="0.25">
      <c r="V774" s="64"/>
    </row>
    <row r="775" spans="22:22" x14ac:dyDescent="0.25">
      <c r="V775" s="64"/>
    </row>
    <row r="776" spans="22:22" x14ac:dyDescent="0.25">
      <c r="V776" s="64"/>
    </row>
    <row r="777" spans="22:22" x14ac:dyDescent="0.25">
      <c r="V777" s="64"/>
    </row>
    <row r="778" spans="22:22" x14ac:dyDescent="0.25">
      <c r="V778" s="64"/>
    </row>
    <row r="779" spans="22:22" x14ac:dyDescent="0.25">
      <c r="V779" s="64"/>
    </row>
    <row r="780" spans="22:22" x14ac:dyDescent="0.25">
      <c r="V780" s="64"/>
    </row>
    <row r="781" spans="22:22" x14ac:dyDescent="0.25">
      <c r="V781" s="64"/>
    </row>
    <row r="782" spans="22:22" x14ac:dyDescent="0.25">
      <c r="V782" s="64"/>
    </row>
    <row r="783" spans="22:22" x14ac:dyDescent="0.25">
      <c r="V783" s="64"/>
    </row>
    <row r="784" spans="22:22" x14ac:dyDescent="0.25">
      <c r="V784" s="64"/>
    </row>
    <row r="785" spans="22:22" x14ac:dyDescent="0.25">
      <c r="V785" s="64"/>
    </row>
    <row r="786" spans="22:22" x14ac:dyDescent="0.25">
      <c r="V786" s="64"/>
    </row>
    <row r="787" spans="22:22" x14ac:dyDescent="0.25">
      <c r="V787" s="64"/>
    </row>
    <row r="788" spans="22:22" x14ac:dyDescent="0.25">
      <c r="V788" s="64"/>
    </row>
    <row r="789" spans="22:22" x14ac:dyDescent="0.25">
      <c r="V789" s="64"/>
    </row>
    <row r="790" spans="22:22" x14ac:dyDescent="0.25">
      <c r="V790" s="64"/>
    </row>
    <row r="791" spans="22:22" x14ac:dyDescent="0.25">
      <c r="V791" s="64"/>
    </row>
    <row r="792" spans="22:22" x14ac:dyDescent="0.25">
      <c r="V792" s="64"/>
    </row>
    <row r="793" spans="22:22" x14ac:dyDescent="0.25">
      <c r="V793" s="64"/>
    </row>
    <row r="794" spans="22:22" x14ac:dyDescent="0.25">
      <c r="V794" s="64"/>
    </row>
    <row r="795" spans="22:22" x14ac:dyDescent="0.25">
      <c r="V795" s="64"/>
    </row>
    <row r="796" spans="22:22" x14ac:dyDescent="0.25">
      <c r="V796" s="64"/>
    </row>
    <row r="797" spans="22:22" x14ac:dyDescent="0.25">
      <c r="V797" s="64"/>
    </row>
    <row r="798" spans="22:22" x14ac:dyDescent="0.25">
      <c r="V798" s="64"/>
    </row>
    <row r="799" spans="22:22" x14ac:dyDescent="0.25">
      <c r="V799" s="64"/>
    </row>
    <row r="800" spans="22:22" x14ac:dyDescent="0.25">
      <c r="V800" s="64"/>
    </row>
    <row r="801" spans="22:22" x14ac:dyDescent="0.25">
      <c r="V801" s="64"/>
    </row>
    <row r="802" spans="22:22" x14ac:dyDescent="0.25">
      <c r="V802" s="64"/>
    </row>
    <row r="803" spans="22:22" x14ac:dyDescent="0.25">
      <c r="V803" s="64"/>
    </row>
    <row r="804" spans="22:22" x14ac:dyDescent="0.25">
      <c r="V804" s="64"/>
    </row>
    <row r="805" spans="22:22" x14ac:dyDescent="0.25">
      <c r="V805" s="64"/>
    </row>
    <row r="806" spans="22:22" x14ac:dyDescent="0.25">
      <c r="V806" s="64"/>
    </row>
    <row r="807" spans="22:22" x14ac:dyDescent="0.25">
      <c r="V807" s="64"/>
    </row>
    <row r="808" spans="22:22" x14ac:dyDescent="0.25">
      <c r="V808" s="64"/>
    </row>
    <row r="809" spans="22:22" x14ac:dyDescent="0.25">
      <c r="V809" s="64"/>
    </row>
    <row r="810" spans="22:22" x14ac:dyDescent="0.25">
      <c r="V810" s="64"/>
    </row>
    <row r="811" spans="22:22" x14ac:dyDescent="0.25">
      <c r="V811" s="64"/>
    </row>
    <row r="812" spans="22:22" x14ac:dyDescent="0.25">
      <c r="V812" s="64"/>
    </row>
    <row r="813" spans="22:22" x14ac:dyDescent="0.25">
      <c r="V813" s="64"/>
    </row>
    <row r="814" spans="22:22" x14ac:dyDescent="0.25">
      <c r="V814" s="64"/>
    </row>
    <row r="815" spans="22:22" x14ac:dyDescent="0.25">
      <c r="V815" s="64"/>
    </row>
    <row r="816" spans="22:22" x14ac:dyDescent="0.25">
      <c r="V816" s="64"/>
    </row>
    <row r="817" spans="22:22" x14ac:dyDescent="0.25">
      <c r="V817" s="64"/>
    </row>
    <row r="818" spans="22:22" x14ac:dyDescent="0.25">
      <c r="V818" s="64"/>
    </row>
    <row r="819" spans="22:22" x14ac:dyDescent="0.25">
      <c r="V819" s="64"/>
    </row>
    <row r="820" spans="22:22" x14ac:dyDescent="0.25">
      <c r="V820" s="64"/>
    </row>
    <row r="821" spans="22:22" x14ac:dyDescent="0.25">
      <c r="V821" s="64"/>
    </row>
    <row r="822" spans="22:22" x14ac:dyDescent="0.25">
      <c r="V822" s="64"/>
    </row>
    <row r="823" spans="22:22" x14ac:dyDescent="0.25">
      <c r="V823" s="64"/>
    </row>
    <row r="824" spans="22:22" x14ac:dyDescent="0.25">
      <c r="V824" s="64"/>
    </row>
    <row r="825" spans="22:22" x14ac:dyDescent="0.25">
      <c r="V825" s="64"/>
    </row>
    <row r="826" spans="22:22" x14ac:dyDescent="0.25">
      <c r="V826" s="64"/>
    </row>
    <row r="827" spans="22:22" x14ac:dyDescent="0.25">
      <c r="V827" s="64"/>
    </row>
    <row r="828" spans="22:22" x14ac:dyDescent="0.25">
      <c r="V828" s="64"/>
    </row>
    <row r="829" spans="22:22" x14ac:dyDescent="0.25">
      <c r="V829" s="64"/>
    </row>
    <row r="830" spans="22:22" x14ac:dyDescent="0.25">
      <c r="V830" s="64"/>
    </row>
    <row r="831" spans="22:22" x14ac:dyDescent="0.25">
      <c r="V831" s="64"/>
    </row>
    <row r="832" spans="22:22" x14ac:dyDescent="0.25">
      <c r="V832" s="64"/>
    </row>
    <row r="833" spans="22:22" x14ac:dyDescent="0.25">
      <c r="V833" s="64"/>
    </row>
    <row r="834" spans="22:22" x14ac:dyDescent="0.25">
      <c r="V834" s="64"/>
    </row>
    <row r="835" spans="22:22" x14ac:dyDescent="0.25">
      <c r="V835" s="64"/>
    </row>
    <row r="836" spans="22:22" x14ac:dyDescent="0.25">
      <c r="V836" s="64"/>
    </row>
    <row r="837" spans="22:22" x14ac:dyDescent="0.25">
      <c r="V837" s="64"/>
    </row>
    <row r="838" spans="22:22" x14ac:dyDescent="0.25">
      <c r="V838" s="64"/>
    </row>
    <row r="839" spans="22:22" x14ac:dyDescent="0.25">
      <c r="V839" s="64"/>
    </row>
    <row r="840" spans="22:22" x14ac:dyDescent="0.25">
      <c r="V840" s="64"/>
    </row>
    <row r="841" spans="22:22" x14ac:dyDescent="0.25">
      <c r="V841" s="64"/>
    </row>
    <row r="842" spans="22:22" x14ac:dyDescent="0.25">
      <c r="V842" s="64"/>
    </row>
    <row r="843" spans="22:22" x14ac:dyDescent="0.25">
      <c r="V843" s="64"/>
    </row>
    <row r="844" spans="22:22" x14ac:dyDescent="0.25">
      <c r="V844" s="64"/>
    </row>
    <row r="845" spans="22:22" x14ac:dyDescent="0.25">
      <c r="V845" s="64"/>
    </row>
    <row r="846" spans="22:22" x14ac:dyDescent="0.25">
      <c r="V846" s="64"/>
    </row>
    <row r="847" spans="22:22" x14ac:dyDescent="0.25">
      <c r="V847" s="64"/>
    </row>
    <row r="848" spans="22:22" x14ac:dyDescent="0.25">
      <c r="V848" s="64"/>
    </row>
    <row r="849" spans="22:22" x14ac:dyDescent="0.25">
      <c r="V849" s="64"/>
    </row>
    <row r="850" spans="22:22" x14ac:dyDescent="0.25">
      <c r="V850" s="64"/>
    </row>
    <row r="851" spans="22:22" x14ac:dyDescent="0.25">
      <c r="V851" s="64"/>
    </row>
    <row r="852" spans="22:22" x14ac:dyDescent="0.25">
      <c r="V852" s="64"/>
    </row>
    <row r="853" spans="22:22" x14ac:dyDescent="0.25">
      <c r="V853" s="64"/>
    </row>
    <row r="854" spans="22:22" x14ac:dyDescent="0.25">
      <c r="V854" s="64"/>
    </row>
    <row r="855" spans="22:22" x14ac:dyDescent="0.25">
      <c r="V855" s="64"/>
    </row>
    <row r="856" spans="22:22" x14ac:dyDescent="0.25">
      <c r="V856" s="64"/>
    </row>
    <row r="857" spans="22:22" x14ac:dyDescent="0.25">
      <c r="V857" s="64"/>
    </row>
    <row r="858" spans="22:22" x14ac:dyDescent="0.25">
      <c r="V858" s="64"/>
    </row>
    <row r="859" spans="22:22" x14ac:dyDescent="0.25">
      <c r="V859" s="64"/>
    </row>
    <row r="860" spans="22:22" x14ac:dyDescent="0.25">
      <c r="V860" s="64"/>
    </row>
    <row r="861" spans="22:22" x14ac:dyDescent="0.25">
      <c r="V861" s="64"/>
    </row>
    <row r="862" spans="22:22" x14ac:dyDescent="0.25">
      <c r="V862" s="64"/>
    </row>
    <row r="863" spans="22:22" x14ac:dyDescent="0.25">
      <c r="V863" s="64"/>
    </row>
    <row r="864" spans="22:22" x14ac:dyDescent="0.25">
      <c r="V864" s="64"/>
    </row>
    <row r="865" spans="22:22" x14ac:dyDescent="0.25">
      <c r="V865" s="64"/>
    </row>
    <row r="866" spans="22:22" x14ac:dyDescent="0.25">
      <c r="V866" s="64"/>
    </row>
    <row r="867" spans="22:22" x14ac:dyDescent="0.25">
      <c r="V867" s="64"/>
    </row>
    <row r="868" spans="22:22" x14ac:dyDescent="0.25">
      <c r="V868" s="64"/>
    </row>
    <row r="869" spans="22:22" x14ac:dyDescent="0.25">
      <c r="V869" s="64"/>
    </row>
    <row r="870" spans="22:22" x14ac:dyDescent="0.25">
      <c r="V870" s="64"/>
    </row>
    <row r="871" spans="22:22" x14ac:dyDescent="0.25">
      <c r="V871" s="64"/>
    </row>
    <row r="872" spans="22:22" x14ac:dyDescent="0.25">
      <c r="V872" s="64"/>
    </row>
    <row r="873" spans="22:22" x14ac:dyDescent="0.25">
      <c r="V873" s="64"/>
    </row>
    <row r="874" spans="22:22" x14ac:dyDescent="0.25">
      <c r="V874" s="64"/>
    </row>
    <row r="875" spans="22:22" x14ac:dyDescent="0.25">
      <c r="V875" s="64"/>
    </row>
    <row r="876" spans="22:22" x14ac:dyDescent="0.25">
      <c r="V876" s="64"/>
    </row>
    <row r="877" spans="22:22" x14ac:dyDescent="0.25">
      <c r="V877" s="64"/>
    </row>
    <row r="878" spans="22:22" x14ac:dyDescent="0.25">
      <c r="V878" s="64"/>
    </row>
    <row r="879" spans="22:22" x14ac:dyDescent="0.25">
      <c r="V879" s="64"/>
    </row>
    <row r="880" spans="22:22" x14ac:dyDescent="0.25">
      <c r="V880" s="64"/>
    </row>
    <row r="881" spans="22:22" x14ac:dyDescent="0.25">
      <c r="V881" s="64"/>
    </row>
    <row r="882" spans="22:22" x14ac:dyDescent="0.25">
      <c r="V882" s="64"/>
    </row>
    <row r="883" spans="22:22" x14ac:dyDescent="0.25">
      <c r="V883" s="64"/>
    </row>
    <row r="884" spans="22:22" x14ac:dyDescent="0.25">
      <c r="V884" s="64"/>
    </row>
    <row r="885" spans="22:22" x14ac:dyDescent="0.25">
      <c r="V885" s="64"/>
    </row>
    <row r="886" spans="22:22" x14ac:dyDescent="0.25">
      <c r="V886" s="64"/>
    </row>
    <row r="887" spans="22:22" x14ac:dyDescent="0.25">
      <c r="V887" s="64"/>
    </row>
    <row r="888" spans="22:22" x14ac:dyDescent="0.25">
      <c r="V888" s="64"/>
    </row>
    <row r="889" spans="22:22" x14ac:dyDescent="0.25">
      <c r="V889" s="64"/>
    </row>
    <row r="890" spans="22:22" x14ac:dyDescent="0.25">
      <c r="V890" s="64"/>
    </row>
    <row r="891" spans="22:22" x14ac:dyDescent="0.25">
      <c r="V891" s="64"/>
    </row>
    <row r="892" spans="22:22" x14ac:dyDescent="0.25">
      <c r="V892" s="64"/>
    </row>
    <row r="893" spans="22:22" x14ac:dyDescent="0.25">
      <c r="V893" s="64"/>
    </row>
    <row r="894" spans="22:22" x14ac:dyDescent="0.25">
      <c r="V894" s="64"/>
    </row>
    <row r="895" spans="22:22" x14ac:dyDescent="0.25">
      <c r="V895" s="64"/>
    </row>
    <row r="896" spans="22:22" x14ac:dyDescent="0.25">
      <c r="V896" s="64"/>
    </row>
    <row r="897" spans="22:22" x14ac:dyDescent="0.25">
      <c r="V897" s="64"/>
    </row>
    <row r="898" spans="22:22" x14ac:dyDescent="0.25">
      <c r="V898" s="64"/>
    </row>
    <row r="899" spans="22:22" x14ac:dyDescent="0.25">
      <c r="V899" s="64"/>
    </row>
    <row r="900" spans="22:22" x14ac:dyDescent="0.25">
      <c r="V900" s="64"/>
    </row>
    <row r="901" spans="22:22" x14ac:dyDescent="0.25">
      <c r="V901" s="64"/>
    </row>
    <row r="902" spans="22:22" x14ac:dyDescent="0.25">
      <c r="V902" s="64"/>
    </row>
    <row r="903" spans="22:22" x14ac:dyDescent="0.25">
      <c r="V903" s="64"/>
    </row>
    <row r="904" spans="22:22" x14ac:dyDescent="0.25">
      <c r="V904" s="64"/>
    </row>
    <row r="905" spans="22:22" x14ac:dyDescent="0.25">
      <c r="V905" s="64"/>
    </row>
    <row r="906" spans="22:22" x14ac:dyDescent="0.25">
      <c r="V906" s="64"/>
    </row>
    <row r="907" spans="22:22" x14ac:dyDescent="0.25">
      <c r="V907" s="64"/>
    </row>
    <row r="908" spans="22:22" x14ac:dyDescent="0.25">
      <c r="V908" s="64"/>
    </row>
    <row r="909" spans="22:22" x14ac:dyDescent="0.25">
      <c r="V909" s="64"/>
    </row>
    <row r="910" spans="22:22" x14ac:dyDescent="0.25">
      <c r="V910" s="64"/>
    </row>
    <row r="911" spans="22:22" x14ac:dyDescent="0.25">
      <c r="V911" s="64"/>
    </row>
    <row r="912" spans="22:22" x14ac:dyDescent="0.25">
      <c r="V912" s="64"/>
    </row>
    <row r="913" spans="22:22" x14ac:dyDescent="0.25">
      <c r="V913" s="64"/>
    </row>
    <row r="914" spans="22:22" x14ac:dyDescent="0.25">
      <c r="V914" s="64"/>
    </row>
    <row r="915" spans="22:22" x14ac:dyDescent="0.25">
      <c r="V915" s="64"/>
    </row>
    <row r="916" spans="22:22" x14ac:dyDescent="0.25">
      <c r="V916" s="64"/>
    </row>
    <row r="917" spans="22:22" x14ac:dyDescent="0.25">
      <c r="V917" s="64"/>
    </row>
    <row r="918" spans="22:22" x14ac:dyDescent="0.25">
      <c r="V918" s="64"/>
    </row>
    <row r="919" spans="22:22" x14ac:dyDescent="0.25">
      <c r="V919" s="64"/>
    </row>
    <row r="920" spans="22:22" x14ac:dyDescent="0.25">
      <c r="V920" s="64"/>
    </row>
    <row r="921" spans="22:22" x14ac:dyDescent="0.25">
      <c r="V921" s="64"/>
    </row>
    <row r="922" spans="22:22" x14ac:dyDescent="0.25">
      <c r="V922" s="64"/>
    </row>
    <row r="923" spans="22:22" x14ac:dyDescent="0.25">
      <c r="V923" s="64"/>
    </row>
    <row r="924" spans="22:22" x14ac:dyDescent="0.25">
      <c r="V924" s="64"/>
    </row>
    <row r="925" spans="22:22" x14ac:dyDescent="0.25">
      <c r="V925" s="64"/>
    </row>
    <row r="926" spans="22:22" x14ac:dyDescent="0.25">
      <c r="V926" s="64"/>
    </row>
    <row r="927" spans="22:22" x14ac:dyDescent="0.25">
      <c r="V927" s="64"/>
    </row>
    <row r="928" spans="22:22" x14ac:dyDescent="0.25">
      <c r="V928" s="64"/>
    </row>
    <row r="929" spans="22:22" x14ac:dyDescent="0.25">
      <c r="V929" s="64"/>
    </row>
    <row r="930" spans="22:22" x14ac:dyDescent="0.25">
      <c r="V930" s="64"/>
    </row>
    <row r="931" spans="22:22" x14ac:dyDescent="0.25">
      <c r="V931" s="64"/>
    </row>
    <row r="932" spans="22:22" x14ac:dyDescent="0.25">
      <c r="V932" s="64"/>
    </row>
    <row r="933" spans="22:22" x14ac:dyDescent="0.25">
      <c r="V933" s="64"/>
    </row>
    <row r="934" spans="22:22" x14ac:dyDescent="0.25">
      <c r="V934" s="64"/>
    </row>
    <row r="935" spans="22:22" x14ac:dyDescent="0.25">
      <c r="V935" s="64"/>
    </row>
    <row r="936" spans="22:22" x14ac:dyDescent="0.25">
      <c r="V936" s="64"/>
    </row>
    <row r="937" spans="22:22" x14ac:dyDescent="0.25">
      <c r="V937" s="64"/>
    </row>
    <row r="938" spans="22:22" x14ac:dyDescent="0.25">
      <c r="V938" s="64"/>
    </row>
    <row r="939" spans="22:22" x14ac:dyDescent="0.25">
      <c r="V939" s="64"/>
    </row>
    <row r="940" spans="22:22" x14ac:dyDescent="0.25">
      <c r="V940" s="64"/>
    </row>
    <row r="941" spans="22:22" x14ac:dyDescent="0.25">
      <c r="V941" s="64"/>
    </row>
    <row r="942" spans="22:22" x14ac:dyDescent="0.25">
      <c r="V942" s="64"/>
    </row>
    <row r="943" spans="22:22" x14ac:dyDescent="0.25">
      <c r="V943" s="64"/>
    </row>
    <row r="944" spans="22:22" x14ac:dyDescent="0.25">
      <c r="V944" s="64"/>
    </row>
    <row r="945" spans="22:22" x14ac:dyDescent="0.25">
      <c r="V945" s="64"/>
    </row>
    <row r="946" spans="22:22" x14ac:dyDescent="0.25">
      <c r="V946" s="64"/>
    </row>
    <row r="947" spans="22:22" x14ac:dyDescent="0.25">
      <c r="V947" s="64"/>
    </row>
    <row r="948" spans="22:22" x14ac:dyDescent="0.25">
      <c r="V948" s="64"/>
    </row>
    <row r="949" spans="22:22" x14ac:dyDescent="0.25">
      <c r="V949" s="64"/>
    </row>
    <row r="950" spans="22:22" x14ac:dyDescent="0.25">
      <c r="V950" s="64"/>
    </row>
    <row r="951" spans="22:22" x14ac:dyDescent="0.25">
      <c r="V951" s="64"/>
    </row>
    <row r="952" spans="22:22" x14ac:dyDescent="0.25">
      <c r="V952" s="64"/>
    </row>
    <row r="953" spans="22:22" x14ac:dyDescent="0.25">
      <c r="V953" s="64"/>
    </row>
    <row r="954" spans="22:22" x14ac:dyDescent="0.25">
      <c r="V954" s="64"/>
    </row>
    <row r="955" spans="22:22" x14ac:dyDescent="0.25">
      <c r="V955" s="64"/>
    </row>
    <row r="956" spans="22:22" x14ac:dyDescent="0.25">
      <c r="V956" s="64"/>
    </row>
    <row r="957" spans="22:22" x14ac:dyDescent="0.25">
      <c r="V957" s="64"/>
    </row>
    <row r="958" spans="22:22" x14ac:dyDescent="0.25">
      <c r="V958" s="64"/>
    </row>
    <row r="959" spans="22:22" x14ac:dyDescent="0.25">
      <c r="V959" s="64"/>
    </row>
    <row r="960" spans="22:22" x14ac:dyDescent="0.25">
      <c r="V960" s="64"/>
    </row>
    <row r="961" spans="22:22" x14ac:dyDescent="0.25">
      <c r="V961" s="64"/>
    </row>
    <row r="962" spans="22:22" x14ac:dyDescent="0.25">
      <c r="V962" s="64"/>
    </row>
    <row r="963" spans="22:22" x14ac:dyDescent="0.25">
      <c r="V963" s="64"/>
    </row>
    <row r="964" spans="22:22" x14ac:dyDescent="0.25">
      <c r="V964" s="64"/>
    </row>
    <row r="965" spans="22:22" x14ac:dyDescent="0.25">
      <c r="V965" s="64"/>
    </row>
    <row r="966" spans="22:22" x14ac:dyDescent="0.25">
      <c r="V966" s="64"/>
    </row>
    <row r="967" spans="22:22" x14ac:dyDescent="0.25">
      <c r="V967" s="64"/>
    </row>
    <row r="968" spans="22:22" x14ac:dyDescent="0.25">
      <c r="V968" s="64"/>
    </row>
    <row r="969" spans="22:22" x14ac:dyDescent="0.25">
      <c r="V969" s="64"/>
    </row>
    <row r="970" spans="22:22" x14ac:dyDescent="0.25">
      <c r="V970" s="64"/>
    </row>
    <row r="971" spans="22:22" x14ac:dyDescent="0.25">
      <c r="V971" s="64"/>
    </row>
    <row r="972" spans="22:22" x14ac:dyDescent="0.25">
      <c r="V972" s="64"/>
    </row>
    <row r="973" spans="22:22" x14ac:dyDescent="0.25">
      <c r="V973" s="64"/>
    </row>
    <row r="974" spans="22:22" x14ac:dyDescent="0.25">
      <c r="V974" s="64"/>
    </row>
    <row r="975" spans="22:22" x14ac:dyDescent="0.25">
      <c r="V975" s="64"/>
    </row>
    <row r="976" spans="22:22" x14ac:dyDescent="0.25">
      <c r="V976" s="64"/>
    </row>
    <row r="977" spans="22:22" x14ac:dyDescent="0.25">
      <c r="V977" s="64"/>
    </row>
    <row r="978" spans="22:22" x14ac:dyDescent="0.25">
      <c r="V978" s="64"/>
    </row>
    <row r="979" spans="22:22" x14ac:dyDescent="0.25">
      <c r="V979" s="64"/>
    </row>
    <row r="980" spans="22:22" x14ac:dyDescent="0.25">
      <c r="V980" s="64"/>
    </row>
    <row r="981" spans="22:22" x14ac:dyDescent="0.25">
      <c r="V981" s="64"/>
    </row>
    <row r="982" spans="22:22" x14ac:dyDescent="0.25">
      <c r="V982" s="64"/>
    </row>
    <row r="983" spans="22:22" x14ac:dyDescent="0.25">
      <c r="V983" s="64"/>
    </row>
    <row r="984" spans="22:22" x14ac:dyDescent="0.25">
      <c r="V984" s="64"/>
    </row>
    <row r="985" spans="22:22" x14ac:dyDescent="0.25">
      <c r="V985" s="64"/>
    </row>
    <row r="986" spans="22:22" x14ac:dyDescent="0.25">
      <c r="V986" s="64"/>
    </row>
    <row r="987" spans="22:22" x14ac:dyDescent="0.25">
      <c r="V987" s="64"/>
    </row>
    <row r="988" spans="22:22" x14ac:dyDescent="0.25">
      <c r="V988" s="64"/>
    </row>
    <row r="989" spans="22:22" x14ac:dyDescent="0.25">
      <c r="V989" s="64"/>
    </row>
    <row r="990" spans="22:22" x14ac:dyDescent="0.25">
      <c r="V990" s="64"/>
    </row>
    <row r="991" spans="22:22" x14ac:dyDescent="0.25">
      <c r="V991" s="64"/>
    </row>
    <row r="992" spans="22:22" x14ac:dyDescent="0.25">
      <c r="V992" s="64"/>
    </row>
    <row r="993" spans="22:22" x14ac:dyDescent="0.25">
      <c r="V993" s="64"/>
    </row>
    <row r="994" spans="22:22" x14ac:dyDescent="0.25">
      <c r="V994" s="64"/>
    </row>
    <row r="995" spans="22:22" x14ac:dyDescent="0.25">
      <c r="V995" s="64"/>
    </row>
    <row r="996" spans="22:22" x14ac:dyDescent="0.25">
      <c r="V996" s="64"/>
    </row>
    <row r="997" spans="22:22" x14ac:dyDescent="0.25">
      <c r="V997" s="64"/>
    </row>
    <row r="998" spans="22:22" x14ac:dyDescent="0.25">
      <c r="V998" s="64"/>
    </row>
    <row r="999" spans="22:22" x14ac:dyDescent="0.25">
      <c r="V999" s="64"/>
    </row>
    <row r="1000" spans="22:22" x14ac:dyDescent="0.25">
      <c r="V1000" s="64"/>
    </row>
    <row r="1001" spans="22:22" x14ac:dyDescent="0.25">
      <c r="V1001" s="64"/>
    </row>
    <row r="1002" spans="22:22" x14ac:dyDescent="0.25">
      <c r="V1002" s="64"/>
    </row>
    <row r="1003" spans="22:22" x14ac:dyDescent="0.25">
      <c r="V1003" s="64"/>
    </row>
    <row r="1004" spans="22:22" x14ac:dyDescent="0.25">
      <c r="V1004" s="64"/>
    </row>
    <row r="1005" spans="22:22" x14ac:dyDescent="0.25">
      <c r="V1005" s="64"/>
    </row>
    <row r="1006" spans="22:22" x14ac:dyDescent="0.25">
      <c r="V1006" s="64"/>
    </row>
    <row r="1007" spans="22:22" x14ac:dyDescent="0.25">
      <c r="V1007" s="64"/>
    </row>
    <row r="1008" spans="22:22" x14ac:dyDescent="0.25">
      <c r="V1008" s="64"/>
    </row>
    <row r="1009" spans="22:22" x14ac:dyDescent="0.25">
      <c r="V1009" s="64"/>
    </row>
    <row r="1010" spans="22:22" x14ac:dyDescent="0.25">
      <c r="V1010" s="64"/>
    </row>
    <row r="1011" spans="22:22" x14ac:dyDescent="0.25">
      <c r="V1011" s="64"/>
    </row>
    <row r="1012" spans="22:22" x14ac:dyDescent="0.25">
      <c r="V1012" s="64"/>
    </row>
    <row r="1013" spans="22:22" x14ac:dyDescent="0.25">
      <c r="V1013" s="64"/>
    </row>
    <row r="1014" spans="22:22" x14ac:dyDescent="0.25">
      <c r="V1014" s="64"/>
    </row>
    <row r="1015" spans="22:22" x14ac:dyDescent="0.25">
      <c r="V1015" s="64"/>
    </row>
    <row r="1016" spans="22:22" x14ac:dyDescent="0.25">
      <c r="V1016" s="64"/>
    </row>
    <row r="1017" spans="22:22" x14ac:dyDescent="0.25">
      <c r="V1017" s="64"/>
    </row>
    <row r="1018" spans="22:22" x14ac:dyDescent="0.25">
      <c r="V1018" s="64"/>
    </row>
    <row r="1019" spans="22:22" x14ac:dyDescent="0.25">
      <c r="V1019" s="64"/>
    </row>
    <row r="1020" spans="22:22" x14ac:dyDescent="0.25">
      <c r="V1020" s="64"/>
    </row>
    <row r="1021" spans="22:22" x14ac:dyDescent="0.25">
      <c r="V1021" s="64"/>
    </row>
    <row r="1022" spans="22:22" x14ac:dyDescent="0.25">
      <c r="V1022" s="64"/>
    </row>
    <row r="1023" spans="22:22" x14ac:dyDescent="0.25">
      <c r="V1023" s="64"/>
    </row>
    <row r="1024" spans="22:22" x14ac:dyDescent="0.25">
      <c r="V1024" s="64"/>
    </row>
    <row r="1025" spans="22:22" x14ac:dyDescent="0.25">
      <c r="V1025" s="64"/>
    </row>
    <row r="1026" spans="22:22" x14ac:dyDescent="0.25">
      <c r="V1026" s="64"/>
    </row>
    <row r="1027" spans="22:22" x14ac:dyDescent="0.25">
      <c r="V1027" s="64"/>
    </row>
    <row r="1028" spans="22:22" x14ac:dyDescent="0.25">
      <c r="V1028" s="64"/>
    </row>
    <row r="1029" spans="22:22" x14ac:dyDescent="0.25">
      <c r="V1029" s="64"/>
    </row>
    <row r="1030" spans="22:22" x14ac:dyDescent="0.25">
      <c r="V1030" s="64"/>
    </row>
    <row r="1031" spans="22:22" x14ac:dyDescent="0.25">
      <c r="V1031" s="64"/>
    </row>
    <row r="1032" spans="22:22" x14ac:dyDescent="0.25">
      <c r="V1032" s="64"/>
    </row>
    <row r="1033" spans="22:22" x14ac:dyDescent="0.25">
      <c r="V1033" s="64"/>
    </row>
    <row r="1034" spans="22:22" x14ac:dyDescent="0.25">
      <c r="V1034" s="64"/>
    </row>
    <row r="1035" spans="22:22" x14ac:dyDescent="0.25">
      <c r="V1035" s="64"/>
    </row>
    <row r="1036" spans="22:22" x14ac:dyDescent="0.25">
      <c r="V1036" s="64"/>
    </row>
    <row r="1037" spans="22:22" x14ac:dyDescent="0.25">
      <c r="V1037" s="64"/>
    </row>
    <row r="1038" spans="22:22" x14ac:dyDescent="0.25">
      <c r="V1038" s="64"/>
    </row>
    <row r="1039" spans="22:22" x14ac:dyDescent="0.25">
      <c r="V1039" s="64"/>
    </row>
    <row r="1040" spans="22:22" x14ac:dyDescent="0.25">
      <c r="V1040" s="64"/>
    </row>
    <row r="1041" spans="22:22" x14ac:dyDescent="0.25">
      <c r="V1041" s="64"/>
    </row>
    <row r="1042" spans="22:22" x14ac:dyDescent="0.25">
      <c r="V1042" s="64"/>
    </row>
    <row r="1043" spans="22:22" x14ac:dyDescent="0.25">
      <c r="V1043" s="64"/>
    </row>
    <row r="1044" spans="22:22" x14ac:dyDescent="0.25">
      <c r="V1044" s="64"/>
    </row>
    <row r="1045" spans="22:22" x14ac:dyDescent="0.25">
      <c r="V1045" s="64"/>
    </row>
    <row r="1046" spans="22:22" x14ac:dyDescent="0.25">
      <c r="V1046" s="64"/>
    </row>
    <row r="1047" spans="22:22" x14ac:dyDescent="0.25">
      <c r="V1047" s="64"/>
    </row>
    <row r="1048" spans="22:22" x14ac:dyDescent="0.25">
      <c r="V1048" s="64"/>
    </row>
    <row r="1049" spans="22:22" x14ac:dyDescent="0.25">
      <c r="V1049" s="64"/>
    </row>
    <row r="1050" spans="22:22" x14ac:dyDescent="0.25">
      <c r="V1050" s="64"/>
    </row>
    <row r="1051" spans="22:22" x14ac:dyDescent="0.25">
      <c r="V1051" s="64"/>
    </row>
    <row r="1052" spans="22:22" x14ac:dyDescent="0.25">
      <c r="V1052" s="64"/>
    </row>
    <row r="1053" spans="22:22" x14ac:dyDescent="0.25">
      <c r="V1053" s="64"/>
    </row>
    <row r="1054" spans="22:22" x14ac:dyDescent="0.25">
      <c r="V1054" s="64"/>
    </row>
    <row r="1055" spans="22:22" x14ac:dyDescent="0.25">
      <c r="V1055" s="64"/>
    </row>
    <row r="1056" spans="22:22" x14ac:dyDescent="0.25">
      <c r="V1056" s="64"/>
    </row>
    <row r="1057" spans="22:22" x14ac:dyDescent="0.25">
      <c r="V1057" s="64"/>
    </row>
    <row r="1058" spans="22:22" x14ac:dyDescent="0.25">
      <c r="V1058" s="64"/>
    </row>
    <row r="1059" spans="22:22" x14ac:dyDescent="0.25">
      <c r="V1059" s="64"/>
    </row>
    <row r="1060" spans="22:22" x14ac:dyDescent="0.25">
      <c r="V1060" s="64"/>
    </row>
    <row r="1061" spans="22:22" x14ac:dyDescent="0.25">
      <c r="V1061" s="64"/>
    </row>
    <row r="1062" spans="22:22" x14ac:dyDescent="0.25">
      <c r="V1062" s="64"/>
    </row>
    <row r="1063" spans="22:22" x14ac:dyDescent="0.25">
      <c r="V1063" s="64"/>
    </row>
    <row r="1064" spans="22:22" x14ac:dyDescent="0.25">
      <c r="V1064" s="64"/>
    </row>
    <row r="1065" spans="22:22" x14ac:dyDescent="0.25">
      <c r="V1065" s="64"/>
    </row>
    <row r="1066" spans="22:22" x14ac:dyDescent="0.25">
      <c r="V1066" s="64"/>
    </row>
    <row r="1067" spans="22:22" x14ac:dyDescent="0.25">
      <c r="V1067" s="64"/>
    </row>
    <row r="1068" spans="22:22" x14ac:dyDescent="0.25">
      <c r="V1068" s="64"/>
    </row>
    <row r="1069" spans="22:22" x14ac:dyDescent="0.25">
      <c r="V1069" s="64"/>
    </row>
    <row r="1070" spans="22:22" x14ac:dyDescent="0.25">
      <c r="V1070" s="64"/>
    </row>
    <row r="1071" spans="22:22" x14ac:dyDescent="0.25">
      <c r="V1071" s="64"/>
    </row>
    <row r="1072" spans="22:22" x14ac:dyDescent="0.25">
      <c r="V1072" s="64"/>
    </row>
    <row r="1073" spans="22:22" x14ac:dyDescent="0.25">
      <c r="V1073" s="64"/>
    </row>
    <row r="1074" spans="22:22" x14ac:dyDescent="0.25">
      <c r="V1074" s="64"/>
    </row>
    <row r="1075" spans="22:22" x14ac:dyDescent="0.25">
      <c r="V1075" s="64"/>
    </row>
    <row r="1076" spans="22:22" x14ac:dyDescent="0.25">
      <c r="V1076" s="64"/>
    </row>
    <row r="1077" spans="22:22" x14ac:dyDescent="0.25">
      <c r="V1077" s="64"/>
    </row>
    <row r="1078" spans="22:22" x14ac:dyDescent="0.25">
      <c r="V1078" s="64"/>
    </row>
    <row r="1079" spans="22:22" x14ac:dyDescent="0.25">
      <c r="V1079" s="64"/>
    </row>
    <row r="1080" spans="22:22" x14ac:dyDescent="0.25">
      <c r="V1080" s="64"/>
    </row>
    <row r="1081" spans="22:22" x14ac:dyDescent="0.25">
      <c r="V1081" s="64"/>
    </row>
    <row r="1082" spans="22:22" x14ac:dyDescent="0.25">
      <c r="V1082" s="64"/>
    </row>
    <row r="1083" spans="22:22" x14ac:dyDescent="0.25">
      <c r="V1083" s="64"/>
    </row>
    <row r="1084" spans="22:22" x14ac:dyDescent="0.25">
      <c r="V1084" s="64"/>
    </row>
    <row r="1085" spans="22:22" x14ac:dyDescent="0.25">
      <c r="V1085" s="64"/>
    </row>
    <row r="1086" spans="22:22" x14ac:dyDescent="0.25">
      <c r="V1086" s="64"/>
    </row>
    <row r="1087" spans="22:22" x14ac:dyDescent="0.25">
      <c r="V1087" s="64"/>
    </row>
    <row r="1088" spans="22:22" x14ac:dyDescent="0.25">
      <c r="V1088" s="64"/>
    </row>
    <row r="1089" spans="22:22" x14ac:dyDescent="0.25">
      <c r="V1089" s="64"/>
    </row>
    <row r="1090" spans="22:22" x14ac:dyDescent="0.25">
      <c r="V1090" s="64"/>
    </row>
    <row r="1091" spans="22:22" x14ac:dyDescent="0.25">
      <c r="V1091" s="64"/>
    </row>
    <row r="1092" spans="22:22" x14ac:dyDescent="0.25">
      <c r="V1092" s="64"/>
    </row>
    <row r="1093" spans="22:22" x14ac:dyDescent="0.25">
      <c r="V1093" s="64"/>
    </row>
    <row r="1094" spans="22:22" x14ac:dyDescent="0.25">
      <c r="V1094" s="64"/>
    </row>
    <row r="1095" spans="22:22" x14ac:dyDescent="0.25">
      <c r="V1095" s="64"/>
    </row>
    <row r="1096" spans="22:22" x14ac:dyDescent="0.25">
      <c r="V1096" s="64"/>
    </row>
    <row r="1097" spans="22:22" x14ac:dyDescent="0.25">
      <c r="V1097" s="64"/>
    </row>
    <row r="1098" spans="22:22" x14ac:dyDescent="0.25">
      <c r="V1098" s="64"/>
    </row>
    <row r="1099" spans="22:22" x14ac:dyDescent="0.25">
      <c r="V1099" s="64"/>
    </row>
    <row r="1100" spans="22:22" x14ac:dyDescent="0.25">
      <c r="V1100" s="64"/>
    </row>
    <row r="1101" spans="22:22" x14ac:dyDescent="0.25">
      <c r="V1101" s="64"/>
    </row>
    <row r="1102" spans="22:22" x14ac:dyDescent="0.25">
      <c r="V1102" s="64"/>
    </row>
    <row r="1103" spans="22:22" x14ac:dyDescent="0.25">
      <c r="V1103" s="64"/>
    </row>
    <row r="1104" spans="22:22" x14ac:dyDescent="0.25">
      <c r="V1104" s="64"/>
    </row>
    <row r="1105" spans="22:22" x14ac:dyDescent="0.25">
      <c r="V1105" s="64"/>
    </row>
    <row r="1106" spans="22:22" x14ac:dyDescent="0.25">
      <c r="V1106" s="64"/>
    </row>
    <row r="1107" spans="22:22" x14ac:dyDescent="0.25">
      <c r="V1107" s="64"/>
    </row>
    <row r="1108" spans="22:22" x14ac:dyDescent="0.25">
      <c r="V1108" s="64"/>
    </row>
    <row r="1109" spans="22:22" x14ac:dyDescent="0.25">
      <c r="V1109" s="64"/>
    </row>
    <row r="1110" spans="22:22" x14ac:dyDescent="0.25">
      <c r="V1110" s="64"/>
    </row>
    <row r="1111" spans="22:22" x14ac:dyDescent="0.25">
      <c r="V1111" s="64"/>
    </row>
    <row r="1112" spans="22:22" x14ac:dyDescent="0.25">
      <c r="V1112" s="64"/>
    </row>
    <row r="1113" spans="22:22" x14ac:dyDescent="0.25">
      <c r="V1113" s="64"/>
    </row>
    <row r="1114" spans="22:22" x14ac:dyDescent="0.25">
      <c r="V1114" s="64"/>
    </row>
    <row r="1115" spans="22:22" x14ac:dyDescent="0.25">
      <c r="V1115" s="64"/>
    </row>
    <row r="1116" spans="22:22" x14ac:dyDescent="0.25">
      <c r="V1116" s="64"/>
    </row>
    <row r="1117" spans="22:22" x14ac:dyDescent="0.25">
      <c r="V1117" s="64"/>
    </row>
    <row r="1118" spans="22:22" x14ac:dyDescent="0.25">
      <c r="V1118" s="64"/>
    </row>
    <row r="1119" spans="22:22" x14ac:dyDescent="0.25">
      <c r="V1119" s="64"/>
    </row>
    <row r="1120" spans="22:22" x14ac:dyDescent="0.25">
      <c r="V1120" s="64"/>
    </row>
    <row r="1121" spans="22:22" x14ac:dyDescent="0.25">
      <c r="V1121" s="64"/>
    </row>
    <row r="1122" spans="22:22" x14ac:dyDescent="0.25">
      <c r="V1122" s="64"/>
    </row>
    <row r="1123" spans="22:22" x14ac:dyDescent="0.25">
      <c r="V1123" s="64"/>
    </row>
    <row r="1124" spans="22:22" x14ac:dyDescent="0.25">
      <c r="V1124" s="64"/>
    </row>
    <row r="1125" spans="22:22" x14ac:dyDescent="0.25">
      <c r="V1125" s="64"/>
    </row>
    <row r="1126" spans="22:22" x14ac:dyDescent="0.25">
      <c r="V1126" s="64"/>
    </row>
    <row r="1127" spans="22:22" x14ac:dyDescent="0.25">
      <c r="V1127" s="64"/>
    </row>
    <row r="1128" spans="22:22" x14ac:dyDescent="0.25">
      <c r="V1128" s="64"/>
    </row>
    <row r="1129" spans="22:22" x14ac:dyDescent="0.25">
      <c r="V1129" s="64"/>
    </row>
    <row r="1130" spans="22:22" x14ac:dyDescent="0.25">
      <c r="V1130" s="64"/>
    </row>
    <row r="1131" spans="22:22" x14ac:dyDescent="0.25">
      <c r="V1131" s="64"/>
    </row>
    <row r="1132" spans="22:22" x14ac:dyDescent="0.25">
      <c r="V1132" s="64"/>
    </row>
    <row r="1133" spans="22:22" x14ac:dyDescent="0.25">
      <c r="V1133" s="64"/>
    </row>
    <row r="1134" spans="22:22" x14ac:dyDescent="0.25">
      <c r="V1134" s="64"/>
    </row>
    <row r="1135" spans="22:22" x14ac:dyDescent="0.25">
      <c r="V1135" s="64"/>
    </row>
    <row r="1136" spans="22:22" x14ac:dyDescent="0.25">
      <c r="V1136" s="64"/>
    </row>
    <row r="1137" spans="22:22" x14ac:dyDescent="0.25">
      <c r="V1137" s="64"/>
    </row>
    <row r="1138" spans="22:22" x14ac:dyDescent="0.25">
      <c r="V1138" s="64"/>
    </row>
    <row r="1139" spans="22:22" x14ac:dyDescent="0.25">
      <c r="V1139" s="64"/>
    </row>
    <row r="1140" spans="22:22" x14ac:dyDescent="0.25">
      <c r="V1140" s="64"/>
    </row>
    <row r="1141" spans="22:22" x14ac:dyDescent="0.25">
      <c r="V1141" s="64"/>
    </row>
    <row r="1142" spans="22:22" x14ac:dyDescent="0.25">
      <c r="V1142" s="64"/>
    </row>
    <row r="1143" spans="22:22" x14ac:dyDescent="0.25">
      <c r="V1143" s="64"/>
    </row>
    <row r="1144" spans="22:22" x14ac:dyDescent="0.25">
      <c r="V1144" s="64"/>
    </row>
    <row r="1145" spans="22:22" x14ac:dyDescent="0.25">
      <c r="V1145" s="64"/>
    </row>
    <row r="1146" spans="22:22" x14ac:dyDescent="0.25">
      <c r="V1146" s="64"/>
    </row>
    <row r="1147" spans="22:22" x14ac:dyDescent="0.25">
      <c r="V1147" s="64"/>
    </row>
    <row r="1148" spans="22:22" x14ac:dyDescent="0.25">
      <c r="V1148" s="64"/>
    </row>
    <row r="1149" spans="22:22" x14ac:dyDescent="0.25">
      <c r="V1149" s="64"/>
    </row>
    <row r="1150" spans="22:22" x14ac:dyDescent="0.25">
      <c r="V1150" s="64"/>
    </row>
    <row r="1151" spans="22:22" x14ac:dyDescent="0.25">
      <c r="V1151" s="64"/>
    </row>
    <row r="1152" spans="22:22" x14ac:dyDescent="0.25">
      <c r="V1152" s="64"/>
    </row>
    <row r="1153" spans="22:22" x14ac:dyDescent="0.25">
      <c r="V1153" s="64"/>
    </row>
    <row r="1154" spans="22:22" x14ac:dyDescent="0.25">
      <c r="V1154" s="64"/>
    </row>
    <row r="1155" spans="22:22" x14ac:dyDescent="0.25">
      <c r="V1155" s="64"/>
    </row>
    <row r="1156" spans="22:22" x14ac:dyDescent="0.25">
      <c r="V1156" s="64"/>
    </row>
    <row r="1157" spans="22:22" x14ac:dyDescent="0.25">
      <c r="V1157" s="64"/>
    </row>
    <row r="1158" spans="22:22" x14ac:dyDescent="0.25">
      <c r="V1158" s="64"/>
    </row>
    <row r="1159" spans="22:22" x14ac:dyDescent="0.25">
      <c r="V1159" s="64"/>
    </row>
    <row r="1160" spans="22:22" x14ac:dyDescent="0.25">
      <c r="V1160" s="64"/>
    </row>
    <row r="1161" spans="22:22" x14ac:dyDescent="0.25">
      <c r="V1161" s="64"/>
    </row>
    <row r="1162" spans="22:22" x14ac:dyDescent="0.25">
      <c r="V1162" s="64"/>
    </row>
    <row r="1163" spans="22:22" x14ac:dyDescent="0.25">
      <c r="V1163" s="64"/>
    </row>
    <row r="1164" spans="22:22" x14ac:dyDescent="0.25">
      <c r="V1164" s="64"/>
    </row>
    <row r="1165" spans="22:22" x14ac:dyDescent="0.25">
      <c r="V1165" s="64"/>
    </row>
    <row r="1166" spans="22:22" x14ac:dyDescent="0.25">
      <c r="V1166" s="64"/>
    </row>
    <row r="1167" spans="22:22" x14ac:dyDescent="0.25">
      <c r="V1167" s="64"/>
    </row>
    <row r="1168" spans="22:22" x14ac:dyDescent="0.25">
      <c r="V1168" s="64"/>
    </row>
    <row r="1169" spans="22:22" x14ac:dyDescent="0.25">
      <c r="V1169" s="64"/>
    </row>
    <row r="1170" spans="22:22" x14ac:dyDescent="0.25">
      <c r="V1170" s="64"/>
    </row>
    <row r="1171" spans="22:22" x14ac:dyDescent="0.25">
      <c r="V1171" s="64"/>
    </row>
    <row r="1172" spans="22:22" x14ac:dyDescent="0.25">
      <c r="V1172" s="64"/>
    </row>
    <row r="1173" spans="22:22" x14ac:dyDescent="0.25">
      <c r="V1173" s="64"/>
    </row>
    <row r="1174" spans="22:22" x14ac:dyDescent="0.25">
      <c r="V1174" s="64"/>
    </row>
    <row r="1175" spans="22:22" x14ac:dyDescent="0.25">
      <c r="V1175" s="64"/>
    </row>
    <row r="1176" spans="22:22" x14ac:dyDescent="0.25">
      <c r="V1176" s="64"/>
    </row>
    <row r="1177" spans="22:22" x14ac:dyDescent="0.25">
      <c r="V1177" s="64"/>
    </row>
    <row r="1178" spans="22:22" x14ac:dyDescent="0.25">
      <c r="V1178" s="64"/>
    </row>
    <row r="1179" spans="22:22" x14ac:dyDescent="0.25">
      <c r="V1179" s="64"/>
    </row>
    <row r="1180" spans="22:22" x14ac:dyDescent="0.25">
      <c r="V1180" s="64"/>
    </row>
    <row r="1181" spans="22:22" x14ac:dyDescent="0.25">
      <c r="V1181" s="64"/>
    </row>
    <row r="1182" spans="22:22" x14ac:dyDescent="0.25">
      <c r="V1182" s="64"/>
    </row>
    <row r="1183" spans="22:22" x14ac:dyDescent="0.25">
      <c r="V1183" s="64"/>
    </row>
    <row r="1184" spans="22:22" x14ac:dyDescent="0.25">
      <c r="V1184" s="64"/>
    </row>
    <row r="1185" spans="22:22" x14ac:dyDescent="0.25">
      <c r="V1185" s="64"/>
    </row>
    <row r="1186" spans="22:22" x14ac:dyDescent="0.25">
      <c r="V1186" s="64"/>
    </row>
    <row r="1187" spans="22:22" x14ac:dyDescent="0.25">
      <c r="V1187" s="64"/>
    </row>
    <row r="1188" spans="22:22" x14ac:dyDescent="0.25">
      <c r="V1188" s="64"/>
    </row>
    <row r="1189" spans="22:22" x14ac:dyDescent="0.25">
      <c r="V1189" s="64"/>
    </row>
    <row r="1190" spans="22:22" x14ac:dyDescent="0.25">
      <c r="V1190" s="64"/>
    </row>
    <row r="1191" spans="22:22" x14ac:dyDescent="0.25">
      <c r="V1191" s="64"/>
    </row>
    <row r="1192" spans="22:22" x14ac:dyDescent="0.25">
      <c r="V1192" s="64"/>
    </row>
    <row r="1193" spans="22:22" x14ac:dyDescent="0.25">
      <c r="V1193" s="64"/>
    </row>
    <row r="1194" spans="22:22" x14ac:dyDescent="0.25">
      <c r="V1194" s="64"/>
    </row>
    <row r="1195" spans="22:22" x14ac:dyDescent="0.25">
      <c r="V1195" s="64"/>
    </row>
    <row r="1196" spans="22:22" x14ac:dyDescent="0.25">
      <c r="V1196" s="64"/>
    </row>
    <row r="1197" spans="22:22" x14ac:dyDescent="0.25">
      <c r="V1197" s="64"/>
    </row>
    <row r="1198" spans="22:22" x14ac:dyDescent="0.25">
      <c r="V1198" s="64"/>
    </row>
    <row r="1199" spans="22:22" x14ac:dyDescent="0.25">
      <c r="V1199" s="64"/>
    </row>
    <row r="1200" spans="22:22" x14ac:dyDescent="0.25">
      <c r="V1200" s="64"/>
    </row>
    <row r="1201" spans="22:22" x14ac:dyDescent="0.25">
      <c r="V1201" s="64"/>
    </row>
    <row r="1202" spans="22:22" x14ac:dyDescent="0.25">
      <c r="V1202" s="64"/>
    </row>
    <row r="1203" spans="22:22" x14ac:dyDescent="0.25">
      <c r="V1203" s="64"/>
    </row>
    <row r="1204" spans="22:22" x14ac:dyDescent="0.25">
      <c r="V1204" s="64"/>
    </row>
    <row r="1205" spans="22:22" x14ac:dyDescent="0.25">
      <c r="V1205" s="64"/>
    </row>
    <row r="1206" spans="22:22" x14ac:dyDescent="0.25">
      <c r="V1206" s="64"/>
    </row>
    <row r="1207" spans="22:22" x14ac:dyDescent="0.25">
      <c r="V1207" s="64"/>
    </row>
    <row r="1208" spans="22:22" x14ac:dyDescent="0.25">
      <c r="V1208" s="64"/>
    </row>
    <row r="1209" spans="22:22" x14ac:dyDescent="0.25">
      <c r="V1209" s="64"/>
    </row>
    <row r="1210" spans="22:22" x14ac:dyDescent="0.25">
      <c r="V1210" s="64"/>
    </row>
    <row r="1211" spans="22:22" x14ac:dyDescent="0.25">
      <c r="V1211" s="64"/>
    </row>
    <row r="1212" spans="22:22" x14ac:dyDescent="0.25">
      <c r="V1212" s="64"/>
    </row>
    <row r="1213" spans="22:22" x14ac:dyDescent="0.25">
      <c r="V1213" s="64"/>
    </row>
    <row r="1214" spans="22:22" x14ac:dyDescent="0.25">
      <c r="V1214" s="64"/>
    </row>
    <row r="1215" spans="22:22" x14ac:dyDescent="0.25">
      <c r="V1215" s="64"/>
    </row>
    <row r="1216" spans="22:22" x14ac:dyDescent="0.25">
      <c r="V1216" s="64"/>
    </row>
    <row r="1217" spans="22:22" x14ac:dyDescent="0.25">
      <c r="V1217" s="64"/>
    </row>
    <row r="1218" spans="22:22" x14ac:dyDescent="0.25">
      <c r="V1218" s="64"/>
    </row>
    <row r="1219" spans="22:22" x14ac:dyDescent="0.25">
      <c r="V1219" s="64"/>
    </row>
    <row r="1220" spans="22:22" x14ac:dyDescent="0.25">
      <c r="V1220" s="64"/>
    </row>
    <row r="1221" spans="22:22" x14ac:dyDescent="0.25">
      <c r="V1221" s="64"/>
    </row>
    <row r="1222" spans="22:22" x14ac:dyDescent="0.25">
      <c r="V1222" s="64"/>
    </row>
    <row r="1223" spans="22:22" x14ac:dyDescent="0.25">
      <c r="V1223" s="64"/>
    </row>
    <row r="1224" spans="22:22" x14ac:dyDescent="0.25">
      <c r="V1224" s="64"/>
    </row>
    <row r="1225" spans="22:22" x14ac:dyDescent="0.25">
      <c r="V1225" s="64"/>
    </row>
    <row r="1226" spans="22:22" x14ac:dyDescent="0.25">
      <c r="V1226" s="64"/>
    </row>
    <row r="1227" spans="22:22" x14ac:dyDescent="0.25">
      <c r="V1227" s="64"/>
    </row>
    <row r="1228" spans="22:22" x14ac:dyDescent="0.25">
      <c r="V1228" s="64"/>
    </row>
    <row r="1229" spans="22:22" x14ac:dyDescent="0.25">
      <c r="V1229" s="64"/>
    </row>
    <row r="1230" spans="22:22" x14ac:dyDescent="0.25">
      <c r="V1230" s="64"/>
    </row>
    <row r="1231" spans="22:22" x14ac:dyDescent="0.25">
      <c r="V1231" s="64"/>
    </row>
    <row r="1232" spans="22:22" x14ac:dyDescent="0.25">
      <c r="V1232" s="64"/>
    </row>
    <row r="1233" spans="22:22" x14ac:dyDescent="0.25">
      <c r="V1233" s="64"/>
    </row>
    <row r="1234" spans="22:22" x14ac:dyDescent="0.25">
      <c r="V1234" s="64"/>
    </row>
    <row r="1235" spans="22:22" x14ac:dyDescent="0.25">
      <c r="V1235" s="64"/>
    </row>
    <row r="1236" spans="22:22" x14ac:dyDescent="0.25">
      <c r="V1236" s="64"/>
    </row>
    <row r="1237" spans="22:22" x14ac:dyDescent="0.25">
      <c r="V1237" s="64"/>
    </row>
    <row r="1238" spans="22:22" x14ac:dyDescent="0.25">
      <c r="V1238" s="64"/>
    </row>
    <row r="1239" spans="22:22" x14ac:dyDescent="0.25">
      <c r="V1239" s="64"/>
    </row>
    <row r="1240" spans="22:22" x14ac:dyDescent="0.25">
      <c r="V1240" s="64"/>
    </row>
    <row r="1241" spans="22:22" x14ac:dyDescent="0.25">
      <c r="V1241" s="64"/>
    </row>
    <row r="1242" spans="22:22" x14ac:dyDescent="0.25">
      <c r="V1242" s="64"/>
    </row>
    <row r="1243" spans="22:22" x14ac:dyDescent="0.25">
      <c r="V1243" s="64"/>
    </row>
    <row r="1244" spans="22:22" x14ac:dyDescent="0.25">
      <c r="V1244" s="64"/>
    </row>
    <row r="1245" spans="22:22" x14ac:dyDescent="0.25">
      <c r="V1245" s="64"/>
    </row>
    <row r="1246" spans="22:22" x14ac:dyDescent="0.25">
      <c r="V1246" s="64"/>
    </row>
    <row r="1247" spans="22:22" x14ac:dyDescent="0.25">
      <c r="V1247" s="64"/>
    </row>
    <row r="1248" spans="22:22" x14ac:dyDescent="0.25">
      <c r="V1248" s="64"/>
    </row>
    <row r="1249" spans="22:22" x14ac:dyDescent="0.25">
      <c r="V1249" s="64"/>
    </row>
    <row r="1250" spans="22:22" x14ac:dyDescent="0.25">
      <c r="V1250" s="64"/>
    </row>
    <row r="1251" spans="22:22" x14ac:dyDescent="0.25">
      <c r="V1251" s="64"/>
    </row>
    <row r="1252" spans="22:22" x14ac:dyDescent="0.25">
      <c r="V1252" s="64"/>
    </row>
    <row r="1253" spans="22:22" x14ac:dyDescent="0.25">
      <c r="V1253" s="64"/>
    </row>
    <row r="1254" spans="22:22" x14ac:dyDescent="0.25">
      <c r="V1254" s="64"/>
    </row>
    <row r="1255" spans="22:22" x14ac:dyDescent="0.25">
      <c r="V1255" s="64"/>
    </row>
    <row r="1256" spans="22:22" x14ac:dyDescent="0.25">
      <c r="V1256" s="64"/>
    </row>
    <row r="1257" spans="22:22" x14ac:dyDescent="0.25">
      <c r="V1257" s="64"/>
    </row>
    <row r="1258" spans="22:22" x14ac:dyDescent="0.25">
      <c r="V1258" s="64"/>
    </row>
    <row r="1259" spans="22:22" x14ac:dyDescent="0.25">
      <c r="V1259" s="64"/>
    </row>
    <row r="1260" spans="22:22" x14ac:dyDescent="0.25">
      <c r="V1260" s="64"/>
    </row>
    <row r="1261" spans="22:22" x14ac:dyDescent="0.25">
      <c r="V1261" s="64"/>
    </row>
    <row r="1262" spans="22:22" x14ac:dyDescent="0.25">
      <c r="V1262" s="64"/>
    </row>
    <row r="1263" spans="22:22" x14ac:dyDescent="0.25">
      <c r="V1263" s="64"/>
    </row>
    <row r="1264" spans="22:22" x14ac:dyDescent="0.25">
      <c r="V1264" s="64"/>
    </row>
    <row r="1265" spans="22:22" x14ac:dyDescent="0.25">
      <c r="V1265" s="64"/>
    </row>
    <row r="1266" spans="22:22" x14ac:dyDescent="0.25">
      <c r="V1266" s="64"/>
    </row>
    <row r="1267" spans="22:22" x14ac:dyDescent="0.25">
      <c r="V1267" s="64"/>
    </row>
    <row r="1268" spans="22:22" x14ac:dyDescent="0.25">
      <c r="V1268" s="64"/>
    </row>
    <row r="1269" spans="22:22" x14ac:dyDescent="0.25">
      <c r="V1269" s="64"/>
    </row>
    <row r="1270" spans="22:22" x14ac:dyDescent="0.25">
      <c r="V1270" s="64"/>
    </row>
    <row r="1271" spans="22:22" x14ac:dyDescent="0.25">
      <c r="V1271" s="64"/>
    </row>
    <row r="1272" spans="22:22" x14ac:dyDescent="0.25">
      <c r="V1272" s="64"/>
    </row>
    <row r="1273" spans="22:22" x14ac:dyDescent="0.25">
      <c r="V1273" s="64"/>
    </row>
    <row r="1274" spans="22:22" x14ac:dyDescent="0.25">
      <c r="V1274" s="64"/>
    </row>
    <row r="1275" spans="22:22" x14ac:dyDescent="0.25">
      <c r="V1275" s="64"/>
    </row>
    <row r="1276" spans="22:22" x14ac:dyDescent="0.25">
      <c r="V1276" s="64"/>
    </row>
    <row r="1277" spans="22:22" x14ac:dyDescent="0.25">
      <c r="V1277" s="64"/>
    </row>
    <row r="1278" spans="22:22" x14ac:dyDescent="0.25">
      <c r="V1278" s="64"/>
    </row>
    <row r="1279" spans="22:22" x14ac:dyDescent="0.25">
      <c r="V1279" s="64"/>
    </row>
    <row r="1280" spans="22:22" x14ac:dyDescent="0.25">
      <c r="V1280" s="64"/>
    </row>
    <row r="1281" spans="22:22" x14ac:dyDescent="0.25">
      <c r="V1281" s="64"/>
    </row>
    <row r="1282" spans="22:22" x14ac:dyDescent="0.25">
      <c r="V1282" s="64"/>
    </row>
    <row r="1283" spans="22:22" x14ac:dyDescent="0.25">
      <c r="V1283" s="64"/>
    </row>
    <row r="1284" spans="22:22" x14ac:dyDescent="0.25">
      <c r="V1284" s="64"/>
    </row>
    <row r="1285" spans="22:22" x14ac:dyDescent="0.25">
      <c r="V1285" s="64"/>
    </row>
    <row r="1286" spans="22:22" x14ac:dyDescent="0.25">
      <c r="V1286" s="64"/>
    </row>
    <row r="1287" spans="22:22" x14ac:dyDescent="0.25">
      <c r="V1287" s="64"/>
    </row>
    <row r="1288" spans="22:22" x14ac:dyDescent="0.25">
      <c r="V1288" s="64"/>
    </row>
    <row r="1289" spans="22:22" x14ac:dyDescent="0.25">
      <c r="V1289" s="64"/>
    </row>
    <row r="1290" spans="22:22" x14ac:dyDescent="0.25">
      <c r="V1290" s="64"/>
    </row>
    <row r="1291" spans="22:22" x14ac:dyDescent="0.25">
      <c r="V1291" s="64"/>
    </row>
    <row r="1292" spans="22:22" x14ac:dyDescent="0.25">
      <c r="V1292" s="64"/>
    </row>
    <row r="1293" spans="22:22" x14ac:dyDescent="0.25">
      <c r="V1293" s="64"/>
    </row>
    <row r="1294" spans="22:22" x14ac:dyDescent="0.25">
      <c r="V1294" s="64"/>
    </row>
    <row r="1295" spans="22:22" x14ac:dyDescent="0.25">
      <c r="V1295" s="64"/>
    </row>
    <row r="1296" spans="22:22" x14ac:dyDescent="0.25">
      <c r="V1296" s="64"/>
    </row>
    <row r="1297" spans="22:22" x14ac:dyDescent="0.25">
      <c r="V1297" s="64"/>
    </row>
    <row r="1298" spans="22:22" x14ac:dyDescent="0.25">
      <c r="V1298" s="64"/>
    </row>
    <row r="1299" spans="22:22" x14ac:dyDescent="0.25">
      <c r="V1299" s="64"/>
    </row>
    <row r="1300" spans="22:22" x14ac:dyDescent="0.25">
      <c r="V1300" s="64"/>
    </row>
    <row r="1301" spans="22:22" x14ac:dyDescent="0.25">
      <c r="V1301" s="64"/>
    </row>
    <row r="1302" spans="22:22" x14ac:dyDescent="0.25">
      <c r="V1302" s="64"/>
    </row>
    <row r="1303" spans="22:22" x14ac:dyDescent="0.25">
      <c r="V1303" s="64"/>
    </row>
    <row r="1304" spans="22:22" x14ac:dyDescent="0.25">
      <c r="V1304" s="64"/>
    </row>
    <row r="1305" spans="22:22" x14ac:dyDescent="0.25">
      <c r="V1305" s="64"/>
    </row>
    <row r="1306" spans="22:22" x14ac:dyDescent="0.25">
      <c r="V1306" s="64"/>
    </row>
    <row r="1307" spans="22:22" x14ac:dyDescent="0.25">
      <c r="V1307" s="64"/>
    </row>
    <row r="1308" spans="22:22" x14ac:dyDescent="0.25">
      <c r="V1308" s="64"/>
    </row>
    <row r="1309" spans="22:22" x14ac:dyDescent="0.25">
      <c r="V1309" s="64"/>
    </row>
    <row r="1310" spans="22:22" x14ac:dyDescent="0.25">
      <c r="V1310" s="64"/>
    </row>
    <row r="1311" spans="22:22" x14ac:dyDescent="0.25">
      <c r="V1311" s="64"/>
    </row>
    <row r="1312" spans="22:22" x14ac:dyDescent="0.25">
      <c r="V1312" s="64"/>
    </row>
    <row r="1313" spans="22:22" x14ac:dyDescent="0.25">
      <c r="V1313" s="64"/>
    </row>
    <row r="1314" spans="22:22" x14ac:dyDescent="0.25">
      <c r="V1314" s="64"/>
    </row>
    <row r="1315" spans="22:22" x14ac:dyDescent="0.25">
      <c r="V1315" s="64"/>
    </row>
    <row r="1316" spans="22:22" x14ac:dyDescent="0.25">
      <c r="V1316" s="64"/>
    </row>
    <row r="1317" spans="22:22" x14ac:dyDescent="0.25">
      <c r="V1317" s="64"/>
    </row>
    <row r="1318" spans="22:22" x14ac:dyDescent="0.25">
      <c r="V1318" s="64"/>
    </row>
    <row r="1319" spans="22:22" x14ac:dyDescent="0.25">
      <c r="V1319" s="64"/>
    </row>
    <row r="1320" spans="22:22" x14ac:dyDescent="0.25">
      <c r="V1320" s="64"/>
    </row>
    <row r="1321" spans="22:22" x14ac:dyDescent="0.25">
      <c r="V1321" s="64"/>
    </row>
    <row r="1322" spans="22:22" x14ac:dyDescent="0.25">
      <c r="V1322" s="64"/>
    </row>
    <row r="1323" spans="22:22" x14ac:dyDescent="0.25">
      <c r="V1323" s="64"/>
    </row>
    <row r="1324" spans="22:22" x14ac:dyDescent="0.25">
      <c r="V1324" s="64"/>
    </row>
    <row r="1325" spans="22:22" x14ac:dyDescent="0.25">
      <c r="V1325" s="64"/>
    </row>
    <row r="1326" spans="22:22" x14ac:dyDescent="0.25">
      <c r="V1326" s="64"/>
    </row>
    <row r="1327" spans="22:22" x14ac:dyDescent="0.25">
      <c r="V1327" s="64"/>
    </row>
    <row r="1328" spans="22:22" x14ac:dyDescent="0.25">
      <c r="V1328" s="64"/>
    </row>
    <row r="1329" spans="22:22" x14ac:dyDescent="0.25">
      <c r="V1329" s="64"/>
    </row>
    <row r="1330" spans="22:22" x14ac:dyDescent="0.25">
      <c r="V1330" s="64"/>
    </row>
    <row r="1331" spans="22:22" x14ac:dyDescent="0.25">
      <c r="V1331" s="64"/>
    </row>
    <row r="1332" spans="22:22" x14ac:dyDescent="0.25">
      <c r="V1332" s="64"/>
    </row>
    <row r="1333" spans="22:22" x14ac:dyDescent="0.25">
      <c r="V1333" s="64"/>
    </row>
    <row r="1334" spans="22:22" x14ac:dyDescent="0.25">
      <c r="V1334" s="64"/>
    </row>
    <row r="1335" spans="22:22" x14ac:dyDescent="0.25">
      <c r="V1335" s="64"/>
    </row>
    <row r="1336" spans="22:22" x14ac:dyDescent="0.25">
      <c r="V1336" s="64"/>
    </row>
    <row r="1337" spans="22:22" x14ac:dyDescent="0.25">
      <c r="V1337" s="64"/>
    </row>
    <row r="1338" spans="22:22" x14ac:dyDescent="0.25">
      <c r="V1338" s="64"/>
    </row>
    <row r="1339" spans="22:22" x14ac:dyDescent="0.25">
      <c r="V1339" s="64"/>
    </row>
    <row r="1340" spans="22:22" x14ac:dyDescent="0.25">
      <c r="V1340" s="64"/>
    </row>
    <row r="1341" spans="22:22" x14ac:dyDescent="0.25">
      <c r="V1341" s="64"/>
    </row>
    <row r="1342" spans="22:22" x14ac:dyDescent="0.25">
      <c r="V1342" s="64"/>
    </row>
    <row r="1343" spans="22:22" x14ac:dyDescent="0.25">
      <c r="V1343" s="64"/>
    </row>
    <row r="1344" spans="22:22" x14ac:dyDescent="0.25">
      <c r="V1344" s="64"/>
    </row>
    <row r="1345" spans="22:22" x14ac:dyDescent="0.25">
      <c r="V1345" s="64"/>
    </row>
    <row r="1346" spans="22:22" x14ac:dyDescent="0.25">
      <c r="V1346" s="64"/>
    </row>
    <row r="1347" spans="22:22" x14ac:dyDescent="0.25">
      <c r="V1347" s="64"/>
    </row>
    <row r="1348" spans="22:22" x14ac:dyDescent="0.25">
      <c r="V1348" s="64"/>
    </row>
    <row r="1349" spans="22:22" x14ac:dyDescent="0.25">
      <c r="V1349" s="64"/>
    </row>
    <row r="1350" spans="22:22" x14ac:dyDescent="0.25">
      <c r="V1350" s="64"/>
    </row>
    <row r="1351" spans="22:22" x14ac:dyDescent="0.25">
      <c r="V1351" s="64"/>
    </row>
    <row r="1352" spans="22:22" x14ac:dyDescent="0.25">
      <c r="V1352" s="64"/>
    </row>
    <row r="1353" spans="22:22" x14ac:dyDescent="0.25">
      <c r="V1353" s="64"/>
    </row>
    <row r="1354" spans="22:22" x14ac:dyDescent="0.25">
      <c r="V1354" s="64"/>
    </row>
    <row r="1355" spans="22:22" x14ac:dyDescent="0.25">
      <c r="V1355" s="64"/>
    </row>
    <row r="1356" spans="22:22" x14ac:dyDescent="0.25">
      <c r="V1356" s="64"/>
    </row>
    <row r="1357" spans="22:22" x14ac:dyDescent="0.25">
      <c r="V1357" s="64"/>
    </row>
    <row r="1358" spans="22:22" x14ac:dyDescent="0.25">
      <c r="V1358" s="64"/>
    </row>
    <row r="1359" spans="22:22" x14ac:dyDescent="0.25">
      <c r="V1359" s="64"/>
    </row>
    <row r="1360" spans="22:22" x14ac:dyDescent="0.25">
      <c r="V1360" s="64"/>
    </row>
    <row r="1361" spans="22:22" x14ac:dyDescent="0.25">
      <c r="V1361" s="64"/>
    </row>
    <row r="1362" spans="22:22" x14ac:dyDescent="0.25">
      <c r="V1362" s="64"/>
    </row>
    <row r="1363" spans="22:22" x14ac:dyDescent="0.25">
      <c r="V1363" s="64"/>
    </row>
    <row r="1364" spans="22:22" x14ac:dyDescent="0.25">
      <c r="V1364" s="64"/>
    </row>
    <row r="1365" spans="22:22" x14ac:dyDescent="0.25">
      <c r="V1365" s="64"/>
    </row>
    <row r="1366" spans="22:22" x14ac:dyDescent="0.25">
      <c r="V1366" s="64"/>
    </row>
    <row r="1367" spans="22:22" x14ac:dyDescent="0.25">
      <c r="V1367" s="64"/>
    </row>
    <row r="1368" spans="22:22" x14ac:dyDescent="0.25">
      <c r="V1368" s="64"/>
    </row>
    <row r="1369" spans="22:22" x14ac:dyDescent="0.25">
      <c r="V1369" s="64"/>
    </row>
    <row r="1370" spans="22:22" x14ac:dyDescent="0.25">
      <c r="V1370" s="64"/>
    </row>
    <row r="1371" spans="22:22" x14ac:dyDescent="0.25">
      <c r="V1371" s="64"/>
    </row>
    <row r="1372" spans="22:22" x14ac:dyDescent="0.25">
      <c r="V1372" s="64"/>
    </row>
    <row r="1373" spans="22:22" x14ac:dyDescent="0.25">
      <c r="V1373" s="64"/>
    </row>
    <row r="1374" spans="22:22" x14ac:dyDescent="0.25">
      <c r="V1374" s="64"/>
    </row>
    <row r="1375" spans="22:22" x14ac:dyDescent="0.25">
      <c r="V1375" s="64"/>
    </row>
    <row r="1376" spans="22:22" x14ac:dyDescent="0.25">
      <c r="V1376" s="64"/>
    </row>
    <row r="1377" spans="22:22" x14ac:dyDescent="0.25">
      <c r="V1377" s="64"/>
    </row>
    <row r="1378" spans="22:22" x14ac:dyDescent="0.25">
      <c r="V1378" s="64"/>
    </row>
    <row r="1379" spans="22:22" x14ac:dyDescent="0.25">
      <c r="V1379" s="64"/>
    </row>
    <row r="1380" spans="22:22" x14ac:dyDescent="0.25">
      <c r="V1380" s="64"/>
    </row>
    <row r="1381" spans="22:22" x14ac:dyDescent="0.25">
      <c r="V1381" s="64"/>
    </row>
    <row r="1382" spans="22:22" x14ac:dyDescent="0.25">
      <c r="V1382" s="64"/>
    </row>
    <row r="1383" spans="22:22" x14ac:dyDescent="0.25">
      <c r="V1383" s="64"/>
    </row>
    <row r="1384" spans="22:22" x14ac:dyDescent="0.25">
      <c r="V1384" s="64"/>
    </row>
    <row r="1385" spans="22:22" x14ac:dyDescent="0.25">
      <c r="V1385" s="64"/>
    </row>
    <row r="1386" spans="22:22" x14ac:dyDescent="0.25">
      <c r="V1386" s="64"/>
    </row>
    <row r="1387" spans="22:22" x14ac:dyDescent="0.25">
      <c r="V1387" s="64"/>
    </row>
    <row r="1388" spans="22:22" x14ac:dyDescent="0.25">
      <c r="V1388" s="64"/>
    </row>
    <row r="1389" spans="22:22" x14ac:dyDescent="0.25">
      <c r="V1389" s="64"/>
    </row>
    <row r="1390" spans="22:22" x14ac:dyDescent="0.25">
      <c r="V1390" s="64"/>
    </row>
    <row r="1391" spans="22:22" x14ac:dyDescent="0.25">
      <c r="V1391" s="64"/>
    </row>
    <row r="1392" spans="22:22" x14ac:dyDescent="0.25">
      <c r="V1392" s="64"/>
    </row>
    <row r="1393" spans="22:22" x14ac:dyDescent="0.25">
      <c r="V1393" s="64"/>
    </row>
    <row r="1394" spans="22:22" x14ac:dyDescent="0.25">
      <c r="V1394" s="64"/>
    </row>
    <row r="1395" spans="22:22" x14ac:dyDescent="0.25">
      <c r="V1395" s="64"/>
    </row>
    <row r="1396" spans="22:22" x14ac:dyDescent="0.25">
      <c r="V1396" s="64"/>
    </row>
    <row r="1397" spans="22:22" x14ac:dyDescent="0.25">
      <c r="V1397" s="64"/>
    </row>
    <row r="1398" spans="22:22" x14ac:dyDescent="0.25">
      <c r="V1398" s="64"/>
    </row>
    <row r="1399" spans="22:22" x14ac:dyDescent="0.25">
      <c r="V1399" s="64"/>
    </row>
    <row r="1400" spans="22:22" x14ac:dyDescent="0.25">
      <c r="V1400" s="64"/>
    </row>
    <row r="1401" spans="22:22" x14ac:dyDescent="0.25">
      <c r="V1401" s="64"/>
    </row>
    <row r="1402" spans="22:22" x14ac:dyDescent="0.25">
      <c r="V1402" s="64"/>
    </row>
    <row r="1403" spans="22:22" x14ac:dyDescent="0.25">
      <c r="V1403" s="64"/>
    </row>
    <row r="1404" spans="22:22" x14ac:dyDescent="0.25">
      <c r="V1404" s="64"/>
    </row>
    <row r="1405" spans="22:22" x14ac:dyDescent="0.25">
      <c r="V1405" s="64"/>
    </row>
    <row r="1406" spans="22:22" x14ac:dyDescent="0.25">
      <c r="V1406" s="64"/>
    </row>
    <row r="1407" spans="22:22" x14ac:dyDescent="0.25">
      <c r="V1407" s="64"/>
    </row>
    <row r="1408" spans="22:22" x14ac:dyDescent="0.25">
      <c r="V1408" s="64"/>
    </row>
    <row r="1409" spans="22:22" x14ac:dyDescent="0.25">
      <c r="V1409" s="64"/>
    </row>
    <row r="1410" spans="22:22" x14ac:dyDescent="0.25">
      <c r="V1410" s="64"/>
    </row>
    <row r="1411" spans="22:22" x14ac:dyDescent="0.25">
      <c r="V1411" s="64"/>
    </row>
    <row r="1412" spans="22:22" x14ac:dyDescent="0.25">
      <c r="V1412" s="64"/>
    </row>
    <row r="1413" spans="22:22" x14ac:dyDescent="0.25">
      <c r="V1413" s="64"/>
    </row>
    <row r="1414" spans="22:22" x14ac:dyDescent="0.25">
      <c r="V1414" s="64"/>
    </row>
    <row r="1415" spans="22:22" x14ac:dyDescent="0.25">
      <c r="V1415" s="64"/>
    </row>
    <row r="1416" spans="22:22" x14ac:dyDescent="0.25">
      <c r="V1416" s="64"/>
    </row>
    <row r="1417" spans="22:22" x14ac:dyDescent="0.25">
      <c r="V1417" s="64"/>
    </row>
    <row r="1418" spans="22:22" x14ac:dyDescent="0.25">
      <c r="V1418" s="64"/>
    </row>
    <row r="1419" spans="22:22" x14ac:dyDescent="0.25">
      <c r="V1419" s="64"/>
    </row>
    <row r="1420" spans="22:22" x14ac:dyDescent="0.25">
      <c r="V1420" s="64"/>
    </row>
    <row r="1421" spans="22:22" x14ac:dyDescent="0.25">
      <c r="V1421" s="64"/>
    </row>
    <row r="1422" spans="22:22" x14ac:dyDescent="0.25">
      <c r="V1422" s="64"/>
    </row>
    <row r="1423" spans="22:22" x14ac:dyDescent="0.25">
      <c r="V1423" s="64"/>
    </row>
    <row r="1424" spans="22:22" x14ac:dyDescent="0.25">
      <c r="V1424" s="64"/>
    </row>
    <row r="1425" spans="22:22" x14ac:dyDescent="0.25">
      <c r="V1425" s="64"/>
    </row>
    <row r="1426" spans="22:22" x14ac:dyDescent="0.25">
      <c r="V1426" s="64"/>
    </row>
    <row r="1427" spans="22:22" x14ac:dyDescent="0.25">
      <c r="V1427" s="64"/>
    </row>
    <row r="1428" spans="22:22" x14ac:dyDescent="0.25">
      <c r="V1428" s="64"/>
    </row>
    <row r="1429" spans="22:22" x14ac:dyDescent="0.25">
      <c r="V1429" s="64"/>
    </row>
    <row r="1430" spans="22:22" x14ac:dyDescent="0.25">
      <c r="V1430" s="64"/>
    </row>
    <row r="1431" spans="22:22" x14ac:dyDescent="0.25">
      <c r="V1431" s="64"/>
    </row>
    <row r="1432" spans="22:22" x14ac:dyDescent="0.25">
      <c r="V1432" s="64"/>
    </row>
    <row r="1433" spans="22:22" x14ac:dyDescent="0.25">
      <c r="V1433" s="64"/>
    </row>
    <row r="1434" spans="22:22" x14ac:dyDescent="0.25">
      <c r="V1434" s="64"/>
    </row>
    <row r="1435" spans="22:22" x14ac:dyDescent="0.25">
      <c r="V1435" s="64"/>
    </row>
    <row r="1436" spans="22:22" x14ac:dyDescent="0.25">
      <c r="V1436" s="64"/>
    </row>
    <row r="1437" spans="22:22" x14ac:dyDescent="0.25">
      <c r="V1437" s="64"/>
    </row>
    <row r="1438" spans="22:22" x14ac:dyDescent="0.25">
      <c r="V1438" s="64"/>
    </row>
    <row r="1439" spans="22:22" x14ac:dyDescent="0.25">
      <c r="V1439" s="64"/>
    </row>
    <row r="1440" spans="22:22" x14ac:dyDescent="0.25">
      <c r="V1440" s="64"/>
    </row>
    <row r="1441" spans="22:22" x14ac:dyDescent="0.25">
      <c r="V1441" s="64"/>
    </row>
    <row r="1442" spans="22:22" x14ac:dyDescent="0.25">
      <c r="V1442" s="64"/>
    </row>
    <row r="1443" spans="22:22" x14ac:dyDescent="0.25">
      <c r="V1443" s="64"/>
    </row>
    <row r="1444" spans="22:22" x14ac:dyDescent="0.25">
      <c r="V1444" s="64"/>
    </row>
    <row r="1445" spans="22:22" x14ac:dyDescent="0.25">
      <c r="V1445" s="64"/>
    </row>
    <row r="1446" spans="22:22" x14ac:dyDescent="0.25">
      <c r="V1446" s="64"/>
    </row>
    <row r="1447" spans="22:22" x14ac:dyDescent="0.25">
      <c r="V1447" s="64"/>
    </row>
    <row r="1448" spans="22:22" x14ac:dyDescent="0.25">
      <c r="V1448" s="64"/>
    </row>
    <row r="1449" spans="22:22" x14ac:dyDescent="0.25">
      <c r="V1449" s="64"/>
    </row>
    <row r="1450" spans="22:22" x14ac:dyDescent="0.25">
      <c r="V1450" s="64"/>
    </row>
    <row r="1451" spans="22:22" x14ac:dyDescent="0.25">
      <c r="V1451" s="64"/>
    </row>
    <row r="1452" spans="22:22" x14ac:dyDescent="0.25">
      <c r="V1452" s="64"/>
    </row>
    <row r="1453" spans="22:22" x14ac:dyDescent="0.25">
      <c r="V1453" s="64"/>
    </row>
    <row r="1454" spans="22:22" x14ac:dyDescent="0.25">
      <c r="V1454" s="64"/>
    </row>
    <row r="1455" spans="22:22" x14ac:dyDescent="0.25">
      <c r="V1455" s="64"/>
    </row>
    <row r="1456" spans="22:22" x14ac:dyDescent="0.25">
      <c r="V1456" s="64"/>
    </row>
    <row r="1457" spans="22:22" x14ac:dyDescent="0.25">
      <c r="V1457" s="64"/>
    </row>
    <row r="1458" spans="22:22" x14ac:dyDescent="0.25">
      <c r="V1458" s="64"/>
    </row>
    <row r="1459" spans="22:22" x14ac:dyDescent="0.25">
      <c r="V1459" s="64"/>
    </row>
    <row r="1460" spans="22:22" x14ac:dyDescent="0.25">
      <c r="V1460" s="64"/>
    </row>
    <row r="1461" spans="22:22" x14ac:dyDescent="0.25">
      <c r="V1461" s="64"/>
    </row>
    <row r="1462" spans="22:22" x14ac:dyDescent="0.25">
      <c r="V1462" s="64"/>
    </row>
    <row r="1463" spans="22:22" x14ac:dyDescent="0.25">
      <c r="V1463" s="64"/>
    </row>
    <row r="1464" spans="22:22" x14ac:dyDescent="0.25">
      <c r="V1464" s="64"/>
    </row>
    <row r="1465" spans="22:22" x14ac:dyDescent="0.25">
      <c r="V1465" s="64"/>
    </row>
    <row r="1466" spans="22:22" x14ac:dyDescent="0.25">
      <c r="V1466" s="64"/>
    </row>
    <row r="1467" spans="22:22" x14ac:dyDescent="0.25">
      <c r="V1467" s="64"/>
    </row>
    <row r="1468" spans="22:22" x14ac:dyDescent="0.25">
      <c r="V1468" s="64"/>
    </row>
    <row r="1469" spans="22:22" x14ac:dyDescent="0.25">
      <c r="V1469" s="64"/>
    </row>
    <row r="1470" spans="22:22" x14ac:dyDescent="0.25">
      <c r="V1470" s="64"/>
    </row>
    <row r="1471" spans="22:22" x14ac:dyDescent="0.25">
      <c r="V1471" s="64"/>
    </row>
    <row r="1472" spans="22:22" x14ac:dyDescent="0.25">
      <c r="V1472" s="64"/>
    </row>
    <row r="1473" spans="22:22" x14ac:dyDescent="0.25">
      <c r="V1473" s="64"/>
    </row>
    <row r="1474" spans="22:22" x14ac:dyDescent="0.25">
      <c r="V1474" s="64"/>
    </row>
    <row r="1475" spans="22:22" x14ac:dyDescent="0.25">
      <c r="V1475" s="64"/>
    </row>
    <row r="1476" spans="22:22" x14ac:dyDescent="0.25">
      <c r="V1476" s="64"/>
    </row>
    <row r="1477" spans="22:22" x14ac:dyDescent="0.25">
      <c r="V1477" s="64"/>
    </row>
    <row r="1478" spans="22:22" x14ac:dyDescent="0.25">
      <c r="V1478" s="64"/>
    </row>
    <row r="1479" spans="22:22" x14ac:dyDescent="0.25">
      <c r="V1479" s="64"/>
    </row>
    <row r="1480" spans="22:22" x14ac:dyDescent="0.25">
      <c r="V1480" s="64"/>
    </row>
    <row r="1481" spans="22:22" x14ac:dyDescent="0.25">
      <c r="V1481" s="64"/>
    </row>
    <row r="1482" spans="22:22" x14ac:dyDescent="0.25">
      <c r="V1482" s="64"/>
    </row>
    <row r="1483" spans="22:22" x14ac:dyDescent="0.25">
      <c r="V1483" s="64"/>
    </row>
    <row r="1484" spans="22:22" x14ac:dyDescent="0.25">
      <c r="V1484" s="64"/>
    </row>
    <row r="1485" spans="22:22" x14ac:dyDescent="0.25">
      <c r="V1485" s="64"/>
    </row>
    <row r="1486" spans="22:22" x14ac:dyDescent="0.25">
      <c r="V1486" s="64"/>
    </row>
    <row r="1487" spans="22:22" x14ac:dyDescent="0.25">
      <c r="V1487" s="64"/>
    </row>
    <row r="1488" spans="22:22" x14ac:dyDescent="0.25">
      <c r="V1488" s="64"/>
    </row>
    <row r="1489" spans="22:22" x14ac:dyDescent="0.25">
      <c r="V1489" s="64"/>
    </row>
    <row r="1490" spans="22:22" x14ac:dyDescent="0.25">
      <c r="V1490" s="64"/>
    </row>
    <row r="1491" spans="22:22" x14ac:dyDescent="0.25">
      <c r="V1491" s="64"/>
    </row>
    <row r="1492" spans="22:22" x14ac:dyDescent="0.25">
      <c r="V1492" s="64"/>
    </row>
    <row r="1493" spans="22:22" x14ac:dyDescent="0.25">
      <c r="V1493" s="64"/>
    </row>
    <row r="1494" spans="22:22" x14ac:dyDescent="0.25">
      <c r="V1494" s="64"/>
    </row>
    <row r="1495" spans="22:22" x14ac:dyDescent="0.25">
      <c r="V1495" s="64"/>
    </row>
    <row r="1496" spans="22:22" x14ac:dyDescent="0.25">
      <c r="V1496" s="64"/>
    </row>
    <row r="1497" spans="22:22" x14ac:dyDescent="0.25">
      <c r="V1497" s="64"/>
    </row>
    <row r="1498" spans="22:22" x14ac:dyDescent="0.25">
      <c r="V1498" s="64"/>
    </row>
    <row r="1499" spans="22:22" x14ac:dyDescent="0.25">
      <c r="V1499" s="64"/>
    </row>
    <row r="1500" spans="22:22" x14ac:dyDescent="0.25">
      <c r="V1500" s="64"/>
    </row>
    <row r="1501" spans="22:22" x14ac:dyDescent="0.25">
      <c r="V1501" s="64"/>
    </row>
    <row r="1502" spans="22:22" x14ac:dyDescent="0.25">
      <c r="V1502" s="64"/>
    </row>
    <row r="1503" spans="22:22" x14ac:dyDescent="0.25">
      <c r="V1503" s="64"/>
    </row>
    <row r="1504" spans="22:22" x14ac:dyDescent="0.25">
      <c r="V1504" s="64"/>
    </row>
    <row r="1505" spans="22:22" x14ac:dyDescent="0.25">
      <c r="V1505" s="64"/>
    </row>
    <row r="1506" spans="22:22" x14ac:dyDescent="0.25">
      <c r="V1506" s="64"/>
    </row>
    <row r="1507" spans="22:22" x14ac:dyDescent="0.25">
      <c r="V1507" s="64"/>
    </row>
    <row r="1508" spans="22:22" x14ac:dyDescent="0.25">
      <c r="V1508" s="64"/>
    </row>
    <row r="1509" spans="22:22" x14ac:dyDescent="0.25">
      <c r="V1509" s="64"/>
    </row>
    <row r="1510" spans="22:22" x14ac:dyDescent="0.25">
      <c r="V1510" s="64"/>
    </row>
    <row r="1511" spans="22:22" x14ac:dyDescent="0.25">
      <c r="V1511" s="64"/>
    </row>
    <row r="1512" spans="22:22" x14ac:dyDescent="0.25">
      <c r="V1512" s="64"/>
    </row>
    <row r="1513" spans="22:22" x14ac:dyDescent="0.25">
      <c r="V1513" s="64"/>
    </row>
    <row r="1514" spans="22:22" x14ac:dyDescent="0.25">
      <c r="V1514" s="64"/>
    </row>
    <row r="1515" spans="22:22" x14ac:dyDescent="0.25">
      <c r="V1515" s="64"/>
    </row>
    <row r="1516" spans="22:22" x14ac:dyDescent="0.25">
      <c r="V1516" s="64"/>
    </row>
    <row r="1517" spans="22:22" x14ac:dyDescent="0.25">
      <c r="V1517" s="64"/>
    </row>
    <row r="1518" spans="22:22" x14ac:dyDescent="0.25">
      <c r="V1518" s="64"/>
    </row>
    <row r="1519" spans="22:22" x14ac:dyDescent="0.25">
      <c r="V1519" s="64"/>
    </row>
    <row r="1520" spans="22:22" x14ac:dyDescent="0.25">
      <c r="V1520" s="64"/>
    </row>
    <row r="1521" spans="22:22" x14ac:dyDescent="0.25">
      <c r="V1521" s="64"/>
    </row>
    <row r="1522" spans="22:22" x14ac:dyDescent="0.25">
      <c r="V1522" s="64"/>
    </row>
    <row r="1523" spans="22:22" x14ac:dyDescent="0.25">
      <c r="V1523" s="64"/>
    </row>
    <row r="1524" spans="22:22" x14ac:dyDescent="0.25">
      <c r="V1524" s="64"/>
    </row>
    <row r="1525" spans="22:22" x14ac:dyDescent="0.25">
      <c r="V1525" s="64"/>
    </row>
    <row r="1526" spans="22:22" x14ac:dyDescent="0.25">
      <c r="V1526" s="64"/>
    </row>
    <row r="1527" spans="22:22" x14ac:dyDescent="0.25">
      <c r="V1527" s="64"/>
    </row>
    <row r="1528" spans="22:22" x14ac:dyDescent="0.25">
      <c r="V1528" s="64"/>
    </row>
    <row r="1529" spans="22:22" x14ac:dyDescent="0.25">
      <c r="V1529" s="64"/>
    </row>
    <row r="1530" spans="22:22" x14ac:dyDescent="0.25">
      <c r="V1530" s="64"/>
    </row>
    <row r="1531" spans="22:22" x14ac:dyDescent="0.25">
      <c r="V1531" s="64"/>
    </row>
    <row r="1532" spans="22:22" x14ac:dyDescent="0.25">
      <c r="V1532" s="64"/>
    </row>
    <row r="1533" spans="22:22" x14ac:dyDescent="0.25">
      <c r="V1533" s="64"/>
    </row>
    <row r="1534" spans="22:22" x14ac:dyDescent="0.25">
      <c r="V1534" s="64"/>
    </row>
    <row r="1535" spans="22:22" x14ac:dyDescent="0.25">
      <c r="V1535" s="64"/>
    </row>
    <row r="1536" spans="22:22" x14ac:dyDescent="0.25">
      <c r="V1536" s="64"/>
    </row>
    <row r="1537" spans="22:22" x14ac:dyDescent="0.25">
      <c r="V1537" s="64"/>
    </row>
    <row r="1538" spans="22:22" x14ac:dyDescent="0.25">
      <c r="V1538" s="64"/>
    </row>
    <row r="1539" spans="22:22" x14ac:dyDescent="0.25">
      <c r="V1539" s="64"/>
    </row>
    <row r="1540" spans="22:22" x14ac:dyDescent="0.25">
      <c r="V1540" s="64"/>
    </row>
    <row r="1541" spans="22:22" x14ac:dyDescent="0.25">
      <c r="V1541" s="64"/>
    </row>
    <row r="1542" spans="22:22" x14ac:dyDescent="0.25">
      <c r="V1542" s="64"/>
    </row>
    <row r="1543" spans="22:22" x14ac:dyDescent="0.25">
      <c r="V1543" s="64"/>
    </row>
    <row r="1544" spans="22:22" x14ac:dyDescent="0.25">
      <c r="V1544" s="64"/>
    </row>
    <row r="1545" spans="22:22" x14ac:dyDescent="0.25">
      <c r="V1545" s="64"/>
    </row>
    <row r="1546" spans="22:22" x14ac:dyDescent="0.25">
      <c r="V1546" s="64"/>
    </row>
    <row r="1547" spans="22:22" x14ac:dyDescent="0.25">
      <c r="V1547" s="64"/>
    </row>
    <row r="1548" spans="22:22" x14ac:dyDescent="0.25">
      <c r="V1548" s="64"/>
    </row>
    <row r="1549" spans="22:22" x14ac:dyDescent="0.25">
      <c r="V1549" s="64"/>
    </row>
    <row r="1550" spans="22:22" x14ac:dyDescent="0.25">
      <c r="V1550" s="64"/>
    </row>
    <row r="1551" spans="22:22" x14ac:dyDescent="0.25">
      <c r="V1551" s="64"/>
    </row>
    <row r="1552" spans="22:22" x14ac:dyDescent="0.25">
      <c r="V1552" s="64"/>
    </row>
    <row r="1553" spans="22:22" x14ac:dyDescent="0.25">
      <c r="V1553" s="64"/>
    </row>
    <row r="1554" spans="22:22" x14ac:dyDescent="0.25">
      <c r="V1554" s="64"/>
    </row>
    <row r="1555" spans="22:22" x14ac:dyDescent="0.25">
      <c r="V1555" s="64"/>
    </row>
    <row r="1556" spans="22:22" x14ac:dyDescent="0.25">
      <c r="V1556" s="64"/>
    </row>
    <row r="1557" spans="22:22" x14ac:dyDescent="0.25">
      <c r="V1557" s="64"/>
    </row>
    <row r="1558" spans="22:22" x14ac:dyDescent="0.25">
      <c r="V1558" s="64"/>
    </row>
    <row r="1559" spans="22:22" x14ac:dyDescent="0.25">
      <c r="V1559" s="64"/>
    </row>
    <row r="1560" spans="22:22" x14ac:dyDescent="0.25">
      <c r="V1560" s="64"/>
    </row>
    <row r="1561" spans="22:22" x14ac:dyDescent="0.25">
      <c r="V1561" s="64"/>
    </row>
    <row r="1562" spans="22:22" x14ac:dyDescent="0.25">
      <c r="V1562" s="64"/>
    </row>
    <row r="1563" spans="22:22" x14ac:dyDescent="0.25">
      <c r="V1563" s="64"/>
    </row>
    <row r="1564" spans="22:22" x14ac:dyDescent="0.25">
      <c r="V1564" s="64"/>
    </row>
    <row r="1565" spans="22:22" x14ac:dyDescent="0.25">
      <c r="V1565" s="64"/>
    </row>
    <row r="1566" spans="22:22" x14ac:dyDescent="0.25">
      <c r="V1566" s="64"/>
    </row>
    <row r="1567" spans="22:22" x14ac:dyDescent="0.25">
      <c r="V1567" s="64"/>
    </row>
    <row r="1568" spans="22:22" x14ac:dyDescent="0.25">
      <c r="V1568" s="64"/>
    </row>
    <row r="1569" spans="22:22" x14ac:dyDescent="0.25">
      <c r="V1569" s="64"/>
    </row>
    <row r="1570" spans="22:22" x14ac:dyDescent="0.25">
      <c r="V1570" s="64"/>
    </row>
    <row r="1571" spans="22:22" x14ac:dyDescent="0.25">
      <c r="V1571" s="64"/>
    </row>
    <row r="1572" spans="22:22" x14ac:dyDescent="0.25">
      <c r="V1572" s="64"/>
    </row>
    <row r="1573" spans="22:22" x14ac:dyDescent="0.25">
      <c r="V1573" s="64"/>
    </row>
    <row r="1574" spans="22:22" x14ac:dyDescent="0.25">
      <c r="V1574" s="64"/>
    </row>
    <row r="1575" spans="22:22" x14ac:dyDescent="0.25">
      <c r="V1575" s="64"/>
    </row>
    <row r="1576" spans="22:22" x14ac:dyDescent="0.25">
      <c r="V1576" s="64"/>
    </row>
    <row r="1577" spans="22:22" x14ac:dyDescent="0.25">
      <c r="V1577" s="64"/>
    </row>
    <row r="1578" spans="22:22" x14ac:dyDescent="0.25">
      <c r="V1578" s="64"/>
    </row>
    <row r="1579" spans="22:22" x14ac:dyDescent="0.25">
      <c r="V1579" s="64"/>
    </row>
    <row r="1580" spans="22:22" x14ac:dyDescent="0.25">
      <c r="V1580" s="64"/>
    </row>
    <row r="1581" spans="22:22" x14ac:dyDescent="0.25">
      <c r="V1581" s="64"/>
    </row>
    <row r="1582" spans="22:22" x14ac:dyDescent="0.25">
      <c r="V1582" s="64"/>
    </row>
    <row r="1583" spans="22:22" x14ac:dyDescent="0.25">
      <c r="V1583" s="64"/>
    </row>
    <row r="1584" spans="22:22" x14ac:dyDescent="0.25">
      <c r="V1584" s="64"/>
    </row>
    <row r="1585" spans="22:22" x14ac:dyDescent="0.25">
      <c r="V1585" s="64"/>
    </row>
    <row r="1586" spans="22:22" x14ac:dyDescent="0.25">
      <c r="V1586" s="64"/>
    </row>
    <row r="1587" spans="22:22" x14ac:dyDescent="0.25">
      <c r="V1587" s="64"/>
    </row>
    <row r="1588" spans="22:22" x14ac:dyDescent="0.25">
      <c r="V1588" s="64"/>
    </row>
    <row r="1589" spans="22:22" x14ac:dyDescent="0.25">
      <c r="V1589" s="64"/>
    </row>
    <row r="1590" spans="22:22" x14ac:dyDescent="0.25">
      <c r="V1590" s="64"/>
    </row>
    <row r="1591" spans="22:22" x14ac:dyDescent="0.25">
      <c r="V1591" s="64"/>
    </row>
    <row r="1592" spans="22:22" x14ac:dyDescent="0.25">
      <c r="V1592" s="64"/>
    </row>
    <row r="1593" spans="22:22" x14ac:dyDescent="0.25">
      <c r="V1593" s="64"/>
    </row>
    <row r="1594" spans="22:22" x14ac:dyDescent="0.25">
      <c r="V1594" s="64"/>
    </row>
    <row r="1595" spans="22:22" x14ac:dyDescent="0.25">
      <c r="V1595" s="64"/>
    </row>
    <row r="1596" spans="22:22" x14ac:dyDescent="0.25">
      <c r="V1596" s="64"/>
    </row>
    <row r="1597" spans="22:22" x14ac:dyDescent="0.25">
      <c r="V1597" s="64"/>
    </row>
    <row r="1598" spans="22:22" x14ac:dyDescent="0.25">
      <c r="V1598" s="64"/>
    </row>
    <row r="1599" spans="22:22" x14ac:dyDescent="0.25">
      <c r="V1599" s="64"/>
    </row>
    <row r="1600" spans="22:22" x14ac:dyDescent="0.25">
      <c r="V1600" s="64"/>
    </row>
    <row r="1601" spans="22:22" x14ac:dyDescent="0.25">
      <c r="V1601" s="64"/>
    </row>
    <row r="1602" spans="22:22" x14ac:dyDescent="0.25">
      <c r="V1602" s="64"/>
    </row>
    <row r="1603" spans="22:22" x14ac:dyDescent="0.25">
      <c r="V1603" s="64"/>
    </row>
    <row r="1604" spans="22:22" x14ac:dyDescent="0.25">
      <c r="V1604" s="64"/>
    </row>
    <row r="1605" spans="22:22" x14ac:dyDescent="0.25">
      <c r="V1605" s="64"/>
    </row>
    <row r="1606" spans="22:22" x14ac:dyDescent="0.25">
      <c r="V1606" s="64"/>
    </row>
    <row r="1607" spans="22:22" x14ac:dyDescent="0.25">
      <c r="V1607" s="64"/>
    </row>
    <row r="1608" spans="22:22" x14ac:dyDescent="0.25">
      <c r="V1608" s="64"/>
    </row>
    <row r="1609" spans="22:22" x14ac:dyDescent="0.25">
      <c r="V1609" s="64"/>
    </row>
    <row r="1610" spans="22:22" x14ac:dyDescent="0.25">
      <c r="V1610" s="64"/>
    </row>
    <row r="1611" spans="22:22" x14ac:dyDescent="0.25">
      <c r="V1611" s="64"/>
    </row>
    <row r="1612" spans="22:22" x14ac:dyDescent="0.25">
      <c r="V1612" s="64"/>
    </row>
    <row r="1613" spans="22:22" x14ac:dyDescent="0.25">
      <c r="V1613" s="64"/>
    </row>
    <row r="1614" spans="22:22" x14ac:dyDescent="0.25">
      <c r="V1614" s="64"/>
    </row>
    <row r="1615" spans="22:22" x14ac:dyDescent="0.25">
      <c r="V1615" s="64"/>
    </row>
    <row r="1616" spans="22:22" x14ac:dyDescent="0.25">
      <c r="V1616" s="64"/>
    </row>
    <row r="1617" spans="22:22" x14ac:dyDescent="0.25">
      <c r="V1617" s="64"/>
    </row>
    <row r="1618" spans="22:22" x14ac:dyDescent="0.25">
      <c r="V1618" s="64"/>
    </row>
    <row r="1619" spans="22:22" x14ac:dyDescent="0.25">
      <c r="V1619" s="64"/>
    </row>
    <row r="1620" spans="22:22" x14ac:dyDescent="0.25">
      <c r="V1620" s="64"/>
    </row>
    <row r="1621" spans="22:22" x14ac:dyDescent="0.25">
      <c r="V1621" s="64"/>
    </row>
    <row r="1622" spans="22:22" x14ac:dyDescent="0.25">
      <c r="V1622" s="64"/>
    </row>
    <row r="1623" spans="22:22" x14ac:dyDescent="0.25">
      <c r="V1623" s="64"/>
    </row>
    <row r="1624" spans="22:22" x14ac:dyDescent="0.25">
      <c r="V1624" s="64"/>
    </row>
    <row r="1625" spans="22:22" x14ac:dyDescent="0.25">
      <c r="V1625" s="64"/>
    </row>
    <row r="1626" spans="22:22" x14ac:dyDescent="0.25">
      <c r="V1626" s="64"/>
    </row>
    <row r="1627" spans="22:22" x14ac:dyDescent="0.25">
      <c r="V1627" s="64"/>
    </row>
    <row r="1628" spans="22:22" x14ac:dyDescent="0.25">
      <c r="V1628" s="64"/>
    </row>
    <row r="1629" spans="22:22" x14ac:dyDescent="0.25">
      <c r="V1629" s="64"/>
    </row>
    <row r="1630" spans="22:22" x14ac:dyDescent="0.25">
      <c r="V1630" s="64"/>
    </row>
    <row r="1631" spans="22:22" x14ac:dyDescent="0.25">
      <c r="V1631" s="64"/>
    </row>
    <row r="1632" spans="22:22" x14ac:dyDescent="0.25">
      <c r="V1632" s="64"/>
    </row>
    <row r="1633" spans="22:22" x14ac:dyDescent="0.25">
      <c r="V1633" s="64"/>
    </row>
    <row r="1634" spans="22:22" x14ac:dyDescent="0.25">
      <c r="V1634" s="64"/>
    </row>
    <row r="1635" spans="22:22" x14ac:dyDescent="0.25">
      <c r="V1635" s="64"/>
    </row>
    <row r="1636" spans="22:22" x14ac:dyDescent="0.25">
      <c r="V1636" s="64"/>
    </row>
    <row r="1637" spans="22:22" x14ac:dyDescent="0.25">
      <c r="V1637" s="64"/>
    </row>
    <row r="1638" spans="22:22" x14ac:dyDescent="0.25">
      <c r="V1638" s="64"/>
    </row>
    <row r="1639" spans="22:22" x14ac:dyDescent="0.25">
      <c r="V1639" s="64"/>
    </row>
    <row r="1640" spans="22:22" x14ac:dyDescent="0.25">
      <c r="V1640" s="64"/>
    </row>
    <row r="1641" spans="22:22" x14ac:dyDescent="0.25">
      <c r="V1641" s="64"/>
    </row>
    <row r="1642" spans="22:22" x14ac:dyDescent="0.25">
      <c r="V1642" s="64"/>
    </row>
    <row r="1643" spans="22:22" x14ac:dyDescent="0.25">
      <c r="V1643" s="64"/>
    </row>
    <row r="1644" spans="22:22" x14ac:dyDescent="0.25">
      <c r="V1644" s="64"/>
    </row>
    <row r="1645" spans="22:22" x14ac:dyDescent="0.25">
      <c r="V1645" s="64"/>
    </row>
    <row r="1646" spans="22:22" x14ac:dyDescent="0.25">
      <c r="V1646" s="64"/>
    </row>
    <row r="1647" spans="22:22" x14ac:dyDescent="0.25">
      <c r="V1647" s="64"/>
    </row>
    <row r="1648" spans="22:22" x14ac:dyDescent="0.25">
      <c r="V1648" s="64"/>
    </row>
    <row r="1649" spans="22:22" x14ac:dyDescent="0.25">
      <c r="V1649" s="64"/>
    </row>
    <row r="1650" spans="22:22" x14ac:dyDescent="0.25">
      <c r="V1650" s="64"/>
    </row>
    <row r="1651" spans="22:22" x14ac:dyDescent="0.25">
      <c r="V1651" s="64"/>
    </row>
    <row r="1652" spans="22:22" x14ac:dyDescent="0.25">
      <c r="V1652" s="64"/>
    </row>
    <row r="1653" spans="22:22" x14ac:dyDescent="0.25">
      <c r="V1653" s="64"/>
    </row>
    <row r="1654" spans="22:22" x14ac:dyDescent="0.25">
      <c r="V1654" s="64"/>
    </row>
    <row r="1655" spans="22:22" x14ac:dyDescent="0.25">
      <c r="V1655" s="64"/>
    </row>
    <row r="1656" spans="22:22" x14ac:dyDescent="0.25">
      <c r="V1656" s="64"/>
    </row>
    <row r="1657" spans="22:22" x14ac:dyDescent="0.25">
      <c r="V1657" s="64"/>
    </row>
    <row r="1658" spans="22:22" x14ac:dyDescent="0.25">
      <c r="V1658" s="64"/>
    </row>
    <row r="1659" spans="22:22" x14ac:dyDescent="0.25">
      <c r="V1659" s="64"/>
    </row>
    <row r="1660" spans="22:22" x14ac:dyDescent="0.25">
      <c r="V1660" s="64"/>
    </row>
    <row r="1661" spans="22:22" x14ac:dyDescent="0.25">
      <c r="V1661" s="64"/>
    </row>
    <row r="1662" spans="22:22" x14ac:dyDescent="0.25">
      <c r="V1662" s="64"/>
    </row>
    <row r="1663" spans="22:22" x14ac:dyDescent="0.25">
      <c r="V1663" s="64"/>
    </row>
    <row r="1664" spans="22:22" x14ac:dyDescent="0.25">
      <c r="V1664" s="64"/>
    </row>
    <row r="1665" spans="22:22" x14ac:dyDescent="0.25">
      <c r="V1665" s="64"/>
    </row>
    <row r="1666" spans="22:22" x14ac:dyDescent="0.25">
      <c r="V1666" s="64"/>
    </row>
    <row r="1667" spans="22:22" x14ac:dyDescent="0.25">
      <c r="V1667" s="64"/>
    </row>
    <row r="1668" spans="22:22" x14ac:dyDescent="0.25">
      <c r="V1668" s="64"/>
    </row>
    <row r="1669" spans="22:22" x14ac:dyDescent="0.25">
      <c r="V1669" s="64"/>
    </row>
    <row r="1670" spans="22:22" x14ac:dyDescent="0.25">
      <c r="V1670" s="64"/>
    </row>
    <row r="1671" spans="22:22" x14ac:dyDescent="0.25">
      <c r="V1671" s="64"/>
    </row>
    <row r="1672" spans="22:22" x14ac:dyDescent="0.25">
      <c r="V1672" s="64"/>
    </row>
    <row r="1673" spans="22:22" x14ac:dyDescent="0.25">
      <c r="V1673" s="64"/>
    </row>
    <row r="1674" spans="22:22" x14ac:dyDescent="0.25">
      <c r="V1674" s="64"/>
    </row>
    <row r="1675" spans="22:22" x14ac:dyDescent="0.25">
      <c r="V1675" s="64"/>
    </row>
    <row r="1676" spans="22:22" x14ac:dyDescent="0.25">
      <c r="V1676" s="64"/>
    </row>
    <row r="1677" spans="22:22" x14ac:dyDescent="0.25">
      <c r="V1677" s="64"/>
    </row>
    <row r="1678" spans="22:22" x14ac:dyDescent="0.25">
      <c r="V1678" s="64"/>
    </row>
    <row r="1679" spans="22:22" x14ac:dyDescent="0.25">
      <c r="V1679" s="64"/>
    </row>
    <row r="1680" spans="22:22" x14ac:dyDescent="0.25">
      <c r="V1680" s="64"/>
    </row>
    <row r="1681" spans="22:22" x14ac:dyDescent="0.25">
      <c r="V1681" s="64"/>
    </row>
    <row r="1682" spans="22:22" x14ac:dyDescent="0.25">
      <c r="V1682" s="64"/>
    </row>
    <row r="1683" spans="22:22" x14ac:dyDescent="0.25">
      <c r="V1683" s="64"/>
    </row>
    <row r="1684" spans="22:22" x14ac:dyDescent="0.25">
      <c r="V1684" s="64"/>
    </row>
    <row r="1685" spans="22:22" x14ac:dyDescent="0.25">
      <c r="V1685" s="64"/>
    </row>
    <row r="1686" spans="22:22" x14ac:dyDescent="0.25">
      <c r="V1686" s="64"/>
    </row>
    <row r="1687" spans="22:22" x14ac:dyDescent="0.25">
      <c r="V1687" s="64"/>
    </row>
    <row r="1688" spans="22:22" x14ac:dyDescent="0.25">
      <c r="V1688" s="64"/>
    </row>
    <row r="1689" spans="22:22" x14ac:dyDescent="0.25">
      <c r="V1689" s="64"/>
    </row>
    <row r="1690" spans="22:22" x14ac:dyDescent="0.25">
      <c r="V1690" s="64"/>
    </row>
    <row r="1691" spans="22:22" x14ac:dyDescent="0.25">
      <c r="V1691" s="64"/>
    </row>
    <row r="1692" spans="22:22" x14ac:dyDescent="0.25">
      <c r="V1692" s="64"/>
    </row>
    <row r="1693" spans="22:22" x14ac:dyDescent="0.25">
      <c r="V1693" s="64"/>
    </row>
    <row r="1694" spans="22:22" x14ac:dyDescent="0.25">
      <c r="V1694" s="64"/>
    </row>
    <row r="1695" spans="22:22" x14ac:dyDescent="0.25">
      <c r="V1695" s="64"/>
    </row>
    <row r="1696" spans="22:22" x14ac:dyDescent="0.25">
      <c r="V1696" s="64"/>
    </row>
    <row r="1697" spans="22:22" x14ac:dyDescent="0.25">
      <c r="V1697" s="64"/>
    </row>
    <row r="1698" spans="22:22" x14ac:dyDescent="0.25">
      <c r="V1698" s="64"/>
    </row>
    <row r="1699" spans="22:22" x14ac:dyDescent="0.25">
      <c r="V1699" s="64"/>
    </row>
    <row r="1700" spans="22:22" x14ac:dyDescent="0.25">
      <c r="V1700" s="64"/>
    </row>
    <row r="1701" spans="22:22" x14ac:dyDescent="0.25">
      <c r="V1701" s="64"/>
    </row>
    <row r="1702" spans="22:22" x14ac:dyDescent="0.25">
      <c r="V1702" s="64"/>
    </row>
    <row r="1703" spans="22:22" x14ac:dyDescent="0.25">
      <c r="V1703" s="64"/>
    </row>
    <row r="1704" spans="22:22" x14ac:dyDescent="0.25">
      <c r="V1704" s="64"/>
    </row>
    <row r="1705" spans="22:22" x14ac:dyDescent="0.25">
      <c r="V1705" s="64"/>
    </row>
    <row r="1706" spans="22:22" x14ac:dyDescent="0.25">
      <c r="V1706" s="64"/>
    </row>
    <row r="1707" spans="22:22" x14ac:dyDescent="0.25">
      <c r="V1707" s="64"/>
    </row>
    <row r="1708" spans="22:22" x14ac:dyDescent="0.25">
      <c r="V1708" s="64"/>
    </row>
    <row r="1709" spans="22:22" x14ac:dyDescent="0.25">
      <c r="V1709" s="64"/>
    </row>
    <row r="1710" spans="22:22" x14ac:dyDescent="0.25">
      <c r="V1710" s="64"/>
    </row>
    <row r="1711" spans="22:22" x14ac:dyDescent="0.25">
      <c r="V1711" s="64"/>
    </row>
    <row r="1712" spans="22:22" x14ac:dyDescent="0.25">
      <c r="V1712" s="64"/>
    </row>
    <row r="1713" spans="22:22" x14ac:dyDescent="0.25">
      <c r="V1713" s="64"/>
    </row>
    <row r="1714" spans="22:22" x14ac:dyDescent="0.25">
      <c r="V1714" s="64"/>
    </row>
    <row r="1715" spans="22:22" x14ac:dyDescent="0.25">
      <c r="V1715" s="64"/>
    </row>
    <row r="1716" spans="22:22" x14ac:dyDescent="0.25">
      <c r="V1716" s="64"/>
    </row>
    <row r="1717" spans="22:22" x14ac:dyDescent="0.25">
      <c r="V1717" s="64"/>
    </row>
    <row r="1718" spans="22:22" x14ac:dyDescent="0.25">
      <c r="V1718" s="64"/>
    </row>
    <row r="1719" spans="22:22" x14ac:dyDescent="0.25">
      <c r="V1719" s="64"/>
    </row>
    <row r="1720" spans="22:22" x14ac:dyDescent="0.25">
      <c r="V1720" s="64"/>
    </row>
    <row r="1721" spans="22:22" x14ac:dyDescent="0.25">
      <c r="V1721" s="64"/>
    </row>
    <row r="1722" spans="22:22" x14ac:dyDescent="0.25">
      <c r="V1722" s="64"/>
    </row>
    <row r="1723" spans="22:22" x14ac:dyDescent="0.25">
      <c r="V1723" s="64"/>
    </row>
    <row r="1724" spans="22:22" x14ac:dyDescent="0.25">
      <c r="V1724" s="64"/>
    </row>
    <row r="1725" spans="22:22" x14ac:dyDescent="0.25">
      <c r="V1725" s="64"/>
    </row>
    <row r="1726" spans="22:22" x14ac:dyDescent="0.25">
      <c r="V1726" s="64"/>
    </row>
    <row r="1727" spans="22:22" x14ac:dyDescent="0.25">
      <c r="V1727" s="64"/>
    </row>
    <row r="1728" spans="22:22" x14ac:dyDescent="0.25">
      <c r="V1728" s="64"/>
    </row>
    <row r="1729" spans="22:22" x14ac:dyDescent="0.25">
      <c r="V1729" s="64"/>
    </row>
    <row r="1730" spans="22:22" x14ac:dyDescent="0.25">
      <c r="V1730" s="64"/>
    </row>
    <row r="1731" spans="22:22" x14ac:dyDescent="0.25">
      <c r="V1731" s="64"/>
    </row>
    <row r="1732" spans="22:22" x14ac:dyDescent="0.25">
      <c r="V1732" s="64"/>
    </row>
    <row r="1733" spans="22:22" x14ac:dyDescent="0.25">
      <c r="V1733" s="64"/>
    </row>
    <row r="1734" spans="22:22" x14ac:dyDescent="0.25">
      <c r="V1734" s="64"/>
    </row>
    <row r="1735" spans="22:22" x14ac:dyDescent="0.25">
      <c r="V1735" s="64"/>
    </row>
    <row r="1736" spans="22:22" x14ac:dyDescent="0.25">
      <c r="V1736" s="64"/>
    </row>
    <row r="1737" spans="22:22" x14ac:dyDescent="0.25">
      <c r="V1737" s="64"/>
    </row>
    <row r="1738" spans="22:22" x14ac:dyDescent="0.25">
      <c r="V1738" s="64"/>
    </row>
    <row r="1739" spans="22:22" x14ac:dyDescent="0.25">
      <c r="V1739" s="64"/>
    </row>
    <row r="1740" spans="22:22" x14ac:dyDescent="0.25">
      <c r="V1740" s="64"/>
    </row>
    <row r="1741" spans="22:22" x14ac:dyDescent="0.25">
      <c r="V1741" s="64"/>
    </row>
    <row r="1742" spans="22:22" x14ac:dyDescent="0.25">
      <c r="V1742" s="64"/>
    </row>
    <row r="1743" spans="22:22" x14ac:dyDescent="0.25">
      <c r="V1743" s="64"/>
    </row>
    <row r="1744" spans="22:22" x14ac:dyDescent="0.25">
      <c r="V1744" s="64"/>
    </row>
    <row r="1745" spans="22:22" x14ac:dyDescent="0.25">
      <c r="V1745" s="64"/>
    </row>
    <row r="1746" spans="22:22" x14ac:dyDescent="0.25">
      <c r="V1746" s="64"/>
    </row>
    <row r="1747" spans="22:22" x14ac:dyDescent="0.25">
      <c r="V1747" s="64"/>
    </row>
    <row r="1748" spans="22:22" x14ac:dyDescent="0.25">
      <c r="V1748" s="64"/>
    </row>
    <row r="1749" spans="22:22" x14ac:dyDescent="0.25">
      <c r="V1749" s="64"/>
    </row>
    <row r="1750" spans="22:22" x14ac:dyDescent="0.25">
      <c r="V1750" s="64"/>
    </row>
    <row r="1751" spans="22:22" x14ac:dyDescent="0.25">
      <c r="V1751" s="64"/>
    </row>
    <row r="1752" spans="22:22" x14ac:dyDescent="0.25">
      <c r="V1752" s="64"/>
    </row>
    <row r="1753" spans="22:22" x14ac:dyDescent="0.25">
      <c r="V1753" s="64"/>
    </row>
    <row r="1754" spans="22:22" x14ac:dyDescent="0.25">
      <c r="V1754" s="64"/>
    </row>
    <row r="1755" spans="22:22" x14ac:dyDescent="0.25">
      <c r="V1755" s="64"/>
    </row>
    <row r="1756" spans="22:22" x14ac:dyDescent="0.25">
      <c r="V1756" s="64"/>
    </row>
    <row r="1757" spans="22:22" x14ac:dyDescent="0.25">
      <c r="V1757" s="64"/>
    </row>
    <row r="1758" spans="22:22" x14ac:dyDescent="0.25">
      <c r="V1758" s="64"/>
    </row>
    <row r="1759" spans="22:22" x14ac:dyDescent="0.25">
      <c r="V1759" s="64"/>
    </row>
    <row r="1760" spans="22:22" x14ac:dyDescent="0.25">
      <c r="V1760" s="64"/>
    </row>
    <row r="1761" spans="22:22" x14ac:dyDescent="0.25">
      <c r="V1761" s="64"/>
    </row>
    <row r="1762" spans="22:22" x14ac:dyDescent="0.25">
      <c r="V1762" s="64"/>
    </row>
    <row r="1763" spans="22:22" x14ac:dyDescent="0.25">
      <c r="V1763" s="64"/>
    </row>
    <row r="1764" spans="22:22" x14ac:dyDescent="0.25">
      <c r="V1764" s="64"/>
    </row>
    <row r="1765" spans="22:22" x14ac:dyDescent="0.25">
      <c r="V1765" s="64"/>
    </row>
    <row r="1766" spans="22:22" x14ac:dyDescent="0.25">
      <c r="V1766" s="64"/>
    </row>
    <row r="1767" spans="22:22" x14ac:dyDescent="0.25">
      <c r="V1767" s="64"/>
    </row>
    <row r="1768" spans="22:22" x14ac:dyDescent="0.25">
      <c r="V1768" s="64"/>
    </row>
    <row r="1769" spans="22:22" x14ac:dyDescent="0.25">
      <c r="V1769" s="64"/>
    </row>
    <row r="1770" spans="22:22" x14ac:dyDescent="0.25">
      <c r="V1770" s="64"/>
    </row>
    <row r="1771" spans="22:22" x14ac:dyDescent="0.25">
      <c r="V1771" s="64"/>
    </row>
    <row r="1772" spans="22:22" x14ac:dyDescent="0.25">
      <c r="V1772" s="64"/>
    </row>
    <row r="1773" spans="22:22" x14ac:dyDescent="0.25">
      <c r="V1773" s="64"/>
    </row>
    <row r="1774" spans="22:22" x14ac:dyDescent="0.25">
      <c r="V1774" s="64"/>
    </row>
    <row r="1775" spans="22:22" x14ac:dyDescent="0.25">
      <c r="V1775" s="64"/>
    </row>
    <row r="1776" spans="22:22" x14ac:dyDescent="0.25">
      <c r="V1776" s="64"/>
    </row>
    <row r="1777" spans="22:22" x14ac:dyDescent="0.25">
      <c r="V1777" s="64"/>
    </row>
    <row r="1778" spans="22:22" x14ac:dyDescent="0.25">
      <c r="V1778" s="64"/>
    </row>
    <row r="1779" spans="22:22" x14ac:dyDescent="0.25">
      <c r="V1779" s="64"/>
    </row>
    <row r="1780" spans="22:22" x14ac:dyDescent="0.25">
      <c r="V1780" s="64"/>
    </row>
    <row r="1781" spans="22:22" x14ac:dyDescent="0.25">
      <c r="V1781" s="64"/>
    </row>
    <row r="1782" spans="22:22" x14ac:dyDescent="0.25">
      <c r="V1782" s="64"/>
    </row>
    <row r="1783" spans="22:22" x14ac:dyDescent="0.25">
      <c r="V1783" s="64"/>
    </row>
    <row r="1784" spans="22:22" x14ac:dyDescent="0.25">
      <c r="V1784" s="64"/>
    </row>
    <row r="1785" spans="22:22" x14ac:dyDescent="0.25">
      <c r="V1785" s="64"/>
    </row>
    <row r="1786" spans="22:22" x14ac:dyDescent="0.25">
      <c r="V1786" s="64"/>
    </row>
    <row r="1787" spans="22:22" x14ac:dyDescent="0.25">
      <c r="V1787" s="64"/>
    </row>
    <row r="1788" spans="22:22" x14ac:dyDescent="0.25">
      <c r="V1788" s="64"/>
    </row>
    <row r="1789" spans="22:22" x14ac:dyDescent="0.25">
      <c r="V1789" s="64"/>
    </row>
    <row r="1790" spans="22:22" x14ac:dyDescent="0.25">
      <c r="V1790" s="64"/>
    </row>
    <row r="1791" spans="22:22" x14ac:dyDescent="0.25">
      <c r="V1791" s="64"/>
    </row>
    <row r="1792" spans="22:22" x14ac:dyDescent="0.25">
      <c r="V1792" s="64"/>
    </row>
    <row r="1793" spans="22:22" x14ac:dyDescent="0.25">
      <c r="V1793" s="64"/>
    </row>
    <row r="1794" spans="22:22" x14ac:dyDescent="0.25">
      <c r="V1794" s="64"/>
    </row>
    <row r="1795" spans="22:22" x14ac:dyDescent="0.25">
      <c r="V1795" s="64"/>
    </row>
    <row r="1796" spans="22:22" x14ac:dyDescent="0.25">
      <c r="V1796" s="64"/>
    </row>
    <row r="1797" spans="22:22" x14ac:dyDescent="0.25">
      <c r="V1797" s="64"/>
    </row>
    <row r="1798" spans="22:22" x14ac:dyDescent="0.25">
      <c r="V1798" s="64"/>
    </row>
    <row r="1799" spans="22:22" x14ac:dyDescent="0.25">
      <c r="V1799" s="64"/>
    </row>
    <row r="1800" spans="22:22" x14ac:dyDescent="0.25">
      <c r="V1800" s="64"/>
    </row>
    <row r="1801" spans="22:22" x14ac:dyDescent="0.25">
      <c r="V1801" s="64"/>
    </row>
    <row r="1802" spans="22:22" x14ac:dyDescent="0.25">
      <c r="V1802" s="64"/>
    </row>
    <row r="1803" spans="22:22" x14ac:dyDescent="0.25">
      <c r="V1803" s="64"/>
    </row>
    <row r="1804" spans="22:22" x14ac:dyDescent="0.25">
      <c r="V1804" s="64"/>
    </row>
    <row r="1805" spans="22:22" x14ac:dyDescent="0.25">
      <c r="V1805" s="64"/>
    </row>
    <row r="1806" spans="22:22" x14ac:dyDescent="0.25">
      <c r="V1806" s="64"/>
    </row>
    <row r="1807" spans="22:22" x14ac:dyDescent="0.25">
      <c r="V1807" s="64"/>
    </row>
    <row r="1808" spans="22:22" x14ac:dyDescent="0.25">
      <c r="V1808" s="64"/>
    </row>
    <row r="1809" spans="22:22" x14ac:dyDescent="0.25">
      <c r="V1809" s="64"/>
    </row>
    <row r="1810" spans="22:22" x14ac:dyDescent="0.25">
      <c r="V1810" s="64"/>
    </row>
    <row r="1811" spans="22:22" x14ac:dyDescent="0.25">
      <c r="V1811" s="64"/>
    </row>
    <row r="1812" spans="22:22" x14ac:dyDescent="0.25">
      <c r="V1812" s="64"/>
    </row>
    <row r="1813" spans="22:22" x14ac:dyDescent="0.25">
      <c r="V1813" s="64"/>
    </row>
    <row r="1814" spans="22:22" x14ac:dyDescent="0.25">
      <c r="V1814" s="64"/>
    </row>
    <row r="1815" spans="22:22" x14ac:dyDescent="0.25">
      <c r="V1815" s="64"/>
    </row>
    <row r="1816" spans="22:22" x14ac:dyDescent="0.25">
      <c r="V1816" s="64"/>
    </row>
    <row r="1817" spans="22:22" x14ac:dyDescent="0.25">
      <c r="V1817" s="64"/>
    </row>
    <row r="1818" spans="22:22" x14ac:dyDescent="0.25">
      <c r="V1818" s="64"/>
    </row>
    <row r="1819" spans="22:22" x14ac:dyDescent="0.25">
      <c r="V1819" s="64"/>
    </row>
    <row r="1820" spans="22:22" x14ac:dyDescent="0.25">
      <c r="V1820" s="64"/>
    </row>
    <row r="1821" spans="22:22" x14ac:dyDescent="0.25">
      <c r="V1821" s="64"/>
    </row>
    <row r="1822" spans="22:22" x14ac:dyDescent="0.25">
      <c r="V1822" s="64"/>
    </row>
    <row r="1823" spans="22:22" x14ac:dyDescent="0.25">
      <c r="V1823" s="64"/>
    </row>
    <row r="1824" spans="22:22" x14ac:dyDescent="0.25">
      <c r="V1824" s="64"/>
    </row>
    <row r="1825" spans="22:22" x14ac:dyDescent="0.25">
      <c r="V1825" s="64"/>
    </row>
    <row r="1826" spans="22:22" x14ac:dyDescent="0.25">
      <c r="V1826" s="64"/>
    </row>
    <row r="1827" spans="22:22" x14ac:dyDescent="0.25">
      <c r="V1827" s="64"/>
    </row>
    <row r="1828" spans="22:22" x14ac:dyDescent="0.25">
      <c r="V1828" s="64"/>
    </row>
    <row r="1829" spans="22:22" x14ac:dyDescent="0.25">
      <c r="V1829" s="64"/>
    </row>
    <row r="1830" spans="22:22" x14ac:dyDescent="0.25">
      <c r="V1830" s="64"/>
    </row>
    <row r="1831" spans="22:22" x14ac:dyDescent="0.25">
      <c r="V1831" s="64"/>
    </row>
    <row r="1832" spans="22:22" x14ac:dyDescent="0.25">
      <c r="V1832" s="64"/>
    </row>
    <row r="1833" spans="22:22" x14ac:dyDescent="0.25">
      <c r="V1833" s="64"/>
    </row>
    <row r="1834" spans="22:22" x14ac:dyDescent="0.25">
      <c r="V1834" s="64"/>
    </row>
    <row r="1835" spans="22:22" x14ac:dyDescent="0.25">
      <c r="V1835" s="64"/>
    </row>
    <row r="1836" spans="22:22" x14ac:dyDescent="0.25">
      <c r="V1836" s="64"/>
    </row>
    <row r="1837" spans="22:22" x14ac:dyDescent="0.25">
      <c r="V1837" s="64"/>
    </row>
    <row r="1838" spans="22:22" x14ac:dyDescent="0.25">
      <c r="V1838" s="64"/>
    </row>
    <row r="1839" spans="22:22" x14ac:dyDescent="0.25">
      <c r="V1839" s="64"/>
    </row>
    <row r="1840" spans="22:22" x14ac:dyDescent="0.25">
      <c r="V1840" s="64"/>
    </row>
    <row r="1841" spans="22:22" x14ac:dyDescent="0.25">
      <c r="V1841" s="64"/>
    </row>
    <row r="1842" spans="22:22" x14ac:dyDescent="0.25">
      <c r="V1842" s="64"/>
    </row>
    <row r="1843" spans="22:22" x14ac:dyDescent="0.25">
      <c r="V1843" s="64"/>
    </row>
    <row r="1844" spans="22:22" x14ac:dyDescent="0.25">
      <c r="V1844" s="64"/>
    </row>
    <row r="1845" spans="22:22" x14ac:dyDescent="0.25">
      <c r="V1845" s="64"/>
    </row>
    <row r="1846" spans="22:22" x14ac:dyDescent="0.25">
      <c r="V1846" s="64"/>
    </row>
    <row r="1847" spans="22:22" x14ac:dyDescent="0.25">
      <c r="V1847" s="64"/>
    </row>
    <row r="1848" spans="22:22" x14ac:dyDescent="0.25">
      <c r="V1848" s="64"/>
    </row>
    <row r="1849" spans="22:22" x14ac:dyDescent="0.25">
      <c r="V1849" s="64"/>
    </row>
    <row r="1850" spans="22:22" x14ac:dyDescent="0.25">
      <c r="V1850" s="64"/>
    </row>
    <row r="1851" spans="22:22" x14ac:dyDescent="0.25">
      <c r="V1851" s="64"/>
    </row>
    <row r="1852" spans="22:22" x14ac:dyDescent="0.25">
      <c r="V1852" s="64"/>
    </row>
    <row r="1853" spans="22:22" x14ac:dyDescent="0.25">
      <c r="V1853" s="64"/>
    </row>
    <row r="1854" spans="22:22" x14ac:dyDescent="0.25">
      <c r="V1854" s="64"/>
    </row>
    <row r="1855" spans="22:22" x14ac:dyDescent="0.25">
      <c r="V1855" s="64"/>
    </row>
    <row r="1856" spans="22:22" x14ac:dyDescent="0.25">
      <c r="V1856" s="64"/>
    </row>
    <row r="1857" spans="22:22" x14ac:dyDescent="0.25">
      <c r="V1857" s="64"/>
    </row>
    <row r="1858" spans="22:22" x14ac:dyDescent="0.25">
      <c r="V1858" s="64"/>
    </row>
    <row r="1859" spans="22:22" x14ac:dyDescent="0.25">
      <c r="V1859" s="64"/>
    </row>
    <row r="1860" spans="22:22" x14ac:dyDescent="0.25">
      <c r="V1860" s="64"/>
    </row>
    <row r="1861" spans="22:22" x14ac:dyDescent="0.25">
      <c r="V1861" s="64"/>
    </row>
    <row r="1862" spans="22:22" x14ac:dyDescent="0.25">
      <c r="V1862" s="64"/>
    </row>
    <row r="1863" spans="22:22" x14ac:dyDescent="0.25">
      <c r="V1863" s="64"/>
    </row>
    <row r="1864" spans="22:22" x14ac:dyDescent="0.25">
      <c r="V1864" s="64"/>
    </row>
    <row r="1865" spans="22:22" x14ac:dyDescent="0.25">
      <c r="V1865" s="64"/>
    </row>
    <row r="1866" spans="22:22" x14ac:dyDescent="0.25">
      <c r="V1866" s="64"/>
    </row>
    <row r="1867" spans="22:22" x14ac:dyDescent="0.25">
      <c r="V1867" s="64"/>
    </row>
    <row r="1868" spans="22:22" x14ac:dyDescent="0.25">
      <c r="V1868" s="64"/>
    </row>
    <row r="1869" spans="22:22" x14ac:dyDescent="0.25">
      <c r="V1869" s="64"/>
    </row>
    <row r="1870" spans="22:22" x14ac:dyDescent="0.25">
      <c r="V1870" s="64"/>
    </row>
    <row r="1871" spans="22:22" x14ac:dyDescent="0.25">
      <c r="V1871" s="64"/>
    </row>
    <row r="1872" spans="22:22" x14ac:dyDescent="0.25">
      <c r="V1872" s="64"/>
    </row>
    <row r="1873" spans="22:22" x14ac:dyDescent="0.25">
      <c r="V1873" s="64"/>
    </row>
    <row r="1874" spans="22:22" x14ac:dyDescent="0.25">
      <c r="V1874" s="64"/>
    </row>
    <row r="1875" spans="22:22" x14ac:dyDescent="0.25">
      <c r="V1875" s="64"/>
    </row>
    <row r="1876" spans="22:22" x14ac:dyDescent="0.25">
      <c r="V1876" s="64"/>
    </row>
    <row r="1877" spans="22:22" x14ac:dyDescent="0.25">
      <c r="V1877" s="64"/>
    </row>
    <row r="1878" spans="22:22" x14ac:dyDescent="0.25">
      <c r="V1878" s="64"/>
    </row>
    <row r="1879" spans="22:22" x14ac:dyDescent="0.25">
      <c r="V1879" s="64"/>
    </row>
    <row r="1880" spans="22:22" x14ac:dyDescent="0.25">
      <c r="V1880" s="64"/>
    </row>
    <row r="1881" spans="22:22" x14ac:dyDescent="0.25">
      <c r="V1881" s="64"/>
    </row>
    <row r="1882" spans="22:22" x14ac:dyDescent="0.25">
      <c r="V1882" s="64"/>
    </row>
    <row r="1883" spans="22:22" x14ac:dyDescent="0.25">
      <c r="V1883" s="64"/>
    </row>
    <row r="1884" spans="22:22" x14ac:dyDescent="0.25">
      <c r="V1884" s="64"/>
    </row>
    <row r="1885" spans="22:22" x14ac:dyDescent="0.25">
      <c r="V1885" s="64"/>
    </row>
    <row r="1886" spans="22:22" x14ac:dyDescent="0.25">
      <c r="V1886" s="64"/>
    </row>
    <row r="1887" spans="22:22" x14ac:dyDescent="0.25">
      <c r="V1887" s="64"/>
    </row>
    <row r="1888" spans="22:22" x14ac:dyDescent="0.25">
      <c r="V1888" s="64"/>
    </row>
    <row r="1889" spans="22:22" x14ac:dyDescent="0.25">
      <c r="V1889" s="64"/>
    </row>
    <row r="1890" spans="22:22" x14ac:dyDescent="0.25">
      <c r="V1890" s="64"/>
    </row>
    <row r="1891" spans="22:22" x14ac:dyDescent="0.25">
      <c r="V1891" s="64"/>
    </row>
    <row r="1892" spans="22:22" x14ac:dyDescent="0.25">
      <c r="V1892" s="64"/>
    </row>
    <row r="1893" spans="22:22" x14ac:dyDescent="0.25">
      <c r="V1893" s="64"/>
    </row>
    <row r="1894" spans="22:22" x14ac:dyDescent="0.25">
      <c r="V1894" s="64"/>
    </row>
    <row r="1895" spans="22:22" x14ac:dyDescent="0.25">
      <c r="V1895" s="64"/>
    </row>
    <row r="1896" spans="22:22" x14ac:dyDescent="0.25">
      <c r="V1896" s="64"/>
    </row>
    <row r="1897" spans="22:22" x14ac:dyDescent="0.25">
      <c r="V1897" s="64"/>
    </row>
    <row r="1898" spans="22:22" x14ac:dyDescent="0.25">
      <c r="V1898" s="64"/>
    </row>
    <row r="1899" spans="22:22" x14ac:dyDescent="0.25">
      <c r="V1899" s="64"/>
    </row>
    <row r="1900" spans="22:22" x14ac:dyDescent="0.25">
      <c r="V1900" s="64"/>
    </row>
    <row r="1901" spans="22:22" x14ac:dyDescent="0.25">
      <c r="V1901" s="64"/>
    </row>
    <row r="1902" spans="22:22" x14ac:dyDescent="0.25">
      <c r="V1902" s="64"/>
    </row>
    <row r="1903" spans="22:22" x14ac:dyDescent="0.25">
      <c r="V1903" s="64"/>
    </row>
    <row r="1904" spans="22:22" x14ac:dyDescent="0.25">
      <c r="V1904" s="64"/>
    </row>
    <row r="1905" spans="22:22" x14ac:dyDescent="0.25">
      <c r="V1905" s="64"/>
    </row>
    <row r="1906" spans="22:22" x14ac:dyDescent="0.25">
      <c r="V1906" s="64"/>
    </row>
    <row r="1907" spans="22:22" x14ac:dyDescent="0.25">
      <c r="V1907" s="64"/>
    </row>
    <row r="1908" spans="22:22" x14ac:dyDescent="0.25">
      <c r="V1908" s="64"/>
    </row>
    <row r="1909" spans="22:22" x14ac:dyDescent="0.25">
      <c r="V1909" s="64"/>
    </row>
    <row r="1910" spans="22:22" x14ac:dyDescent="0.25">
      <c r="V1910" s="64"/>
    </row>
    <row r="1911" spans="22:22" x14ac:dyDescent="0.25">
      <c r="V1911" s="64"/>
    </row>
    <row r="1912" spans="22:22" x14ac:dyDescent="0.25">
      <c r="V1912" s="64"/>
    </row>
    <row r="1913" spans="22:22" x14ac:dyDescent="0.25">
      <c r="V1913" s="64"/>
    </row>
    <row r="1914" spans="22:22" x14ac:dyDescent="0.25">
      <c r="V1914" s="64"/>
    </row>
    <row r="1915" spans="22:22" x14ac:dyDescent="0.25">
      <c r="V1915" s="64"/>
    </row>
    <row r="1916" spans="22:22" x14ac:dyDescent="0.25">
      <c r="V1916" s="64"/>
    </row>
    <row r="1917" spans="22:22" x14ac:dyDescent="0.25">
      <c r="V1917" s="64"/>
    </row>
    <row r="1918" spans="22:22" x14ac:dyDescent="0.25">
      <c r="V1918" s="64"/>
    </row>
    <row r="1919" spans="22:22" x14ac:dyDescent="0.25">
      <c r="V1919" s="64"/>
    </row>
    <row r="1920" spans="22:22" x14ac:dyDescent="0.25">
      <c r="V1920" s="64"/>
    </row>
    <row r="1921" spans="22:22" x14ac:dyDescent="0.25">
      <c r="V1921" s="64"/>
    </row>
    <row r="1922" spans="22:22" x14ac:dyDescent="0.25">
      <c r="V1922" s="64"/>
    </row>
    <row r="1923" spans="22:22" x14ac:dyDescent="0.25">
      <c r="V1923" s="64"/>
    </row>
    <row r="1924" spans="22:22" x14ac:dyDescent="0.25">
      <c r="V1924" s="64"/>
    </row>
    <row r="1925" spans="22:22" x14ac:dyDescent="0.25">
      <c r="V1925" s="64"/>
    </row>
    <row r="1926" spans="22:22" x14ac:dyDescent="0.25">
      <c r="V1926" s="64"/>
    </row>
    <row r="1927" spans="22:22" x14ac:dyDescent="0.25">
      <c r="V1927" s="64"/>
    </row>
    <row r="1928" spans="22:22" x14ac:dyDescent="0.25">
      <c r="V1928" s="64"/>
    </row>
    <row r="1929" spans="22:22" x14ac:dyDescent="0.25">
      <c r="V1929" s="64"/>
    </row>
    <row r="1930" spans="22:22" x14ac:dyDescent="0.25">
      <c r="V1930" s="64"/>
    </row>
    <row r="1931" spans="22:22" x14ac:dyDescent="0.25">
      <c r="V1931" s="64"/>
    </row>
    <row r="1932" spans="22:22" x14ac:dyDescent="0.25">
      <c r="V1932" s="64"/>
    </row>
    <row r="1933" spans="22:22" x14ac:dyDescent="0.25">
      <c r="V1933" s="64"/>
    </row>
    <row r="1934" spans="22:22" x14ac:dyDescent="0.25">
      <c r="V1934" s="64"/>
    </row>
    <row r="1935" spans="22:22" x14ac:dyDescent="0.25">
      <c r="V1935" s="64"/>
    </row>
    <row r="1936" spans="22:22" x14ac:dyDescent="0.25">
      <c r="V1936" s="64"/>
    </row>
    <row r="1937" spans="22:22" x14ac:dyDescent="0.25">
      <c r="V1937" s="64"/>
    </row>
    <row r="1938" spans="22:22" x14ac:dyDescent="0.25">
      <c r="V1938" s="64"/>
    </row>
    <row r="1939" spans="22:22" x14ac:dyDescent="0.25">
      <c r="V1939" s="64"/>
    </row>
    <row r="1940" spans="22:22" x14ac:dyDescent="0.25">
      <c r="V1940" s="64"/>
    </row>
    <row r="1941" spans="22:22" x14ac:dyDescent="0.25">
      <c r="V1941" s="64"/>
    </row>
    <row r="1942" spans="22:22" x14ac:dyDescent="0.25">
      <c r="V1942" s="64"/>
    </row>
    <row r="1943" spans="22:22" x14ac:dyDescent="0.25">
      <c r="V1943" s="64"/>
    </row>
    <row r="1944" spans="22:22" x14ac:dyDescent="0.25">
      <c r="V1944" s="64"/>
    </row>
    <row r="1945" spans="22:22" x14ac:dyDescent="0.25">
      <c r="V1945" s="64"/>
    </row>
    <row r="1946" spans="22:22" x14ac:dyDescent="0.25">
      <c r="V1946" s="64"/>
    </row>
    <row r="1947" spans="22:22" x14ac:dyDescent="0.25">
      <c r="V1947" s="64"/>
    </row>
    <row r="1948" spans="22:22" x14ac:dyDescent="0.25">
      <c r="V1948" s="64"/>
    </row>
    <row r="1949" spans="22:22" x14ac:dyDescent="0.25">
      <c r="V1949" s="64"/>
    </row>
    <row r="1950" spans="22:22" x14ac:dyDescent="0.25">
      <c r="V1950" s="64"/>
    </row>
    <row r="1951" spans="22:22" x14ac:dyDescent="0.25">
      <c r="V1951" s="64"/>
    </row>
    <row r="1952" spans="22:22" x14ac:dyDescent="0.25">
      <c r="V1952" s="64"/>
    </row>
    <row r="1953" spans="22:22" x14ac:dyDescent="0.25">
      <c r="V1953" s="64"/>
    </row>
    <row r="1954" spans="22:22" x14ac:dyDescent="0.25">
      <c r="V1954" s="64"/>
    </row>
    <row r="1955" spans="22:22" x14ac:dyDescent="0.25">
      <c r="V1955" s="64"/>
    </row>
    <row r="1956" spans="22:22" x14ac:dyDescent="0.25">
      <c r="V1956" s="64"/>
    </row>
    <row r="1957" spans="22:22" x14ac:dyDescent="0.25">
      <c r="V1957" s="64"/>
    </row>
    <row r="1958" spans="22:22" x14ac:dyDescent="0.25">
      <c r="V1958" s="64"/>
    </row>
    <row r="1959" spans="22:22" x14ac:dyDescent="0.25">
      <c r="V1959" s="64"/>
    </row>
    <row r="1960" spans="22:22" x14ac:dyDescent="0.25">
      <c r="V1960" s="64"/>
    </row>
    <row r="1961" spans="22:22" x14ac:dyDescent="0.25">
      <c r="V1961" s="64"/>
    </row>
    <row r="1962" spans="22:22" x14ac:dyDescent="0.25">
      <c r="V1962" s="64"/>
    </row>
    <row r="1963" spans="22:22" x14ac:dyDescent="0.25">
      <c r="V1963" s="64"/>
    </row>
    <row r="1964" spans="22:22" x14ac:dyDescent="0.25">
      <c r="V1964" s="64"/>
    </row>
    <row r="1965" spans="22:22" x14ac:dyDescent="0.25">
      <c r="V1965" s="64"/>
    </row>
    <row r="1966" spans="22:22" x14ac:dyDescent="0.25">
      <c r="V1966" s="64"/>
    </row>
    <row r="1967" spans="22:22" x14ac:dyDescent="0.25">
      <c r="V1967" s="64"/>
    </row>
    <row r="1968" spans="22:22" x14ac:dyDescent="0.25">
      <c r="V1968" s="64"/>
    </row>
    <row r="1969" spans="22:22" x14ac:dyDescent="0.25">
      <c r="V1969" s="64"/>
    </row>
    <row r="1970" spans="22:22" x14ac:dyDescent="0.25">
      <c r="V1970" s="64"/>
    </row>
    <row r="1971" spans="22:22" x14ac:dyDescent="0.25">
      <c r="V1971" s="64"/>
    </row>
    <row r="1972" spans="22:22" x14ac:dyDescent="0.25">
      <c r="V1972" s="64"/>
    </row>
    <row r="1973" spans="22:22" x14ac:dyDescent="0.25">
      <c r="V1973" s="64"/>
    </row>
    <row r="1974" spans="22:22" x14ac:dyDescent="0.25">
      <c r="V1974" s="64"/>
    </row>
    <row r="1975" spans="22:22" x14ac:dyDescent="0.25">
      <c r="V1975" s="64"/>
    </row>
    <row r="1976" spans="22:22" x14ac:dyDescent="0.25">
      <c r="V1976" s="64"/>
    </row>
    <row r="1977" spans="22:22" x14ac:dyDescent="0.25">
      <c r="V1977" s="64"/>
    </row>
    <row r="1978" spans="22:22" x14ac:dyDescent="0.25">
      <c r="V1978" s="64"/>
    </row>
    <row r="1979" spans="22:22" x14ac:dyDescent="0.25">
      <c r="V1979" s="64"/>
    </row>
    <row r="1980" spans="22:22" x14ac:dyDescent="0.25">
      <c r="V1980" s="64"/>
    </row>
    <row r="1981" spans="22:22" x14ac:dyDescent="0.25">
      <c r="V1981" s="64"/>
    </row>
    <row r="1982" spans="22:22" x14ac:dyDescent="0.25">
      <c r="V1982" s="64"/>
    </row>
    <row r="1983" spans="22:22" x14ac:dyDescent="0.25">
      <c r="V1983" s="64"/>
    </row>
    <row r="1984" spans="22:22" x14ac:dyDescent="0.25">
      <c r="V1984" s="64"/>
    </row>
    <row r="1985" spans="22:22" x14ac:dyDescent="0.25">
      <c r="V1985" s="64"/>
    </row>
    <row r="1986" spans="22:22" x14ac:dyDescent="0.25">
      <c r="V1986" s="64"/>
    </row>
    <row r="1987" spans="22:22" x14ac:dyDescent="0.25">
      <c r="V1987" s="64"/>
    </row>
    <row r="1988" spans="22:22" x14ac:dyDescent="0.25">
      <c r="V1988" s="64"/>
    </row>
    <row r="1989" spans="22:22" x14ac:dyDescent="0.25">
      <c r="V1989" s="64"/>
    </row>
    <row r="1990" spans="22:22" x14ac:dyDescent="0.25">
      <c r="V1990" s="64"/>
    </row>
    <row r="1991" spans="22:22" x14ac:dyDescent="0.25">
      <c r="V1991" s="64"/>
    </row>
    <row r="1992" spans="22:22" x14ac:dyDescent="0.25">
      <c r="V1992" s="64"/>
    </row>
    <row r="1993" spans="22:22" x14ac:dyDescent="0.25">
      <c r="V1993" s="64"/>
    </row>
    <row r="1994" spans="22:22" x14ac:dyDescent="0.25">
      <c r="V1994" s="64"/>
    </row>
    <row r="1995" spans="22:22" x14ac:dyDescent="0.25">
      <c r="V1995" s="64"/>
    </row>
    <row r="1996" spans="22:22" x14ac:dyDescent="0.25">
      <c r="V1996" s="64"/>
    </row>
    <row r="1997" spans="22:22" x14ac:dyDescent="0.25">
      <c r="V1997" s="64"/>
    </row>
    <row r="1998" spans="22:22" x14ac:dyDescent="0.25">
      <c r="V1998" s="64"/>
    </row>
    <row r="1999" spans="22:22" x14ac:dyDescent="0.25">
      <c r="V1999" s="64"/>
    </row>
    <row r="2000" spans="22:22" x14ac:dyDescent="0.25">
      <c r="V2000" s="64"/>
    </row>
    <row r="2001" spans="22:22" x14ac:dyDescent="0.25">
      <c r="V2001" s="64"/>
    </row>
    <row r="2002" spans="22:22" x14ac:dyDescent="0.25">
      <c r="V2002" s="64"/>
    </row>
    <row r="2003" spans="22:22" x14ac:dyDescent="0.25">
      <c r="V2003" s="64"/>
    </row>
    <row r="2004" spans="22:22" x14ac:dyDescent="0.25">
      <c r="V2004" s="64"/>
    </row>
    <row r="2005" spans="22:22" x14ac:dyDescent="0.25">
      <c r="V2005" s="64"/>
    </row>
    <row r="2006" spans="22:22" x14ac:dyDescent="0.25">
      <c r="V2006" s="64"/>
    </row>
    <row r="2007" spans="22:22" x14ac:dyDescent="0.25">
      <c r="V2007" s="64"/>
    </row>
    <row r="2008" spans="22:22" x14ac:dyDescent="0.25">
      <c r="V2008" s="64"/>
    </row>
    <row r="2009" spans="22:22" x14ac:dyDescent="0.25">
      <c r="V2009" s="64"/>
    </row>
    <row r="2010" spans="22:22" x14ac:dyDescent="0.25">
      <c r="V2010" s="64"/>
    </row>
    <row r="2011" spans="22:22" x14ac:dyDescent="0.25">
      <c r="V2011" s="64"/>
    </row>
    <row r="2012" spans="22:22" x14ac:dyDescent="0.25">
      <c r="V2012" s="64"/>
    </row>
    <row r="2013" spans="22:22" x14ac:dyDescent="0.25">
      <c r="V2013" s="64"/>
    </row>
    <row r="2014" spans="22:22" x14ac:dyDescent="0.25">
      <c r="V2014" s="64"/>
    </row>
    <row r="2015" spans="22:22" x14ac:dyDescent="0.25">
      <c r="V2015" s="64"/>
    </row>
    <row r="2016" spans="22:22" x14ac:dyDescent="0.25">
      <c r="V2016" s="64"/>
    </row>
    <row r="2017" spans="22:22" x14ac:dyDescent="0.25">
      <c r="V2017" s="64"/>
    </row>
    <row r="2018" spans="22:22" x14ac:dyDescent="0.25">
      <c r="V2018" s="64"/>
    </row>
    <row r="2019" spans="22:22" x14ac:dyDescent="0.25">
      <c r="V2019" s="64"/>
    </row>
    <row r="2020" spans="22:22" x14ac:dyDescent="0.25">
      <c r="V2020" s="64"/>
    </row>
    <row r="2021" spans="22:22" x14ac:dyDescent="0.25">
      <c r="V2021" s="64"/>
    </row>
    <row r="2022" spans="22:22" x14ac:dyDescent="0.25">
      <c r="V2022" s="64"/>
    </row>
    <row r="2023" spans="22:22" x14ac:dyDescent="0.25">
      <c r="V2023" s="64"/>
    </row>
    <row r="2024" spans="22:22" x14ac:dyDescent="0.25">
      <c r="V2024" s="64"/>
    </row>
    <row r="2025" spans="22:22" x14ac:dyDescent="0.25">
      <c r="V2025" s="64"/>
    </row>
    <row r="2026" spans="22:22" x14ac:dyDescent="0.25">
      <c r="V2026" s="64"/>
    </row>
    <row r="2027" spans="22:22" x14ac:dyDescent="0.25">
      <c r="V2027" s="64"/>
    </row>
    <row r="2028" spans="22:22" x14ac:dyDescent="0.25">
      <c r="V2028" s="64"/>
    </row>
    <row r="2029" spans="22:22" x14ac:dyDescent="0.25">
      <c r="V2029" s="64"/>
    </row>
    <row r="2030" spans="22:22" x14ac:dyDescent="0.25">
      <c r="V2030" s="64"/>
    </row>
    <row r="2031" spans="22:22" x14ac:dyDescent="0.25">
      <c r="V2031" s="64"/>
    </row>
    <row r="2032" spans="22:22" x14ac:dyDescent="0.25">
      <c r="V2032" s="64"/>
    </row>
    <row r="2033" spans="22:22" x14ac:dyDescent="0.25">
      <c r="V2033" s="64"/>
    </row>
    <row r="2034" spans="22:22" x14ac:dyDescent="0.25">
      <c r="V2034" s="64"/>
    </row>
    <row r="2035" spans="22:22" x14ac:dyDescent="0.25">
      <c r="V2035" s="64"/>
    </row>
    <row r="2036" spans="22:22" x14ac:dyDescent="0.25">
      <c r="V2036" s="64"/>
    </row>
    <row r="2037" spans="22:22" x14ac:dyDescent="0.25">
      <c r="V2037" s="64"/>
    </row>
    <row r="2038" spans="22:22" x14ac:dyDescent="0.25">
      <c r="V2038" s="64"/>
    </row>
    <row r="2039" spans="22:22" x14ac:dyDescent="0.25">
      <c r="V2039" s="64"/>
    </row>
    <row r="2040" spans="22:22" x14ac:dyDescent="0.25">
      <c r="V2040" s="64"/>
    </row>
    <row r="2041" spans="22:22" x14ac:dyDescent="0.25">
      <c r="V2041" s="64"/>
    </row>
    <row r="2042" spans="22:22" x14ac:dyDescent="0.25">
      <c r="V2042" s="64"/>
    </row>
    <row r="2043" spans="22:22" x14ac:dyDescent="0.25">
      <c r="V2043" s="64"/>
    </row>
    <row r="2044" spans="22:22" x14ac:dyDescent="0.25">
      <c r="V2044" s="64"/>
    </row>
    <row r="2045" spans="22:22" x14ac:dyDescent="0.25">
      <c r="V2045" s="64"/>
    </row>
    <row r="2046" spans="22:22" x14ac:dyDescent="0.25">
      <c r="V2046" s="64"/>
    </row>
    <row r="2047" spans="22:22" x14ac:dyDescent="0.25">
      <c r="V2047" s="64"/>
    </row>
    <row r="2048" spans="22:22" x14ac:dyDescent="0.25">
      <c r="V2048" s="64"/>
    </row>
    <row r="2049" spans="22:22" x14ac:dyDescent="0.25">
      <c r="V2049" s="64"/>
    </row>
    <row r="2050" spans="22:22" x14ac:dyDescent="0.25">
      <c r="V2050" s="64"/>
    </row>
    <row r="2051" spans="22:22" x14ac:dyDescent="0.25">
      <c r="V2051" s="64"/>
    </row>
    <row r="2052" spans="22:22" x14ac:dyDescent="0.25">
      <c r="V2052" s="64"/>
    </row>
    <row r="2053" spans="22:22" x14ac:dyDescent="0.25">
      <c r="V2053" s="64"/>
    </row>
    <row r="2054" spans="22:22" x14ac:dyDescent="0.25">
      <c r="V2054" s="64"/>
    </row>
    <row r="2055" spans="22:22" x14ac:dyDescent="0.25">
      <c r="V2055" s="64"/>
    </row>
    <row r="2056" spans="22:22" x14ac:dyDescent="0.25">
      <c r="V2056" s="64"/>
    </row>
    <row r="2057" spans="22:22" x14ac:dyDescent="0.25">
      <c r="V2057" s="64"/>
    </row>
    <row r="2058" spans="22:22" x14ac:dyDescent="0.25">
      <c r="V2058" s="64"/>
    </row>
    <row r="2059" spans="22:22" x14ac:dyDescent="0.25">
      <c r="V2059" s="64"/>
    </row>
    <row r="2060" spans="22:22" x14ac:dyDescent="0.25">
      <c r="V2060" s="64"/>
    </row>
    <row r="2061" spans="22:22" x14ac:dyDescent="0.25">
      <c r="V2061" s="64"/>
    </row>
    <row r="2062" spans="22:22" x14ac:dyDescent="0.25">
      <c r="V2062" s="64"/>
    </row>
    <row r="2063" spans="22:22" x14ac:dyDescent="0.25">
      <c r="V2063" s="64"/>
    </row>
    <row r="2064" spans="22:22" x14ac:dyDescent="0.25">
      <c r="V2064" s="64"/>
    </row>
    <row r="2065" spans="22:22" x14ac:dyDescent="0.25">
      <c r="V2065" s="64"/>
    </row>
    <row r="2066" spans="22:22" x14ac:dyDescent="0.25">
      <c r="V2066" s="64"/>
    </row>
    <row r="2067" spans="22:22" x14ac:dyDescent="0.25">
      <c r="V2067" s="64"/>
    </row>
    <row r="2068" spans="22:22" x14ac:dyDescent="0.25">
      <c r="V2068" s="64"/>
    </row>
    <row r="2069" spans="22:22" x14ac:dyDescent="0.25">
      <c r="V2069" s="64"/>
    </row>
    <row r="2070" spans="22:22" x14ac:dyDescent="0.25">
      <c r="V2070" s="64"/>
    </row>
    <row r="2071" spans="22:22" x14ac:dyDescent="0.25">
      <c r="V2071" s="64"/>
    </row>
    <row r="2072" spans="22:22" x14ac:dyDescent="0.25">
      <c r="V2072" s="64"/>
    </row>
    <row r="2073" spans="22:22" x14ac:dyDescent="0.25">
      <c r="V2073" s="64"/>
    </row>
    <row r="2074" spans="22:22" x14ac:dyDescent="0.25">
      <c r="V2074" s="64"/>
    </row>
    <row r="2075" spans="22:22" x14ac:dyDescent="0.25">
      <c r="V2075" s="64"/>
    </row>
    <row r="2076" spans="22:22" x14ac:dyDescent="0.25">
      <c r="V2076" s="64"/>
    </row>
    <row r="2077" spans="22:22" x14ac:dyDescent="0.25">
      <c r="V2077" s="64"/>
    </row>
    <row r="2078" spans="22:22" x14ac:dyDescent="0.25">
      <c r="V2078" s="64"/>
    </row>
    <row r="2079" spans="22:22" x14ac:dyDescent="0.25">
      <c r="V2079" s="64"/>
    </row>
    <row r="2080" spans="22:22" x14ac:dyDescent="0.25">
      <c r="V2080" s="64"/>
    </row>
    <row r="2081" spans="22:22" x14ac:dyDescent="0.25">
      <c r="V2081" s="64"/>
    </row>
    <row r="2082" spans="22:22" x14ac:dyDescent="0.25">
      <c r="V2082" s="64"/>
    </row>
    <row r="2083" spans="22:22" x14ac:dyDescent="0.25">
      <c r="V2083" s="64"/>
    </row>
    <row r="2084" spans="22:22" x14ac:dyDescent="0.25">
      <c r="V2084" s="64"/>
    </row>
    <row r="2085" spans="22:22" x14ac:dyDescent="0.25">
      <c r="V2085" s="64"/>
    </row>
    <row r="2086" spans="22:22" x14ac:dyDescent="0.25">
      <c r="V2086" s="64"/>
    </row>
    <row r="2087" spans="22:22" x14ac:dyDescent="0.25">
      <c r="V2087" s="64"/>
    </row>
    <row r="2088" spans="22:22" x14ac:dyDescent="0.25">
      <c r="V2088" s="64"/>
    </row>
    <row r="2089" spans="22:22" x14ac:dyDescent="0.25">
      <c r="V2089" s="64"/>
    </row>
    <row r="2090" spans="22:22" x14ac:dyDescent="0.25">
      <c r="V2090" s="64"/>
    </row>
    <row r="2091" spans="22:22" x14ac:dyDescent="0.25">
      <c r="V2091" s="64"/>
    </row>
    <row r="2092" spans="22:22" x14ac:dyDescent="0.25">
      <c r="V2092" s="64"/>
    </row>
    <row r="2093" spans="22:22" x14ac:dyDescent="0.25">
      <c r="V2093" s="64"/>
    </row>
    <row r="2094" spans="22:22" x14ac:dyDescent="0.25">
      <c r="V2094" s="64"/>
    </row>
    <row r="2095" spans="22:22" x14ac:dyDescent="0.25">
      <c r="V2095" s="64"/>
    </row>
    <row r="2096" spans="22:22" x14ac:dyDescent="0.25">
      <c r="V2096" s="64"/>
    </row>
    <row r="2097" spans="22:22" x14ac:dyDescent="0.25">
      <c r="V2097" s="64"/>
    </row>
    <row r="2098" spans="22:22" x14ac:dyDescent="0.25">
      <c r="V2098" s="64"/>
    </row>
    <row r="2099" spans="22:22" x14ac:dyDescent="0.25">
      <c r="V2099" s="64"/>
    </row>
    <row r="2100" spans="22:22" x14ac:dyDescent="0.25">
      <c r="V2100" s="64"/>
    </row>
    <row r="2101" spans="22:22" x14ac:dyDescent="0.25">
      <c r="V2101" s="64"/>
    </row>
    <row r="2102" spans="22:22" x14ac:dyDescent="0.25">
      <c r="V2102" s="64"/>
    </row>
    <row r="2103" spans="22:22" x14ac:dyDescent="0.25">
      <c r="V2103" s="64"/>
    </row>
    <row r="2104" spans="22:22" x14ac:dyDescent="0.25">
      <c r="V2104" s="64"/>
    </row>
    <row r="2105" spans="22:22" x14ac:dyDescent="0.25">
      <c r="V2105" s="64"/>
    </row>
    <row r="2106" spans="22:22" x14ac:dyDescent="0.25">
      <c r="V2106" s="64"/>
    </row>
    <row r="2107" spans="22:22" x14ac:dyDescent="0.25">
      <c r="V2107" s="64"/>
    </row>
    <row r="2108" spans="22:22" x14ac:dyDescent="0.25">
      <c r="V2108" s="64"/>
    </row>
    <row r="2109" spans="22:22" x14ac:dyDescent="0.25">
      <c r="V2109" s="64"/>
    </row>
    <row r="2110" spans="22:22" x14ac:dyDescent="0.25">
      <c r="V2110" s="64"/>
    </row>
    <row r="2111" spans="22:22" x14ac:dyDescent="0.25">
      <c r="V2111" s="64"/>
    </row>
    <row r="2112" spans="22:22" x14ac:dyDescent="0.25">
      <c r="V2112" s="64"/>
    </row>
    <row r="2113" spans="22:22" x14ac:dyDescent="0.25">
      <c r="V2113" s="64"/>
    </row>
    <row r="2114" spans="22:22" x14ac:dyDescent="0.25">
      <c r="V2114" s="64"/>
    </row>
    <row r="2115" spans="22:22" x14ac:dyDescent="0.25">
      <c r="V2115" s="64"/>
    </row>
    <row r="2116" spans="22:22" x14ac:dyDescent="0.25">
      <c r="V2116" s="64"/>
    </row>
    <row r="2117" spans="22:22" x14ac:dyDescent="0.25">
      <c r="V2117" s="64"/>
    </row>
    <row r="2118" spans="22:22" x14ac:dyDescent="0.25">
      <c r="V2118" s="64"/>
    </row>
    <row r="2119" spans="22:22" x14ac:dyDescent="0.25">
      <c r="V2119" s="64"/>
    </row>
    <row r="2120" spans="22:22" x14ac:dyDescent="0.25">
      <c r="V2120" s="64"/>
    </row>
    <row r="2121" spans="22:22" x14ac:dyDescent="0.25">
      <c r="V2121" s="64"/>
    </row>
    <row r="2122" spans="22:22" x14ac:dyDescent="0.25">
      <c r="V2122" s="64"/>
    </row>
    <row r="2123" spans="22:22" x14ac:dyDescent="0.25">
      <c r="V2123" s="64"/>
    </row>
    <row r="2124" spans="22:22" x14ac:dyDescent="0.25">
      <c r="V2124" s="64"/>
    </row>
    <row r="2125" spans="22:22" x14ac:dyDescent="0.25">
      <c r="V2125" s="64"/>
    </row>
    <row r="2126" spans="22:22" x14ac:dyDescent="0.25">
      <c r="V2126" s="64"/>
    </row>
    <row r="2127" spans="22:22" x14ac:dyDescent="0.25">
      <c r="V2127" s="64"/>
    </row>
    <row r="2128" spans="22:22" x14ac:dyDescent="0.25">
      <c r="V2128" s="64"/>
    </row>
    <row r="2129" spans="22:22" x14ac:dyDescent="0.25">
      <c r="V2129" s="64"/>
    </row>
    <row r="2130" spans="22:22" x14ac:dyDescent="0.25">
      <c r="V2130" s="64"/>
    </row>
    <row r="2131" spans="22:22" x14ac:dyDescent="0.25">
      <c r="V2131" s="64"/>
    </row>
    <row r="2132" spans="22:22" x14ac:dyDescent="0.25">
      <c r="V2132" s="64"/>
    </row>
    <row r="2133" spans="22:22" x14ac:dyDescent="0.25">
      <c r="V2133" s="64"/>
    </row>
    <row r="2134" spans="22:22" x14ac:dyDescent="0.25">
      <c r="V2134" s="64"/>
    </row>
    <row r="2135" spans="22:22" x14ac:dyDescent="0.25">
      <c r="V2135" s="64"/>
    </row>
    <row r="2136" spans="22:22" x14ac:dyDescent="0.25">
      <c r="V2136" s="64"/>
    </row>
    <row r="2137" spans="22:22" x14ac:dyDescent="0.25">
      <c r="V2137" s="64"/>
    </row>
    <row r="2138" spans="22:22" x14ac:dyDescent="0.25">
      <c r="V2138" s="64"/>
    </row>
    <row r="2139" spans="22:22" x14ac:dyDescent="0.25">
      <c r="V2139" s="64"/>
    </row>
    <row r="2140" spans="22:22" x14ac:dyDescent="0.25">
      <c r="V2140" s="64"/>
    </row>
    <row r="2141" spans="22:22" x14ac:dyDescent="0.25">
      <c r="V2141" s="64"/>
    </row>
    <row r="2142" spans="22:22" x14ac:dyDescent="0.25">
      <c r="V2142" s="64"/>
    </row>
    <row r="2143" spans="22:22" x14ac:dyDescent="0.25">
      <c r="V2143" s="64"/>
    </row>
    <row r="2144" spans="22:22" x14ac:dyDescent="0.25">
      <c r="V2144" s="64"/>
    </row>
    <row r="2145" spans="22:22" x14ac:dyDescent="0.25">
      <c r="V2145" s="64"/>
    </row>
    <row r="2146" spans="22:22" x14ac:dyDescent="0.25">
      <c r="V2146" s="64"/>
    </row>
    <row r="2147" spans="22:22" x14ac:dyDescent="0.25">
      <c r="V2147" s="64"/>
    </row>
    <row r="2148" spans="22:22" x14ac:dyDescent="0.25">
      <c r="V2148" s="64"/>
    </row>
    <row r="2149" spans="22:22" x14ac:dyDescent="0.25">
      <c r="V2149" s="64"/>
    </row>
    <row r="2150" spans="22:22" x14ac:dyDescent="0.25">
      <c r="V2150" s="64"/>
    </row>
    <row r="2151" spans="22:22" x14ac:dyDescent="0.25">
      <c r="V2151" s="64"/>
    </row>
    <row r="2152" spans="22:22" x14ac:dyDescent="0.25">
      <c r="V2152" s="64"/>
    </row>
    <row r="2153" spans="22:22" x14ac:dyDescent="0.25">
      <c r="V2153" s="64"/>
    </row>
    <row r="2154" spans="22:22" x14ac:dyDescent="0.25">
      <c r="V2154" s="64"/>
    </row>
    <row r="2155" spans="22:22" x14ac:dyDescent="0.25">
      <c r="V2155" s="64"/>
    </row>
    <row r="2156" spans="22:22" x14ac:dyDescent="0.25">
      <c r="V2156" s="64"/>
    </row>
    <row r="2157" spans="22:22" x14ac:dyDescent="0.25">
      <c r="V2157" s="64"/>
    </row>
    <row r="2158" spans="22:22" x14ac:dyDescent="0.25">
      <c r="V2158" s="64"/>
    </row>
    <row r="2159" spans="22:22" x14ac:dyDescent="0.25">
      <c r="V2159" s="64"/>
    </row>
    <row r="2160" spans="22:22" x14ac:dyDescent="0.25">
      <c r="V2160" s="64"/>
    </row>
    <row r="2161" spans="22:22" x14ac:dyDescent="0.25">
      <c r="V2161" s="64"/>
    </row>
    <row r="2162" spans="22:22" x14ac:dyDescent="0.25">
      <c r="V2162" s="64"/>
    </row>
    <row r="2163" spans="22:22" x14ac:dyDescent="0.25">
      <c r="V2163" s="64"/>
    </row>
    <row r="2164" spans="22:22" x14ac:dyDescent="0.25">
      <c r="V2164" s="64"/>
    </row>
    <row r="2165" spans="22:22" x14ac:dyDescent="0.25">
      <c r="V2165" s="64"/>
    </row>
    <row r="2166" spans="22:22" x14ac:dyDescent="0.25">
      <c r="V2166" s="64"/>
    </row>
    <row r="2167" spans="22:22" x14ac:dyDescent="0.25">
      <c r="V2167" s="64"/>
    </row>
    <row r="2168" spans="22:22" x14ac:dyDescent="0.25">
      <c r="V2168" s="64"/>
    </row>
    <row r="2169" spans="22:22" x14ac:dyDescent="0.25">
      <c r="V2169" s="64"/>
    </row>
    <row r="2170" spans="22:22" x14ac:dyDescent="0.25">
      <c r="V2170" s="64"/>
    </row>
    <row r="2171" spans="22:22" x14ac:dyDescent="0.25">
      <c r="V2171" s="64"/>
    </row>
    <row r="2172" spans="22:22" x14ac:dyDescent="0.25">
      <c r="V2172" s="64"/>
    </row>
    <row r="2173" spans="22:22" x14ac:dyDescent="0.25">
      <c r="V2173" s="64"/>
    </row>
    <row r="2174" spans="22:22" x14ac:dyDescent="0.25">
      <c r="V2174" s="64"/>
    </row>
    <row r="2175" spans="22:22" x14ac:dyDescent="0.25">
      <c r="V2175" s="64"/>
    </row>
    <row r="2176" spans="22:22" x14ac:dyDescent="0.25">
      <c r="V2176" s="64"/>
    </row>
    <row r="2177" spans="22:22" x14ac:dyDescent="0.25">
      <c r="V2177" s="64"/>
    </row>
    <row r="2178" spans="22:22" x14ac:dyDescent="0.25">
      <c r="V2178" s="64"/>
    </row>
    <row r="2179" spans="22:22" x14ac:dyDescent="0.25">
      <c r="V2179" s="64"/>
    </row>
    <row r="2180" spans="22:22" x14ac:dyDescent="0.25">
      <c r="V2180" s="64"/>
    </row>
    <row r="2181" spans="22:22" x14ac:dyDescent="0.25">
      <c r="V2181" s="64"/>
    </row>
    <row r="2182" spans="22:22" x14ac:dyDescent="0.25">
      <c r="V2182" s="64"/>
    </row>
    <row r="2183" spans="22:22" x14ac:dyDescent="0.25">
      <c r="V2183" s="64"/>
    </row>
    <row r="2184" spans="22:22" x14ac:dyDescent="0.25">
      <c r="V2184" s="64"/>
    </row>
    <row r="2185" spans="22:22" x14ac:dyDescent="0.25">
      <c r="V2185" s="64"/>
    </row>
    <row r="2186" spans="22:22" x14ac:dyDescent="0.25">
      <c r="V2186" s="64"/>
    </row>
    <row r="2187" spans="22:22" x14ac:dyDescent="0.25">
      <c r="V2187" s="64"/>
    </row>
    <row r="2188" spans="22:22" x14ac:dyDescent="0.25">
      <c r="V2188" s="64"/>
    </row>
    <row r="2189" spans="22:22" x14ac:dyDescent="0.25">
      <c r="V2189" s="64"/>
    </row>
    <row r="2190" spans="22:22" x14ac:dyDescent="0.25">
      <c r="V2190" s="64"/>
    </row>
    <row r="2191" spans="22:22" x14ac:dyDescent="0.25">
      <c r="V2191" s="64"/>
    </row>
    <row r="2192" spans="22:22" x14ac:dyDescent="0.25">
      <c r="V2192" s="64"/>
    </row>
    <row r="2193" spans="22:22" x14ac:dyDescent="0.25">
      <c r="V2193" s="64"/>
    </row>
    <row r="2194" spans="22:22" x14ac:dyDescent="0.25">
      <c r="V2194" s="64"/>
    </row>
    <row r="2195" spans="22:22" x14ac:dyDescent="0.25">
      <c r="V2195" s="64"/>
    </row>
    <row r="2196" spans="22:22" x14ac:dyDescent="0.25">
      <c r="V2196" s="64"/>
    </row>
    <row r="2197" spans="22:22" x14ac:dyDescent="0.25">
      <c r="V2197" s="64"/>
    </row>
    <row r="2198" spans="22:22" x14ac:dyDescent="0.25">
      <c r="V2198" s="64"/>
    </row>
    <row r="2199" spans="22:22" x14ac:dyDescent="0.25">
      <c r="V2199" s="64"/>
    </row>
    <row r="2200" spans="22:22" x14ac:dyDescent="0.25">
      <c r="V2200" s="64"/>
    </row>
    <row r="2201" spans="22:22" x14ac:dyDescent="0.25">
      <c r="V2201" s="64"/>
    </row>
    <row r="2202" spans="22:22" x14ac:dyDescent="0.25">
      <c r="V2202" s="64"/>
    </row>
    <row r="2203" spans="22:22" x14ac:dyDescent="0.25">
      <c r="V2203" s="64"/>
    </row>
    <row r="2204" spans="22:22" x14ac:dyDescent="0.25">
      <c r="V2204" s="64"/>
    </row>
    <row r="2205" spans="22:22" x14ac:dyDescent="0.25">
      <c r="V2205" s="64"/>
    </row>
    <row r="2206" spans="22:22" x14ac:dyDescent="0.25">
      <c r="V2206" s="64"/>
    </row>
    <row r="2207" spans="22:22" x14ac:dyDescent="0.25">
      <c r="V2207" s="64"/>
    </row>
    <row r="2208" spans="22:22" x14ac:dyDescent="0.25">
      <c r="V2208" s="64"/>
    </row>
    <row r="2209" spans="22:22" x14ac:dyDescent="0.25">
      <c r="V2209" s="64"/>
    </row>
    <row r="2210" spans="22:22" x14ac:dyDescent="0.25">
      <c r="V2210" s="64"/>
    </row>
    <row r="2211" spans="22:22" x14ac:dyDescent="0.25">
      <c r="V2211" s="64"/>
    </row>
    <row r="2212" spans="22:22" x14ac:dyDescent="0.25">
      <c r="V2212" s="64"/>
    </row>
    <row r="2213" spans="22:22" x14ac:dyDescent="0.25">
      <c r="V2213" s="64"/>
    </row>
    <row r="2214" spans="22:22" x14ac:dyDescent="0.25">
      <c r="V2214" s="64"/>
    </row>
    <row r="2215" spans="22:22" x14ac:dyDescent="0.25">
      <c r="V2215" s="64"/>
    </row>
    <row r="2216" spans="22:22" x14ac:dyDescent="0.25">
      <c r="V2216" s="64"/>
    </row>
    <row r="2217" spans="22:22" x14ac:dyDescent="0.25">
      <c r="V2217" s="64"/>
    </row>
    <row r="2218" spans="22:22" x14ac:dyDescent="0.25">
      <c r="V2218" s="64"/>
    </row>
    <row r="2219" spans="22:22" x14ac:dyDescent="0.25">
      <c r="V2219" s="64"/>
    </row>
    <row r="2220" spans="22:22" x14ac:dyDescent="0.25">
      <c r="V2220" s="64"/>
    </row>
    <row r="2221" spans="22:22" x14ac:dyDescent="0.25">
      <c r="V2221" s="64"/>
    </row>
    <row r="2222" spans="22:22" x14ac:dyDescent="0.25">
      <c r="V2222" s="64"/>
    </row>
    <row r="2223" spans="22:22" x14ac:dyDescent="0.25">
      <c r="V2223" s="64"/>
    </row>
    <row r="2224" spans="22:22" x14ac:dyDescent="0.25">
      <c r="V2224" s="64"/>
    </row>
    <row r="2225" spans="22:22" x14ac:dyDescent="0.25">
      <c r="V2225" s="64"/>
    </row>
    <row r="2226" spans="22:22" x14ac:dyDescent="0.25">
      <c r="V2226" s="64"/>
    </row>
    <row r="2227" spans="22:22" x14ac:dyDescent="0.25">
      <c r="V2227" s="64"/>
    </row>
    <row r="2228" spans="22:22" x14ac:dyDescent="0.25">
      <c r="V2228" s="64"/>
    </row>
    <row r="2229" spans="22:22" x14ac:dyDescent="0.25">
      <c r="V2229" s="64"/>
    </row>
    <row r="2230" spans="22:22" x14ac:dyDescent="0.25">
      <c r="V2230" s="64"/>
    </row>
    <row r="2231" spans="22:22" x14ac:dyDescent="0.25">
      <c r="V2231" s="64"/>
    </row>
    <row r="2232" spans="22:22" x14ac:dyDescent="0.25">
      <c r="V2232" s="64"/>
    </row>
    <row r="2233" spans="22:22" x14ac:dyDescent="0.25">
      <c r="V2233" s="64"/>
    </row>
    <row r="2234" spans="22:22" x14ac:dyDescent="0.25">
      <c r="V2234" s="64"/>
    </row>
    <row r="2235" spans="22:22" x14ac:dyDescent="0.25">
      <c r="V2235" s="64"/>
    </row>
    <row r="2236" spans="22:22" x14ac:dyDescent="0.25">
      <c r="V2236" s="64"/>
    </row>
    <row r="2237" spans="22:22" x14ac:dyDescent="0.25">
      <c r="V2237" s="64"/>
    </row>
    <row r="2238" spans="22:22" x14ac:dyDescent="0.25">
      <c r="V2238" s="64"/>
    </row>
    <row r="2239" spans="22:22" x14ac:dyDescent="0.25">
      <c r="V2239" s="64"/>
    </row>
    <row r="2240" spans="22:22" x14ac:dyDescent="0.25">
      <c r="V2240" s="64"/>
    </row>
    <row r="2241" spans="22:22" x14ac:dyDescent="0.25">
      <c r="V2241" s="64"/>
    </row>
    <row r="2242" spans="22:22" x14ac:dyDescent="0.25">
      <c r="V2242" s="64"/>
    </row>
    <row r="2243" spans="22:22" x14ac:dyDescent="0.25">
      <c r="V2243" s="64"/>
    </row>
    <row r="2244" spans="22:22" x14ac:dyDescent="0.25">
      <c r="V2244" s="64"/>
    </row>
    <row r="2245" spans="22:22" x14ac:dyDescent="0.25">
      <c r="V2245" s="64"/>
    </row>
    <row r="2246" spans="22:22" x14ac:dyDescent="0.25">
      <c r="V2246" s="64"/>
    </row>
    <row r="2247" spans="22:22" x14ac:dyDescent="0.25">
      <c r="V2247" s="64"/>
    </row>
    <row r="2248" spans="22:22" x14ac:dyDescent="0.25">
      <c r="V2248" s="64"/>
    </row>
    <row r="2249" spans="22:22" x14ac:dyDescent="0.25">
      <c r="V2249" s="64"/>
    </row>
    <row r="2250" spans="22:22" x14ac:dyDescent="0.25">
      <c r="V2250" s="64"/>
    </row>
    <row r="2251" spans="22:22" x14ac:dyDescent="0.25">
      <c r="V2251" s="64"/>
    </row>
    <row r="2252" spans="22:22" x14ac:dyDescent="0.25">
      <c r="V2252" s="64"/>
    </row>
    <row r="2253" spans="22:22" x14ac:dyDescent="0.25">
      <c r="V2253" s="64"/>
    </row>
    <row r="2254" spans="22:22" x14ac:dyDescent="0.25">
      <c r="V2254" s="64"/>
    </row>
  </sheetData>
  <autoFilter ref="A3:AD273" xr:uid="{00000000-0009-0000-0000-000000000000}">
    <filterColumn colId="2" showButton="0"/>
  </autoFilter>
  <mergeCells count="1509">
    <mergeCell ref="AB269:AB270"/>
    <mergeCell ref="AC269:AC270"/>
    <mergeCell ref="AD269:AD270"/>
    <mergeCell ref="T266:T267"/>
    <mergeCell ref="U266:U267"/>
    <mergeCell ref="V266:V267"/>
    <mergeCell ref="W266:W267"/>
    <mergeCell ref="X266:X267"/>
    <mergeCell ref="Y266:Y267"/>
    <mergeCell ref="Z266:Z267"/>
    <mergeCell ref="AA266:AA267"/>
    <mergeCell ref="AB266:AB267"/>
    <mergeCell ref="AC266:AC267"/>
    <mergeCell ref="AD266:AD267"/>
    <mergeCell ref="B269:B270"/>
    <mergeCell ref="G269:G270"/>
    <mergeCell ref="H269:H270"/>
    <mergeCell ref="I269:I270"/>
    <mergeCell ref="J269:J270"/>
    <mergeCell ref="K269:K270"/>
    <mergeCell ref="M269:M270"/>
    <mergeCell ref="N269:N270"/>
    <mergeCell ref="O269:O270"/>
    <mergeCell ref="P269:P270"/>
    <mergeCell ref="Q269:Q270"/>
    <mergeCell ref="R269:R270"/>
    <mergeCell ref="S269:S270"/>
    <mergeCell ref="T269:T270"/>
    <mergeCell ref="U269:U270"/>
    <mergeCell ref="V269:V270"/>
    <mergeCell ref="W269:W270"/>
    <mergeCell ref="X269:X270"/>
    <mergeCell ref="Y269:Y270"/>
    <mergeCell ref="Z269:Z270"/>
    <mergeCell ref="AA269:AA270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M266:M267"/>
    <mergeCell ref="N266:N267"/>
    <mergeCell ref="O266:O267"/>
    <mergeCell ref="P266:P267"/>
    <mergeCell ref="Q266:Q267"/>
    <mergeCell ref="R266:R267"/>
    <mergeCell ref="S266:S267"/>
    <mergeCell ref="B242:B243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K242:K243"/>
    <mergeCell ref="M242:M243"/>
    <mergeCell ref="N242:N243"/>
    <mergeCell ref="O242:O243"/>
    <mergeCell ref="P242:P243"/>
    <mergeCell ref="Q242:Q243"/>
    <mergeCell ref="R242:R243"/>
    <mergeCell ref="S242:S243"/>
    <mergeCell ref="U225:U231"/>
    <mergeCell ref="V225:V231"/>
    <mergeCell ref="W225:W231"/>
    <mergeCell ref="X225:X231"/>
    <mergeCell ref="Y225:Y231"/>
    <mergeCell ref="Z225:Z231"/>
    <mergeCell ref="AA225:AA231"/>
    <mergeCell ref="AB225:AB231"/>
    <mergeCell ref="AC225:AC231"/>
    <mergeCell ref="AD225:AD231"/>
    <mergeCell ref="F227:F231"/>
    <mergeCell ref="B225:B231"/>
    <mergeCell ref="C225:C231"/>
    <mergeCell ref="D225:D231"/>
    <mergeCell ref="E225:E231"/>
    <mergeCell ref="F225:F226"/>
    <mergeCell ref="G225:G231"/>
    <mergeCell ref="H225:H231"/>
    <mergeCell ref="I225:I231"/>
    <mergeCell ref="J225:J231"/>
    <mergeCell ref="K225:K231"/>
    <mergeCell ref="M225:M231"/>
    <mergeCell ref="N225:N231"/>
    <mergeCell ref="O225:O231"/>
    <mergeCell ref="P225:P231"/>
    <mergeCell ref="Q225:Q231"/>
    <mergeCell ref="R225:R231"/>
    <mergeCell ref="S225:S231"/>
    <mergeCell ref="AD222:AD224"/>
    <mergeCell ref="C223:C224"/>
    <mergeCell ref="D223:D224"/>
    <mergeCell ref="E223:E224"/>
    <mergeCell ref="F223:F224"/>
    <mergeCell ref="U219:U221"/>
    <mergeCell ref="V219:V221"/>
    <mergeCell ref="W219:W221"/>
    <mergeCell ref="X219:X221"/>
    <mergeCell ref="Y219:Y221"/>
    <mergeCell ref="Z219:Z221"/>
    <mergeCell ref="AA219:AA221"/>
    <mergeCell ref="AB219:AB221"/>
    <mergeCell ref="AC219:AC221"/>
    <mergeCell ref="AD219:AD221"/>
    <mergeCell ref="B222:B224"/>
    <mergeCell ref="G222:G224"/>
    <mergeCell ref="H222:H224"/>
    <mergeCell ref="I222:I224"/>
    <mergeCell ref="J222:J224"/>
    <mergeCell ref="K222:K224"/>
    <mergeCell ref="M222:M224"/>
    <mergeCell ref="N222:N224"/>
    <mergeCell ref="O222:O224"/>
    <mergeCell ref="P222:P224"/>
    <mergeCell ref="Q222:Q224"/>
    <mergeCell ref="R222:R224"/>
    <mergeCell ref="S222:S224"/>
    <mergeCell ref="U222:U224"/>
    <mergeCell ref="V222:V224"/>
    <mergeCell ref="W222:W224"/>
    <mergeCell ref="X222:X224"/>
    <mergeCell ref="Y222:Y224"/>
    <mergeCell ref="Z222:Z224"/>
    <mergeCell ref="AA222:AA224"/>
    <mergeCell ref="AB222:AB224"/>
    <mergeCell ref="AC222:AC224"/>
    <mergeCell ref="B219:B221"/>
    <mergeCell ref="C219:C221"/>
    <mergeCell ref="D219:D221"/>
    <mergeCell ref="E219:E221"/>
    <mergeCell ref="F219:F221"/>
    <mergeCell ref="G219:G221"/>
    <mergeCell ref="H219:H221"/>
    <mergeCell ref="I219:I221"/>
    <mergeCell ref="J219:J221"/>
    <mergeCell ref="K219:K221"/>
    <mergeCell ref="M219:M221"/>
    <mergeCell ref="N219:N221"/>
    <mergeCell ref="O219:O221"/>
    <mergeCell ref="P219:P221"/>
    <mergeCell ref="Q219:Q221"/>
    <mergeCell ref="R219:R221"/>
    <mergeCell ref="S219:S221"/>
    <mergeCell ref="U210:U211"/>
    <mergeCell ref="V210:V211"/>
    <mergeCell ref="W210:W211"/>
    <mergeCell ref="X210:X211"/>
    <mergeCell ref="Y210:Y211"/>
    <mergeCell ref="Z210:Z211"/>
    <mergeCell ref="AA210:AA211"/>
    <mergeCell ref="AB210:AB211"/>
    <mergeCell ref="AC210:AC211"/>
    <mergeCell ref="AD210:AD211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M210:M211"/>
    <mergeCell ref="N210:N211"/>
    <mergeCell ref="O210:O211"/>
    <mergeCell ref="P210:P211"/>
    <mergeCell ref="Q210:Q211"/>
    <mergeCell ref="R210:R211"/>
    <mergeCell ref="S210:S211"/>
    <mergeCell ref="V206:V207"/>
    <mergeCell ref="W206:W207"/>
    <mergeCell ref="X206:X207"/>
    <mergeCell ref="Y206:Y207"/>
    <mergeCell ref="Z206:Z207"/>
    <mergeCell ref="AA206:AA207"/>
    <mergeCell ref="AB206:AB207"/>
    <mergeCell ref="AC206:AC207"/>
    <mergeCell ref="AD206:AD207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M206:M207"/>
    <mergeCell ref="N206:N207"/>
    <mergeCell ref="O206:O207"/>
    <mergeCell ref="P206:P207"/>
    <mergeCell ref="Q206:Q207"/>
    <mergeCell ref="R206:R207"/>
    <mergeCell ref="S206:S207"/>
    <mergeCell ref="U206:U20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M196:M197"/>
    <mergeCell ref="N196:N197"/>
    <mergeCell ref="O196:O197"/>
    <mergeCell ref="P196:P197"/>
    <mergeCell ref="Q196:Q197"/>
    <mergeCell ref="R196:R197"/>
    <mergeCell ref="S196:S197"/>
    <mergeCell ref="U196:U197"/>
    <mergeCell ref="AD182:AD185"/>
    <mergeCell ref="K182:K185"/>
    <mergeCell ref="M182:M185"/>
    <mergeCell ref="N182:N185"/>
    <mergeCell ref="O182:O185"/>
    <mergeCell ref="P182:P185"/>
    <mergeCell ref="Q182:Q185"/>
    <mergeCell ref="R182:R185"/>
    <mergeCell ref="S182:S185"/>
    <mergeCell ref="U182:U185"/>
    <mergeCell ref="V196:V197"/>
    <mergeCell ref="W196:W197"/>
    <mergeCell ref="X196:X197"/>
    <mergeCell ref="Y196:Y197"/>
    <mergeCell ref="Z196:Z197"/>
    <mergeCell ref="AA196:AA197"/>
    <mergeCell ref="AB196:AB197"/>
    <mergeCell ref="AC196:AC197"/>
    <mergeCell ref="AD196:AD197"/>
    <mergeCell ref="V190:V194"/>
    <mergeCell ref="W190:W194"/>
    <mergeCell ref="X190:X194"/>
    <mergeCell ref="Y190:Y194"/>
    <mergeCell ref="Z190:Z194"/>
    <mergeCell ref="AA190:AA194"/>
    <mergeCell ref="AB190:AB194"/>
    <mergeCell ref="AC190:AC194"/>
    <mergeCell ref="AD190:AD194"/>
    <mergeCell ref="S171:S172"/>
    <mergeCell ref="U171:U172"/>
    <mergeCell ref="V171:V172"/>
    <mergeCell ref="W171:W172"/>
    <mergeCell ref="X171:X172"/>
    <mergeCell ref="Y171:Y172"/>
    <mergeCell ref="Z171:Z172"/>
    <mergeCell ref="AA171:AA172"/>
    <mergeCell ref="AB171:AB172"/>
    <mergeCell ref="AC171:AC172"/>
    <mergeCell ref="B180:B181"/>
    <mergeCell ref="C180:C181"/>
    <mergeCell ref="D180:D181"/>
    <mergeCell ref="E180:E181"/>
    <mergeCell ref="F180:F181"/>
    <mergeCell ref="V182:V185"/>
    <mergeCell ref="W182:W185"/>
    <mergeCell ref="X182:X185"/>
    <mergeCell ref="Y182:Y185"/>
    <mergeCell ref="Z182:Z185"/>
    <mergeCell ref="AA182:AA185"/>
    <mergeCell ref="AB182:AB185"/>
    <mergeCell ref="AC182:AC185"/>
    <mergeCell ref="W174:W176"/>
    <mergeCell ref="X174:X176"/>
    <mergeCell ref="Y174:Y176"/>
    <mergeCell ref="Z174:Z176"/>
    <mergeCell ref="AA174:AA176"/>
    <mergeCell ref="AB174:AB176"/>
    <mergeCell ref="AC174:AC176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B182:B185"/>
    <mergeCell ref="C182:C185"/>
    <mergeCell ref="D182:D185"/>
    <mergeCell ref="E182:E185"/>
    <mergeCell ref="F182:F185"/>
    <mergeCell ref="G182:G185"/>
    <mergeCell ref="H182:H185"/>
    <mergeCell ref="I182:I185"/>
    <mergeCell ref="J182:J185"/>
    <mergeCell ref="B174:B176"/>
    <mergeCell ref="C174:C176"/>
    <mergeCell ref="D174:D176"/>
    <mergeCell ref="E174:E176"/>
    <mergeCell ref="F174:F176"/>
    <mergeCell ref="G174:G176"/>
    <mergeCell ref="H174:H176"/>
    <mergeCell ref="I174:I176"/>
    <mergeCell ref="J174:J176"/>
    <mergeCell ref="AC161:AC165"/>
    <mergeCell ref="AD161:AD165"/>
    <mergeCell ref="C162:C165"/>
    <mergeCell ref="D162:D165"/>
    <mergeCell ref="E162:E165"/>
    <mergeCell ref="P161:P165"/>
    <mergeCell ref="Q161:Q165"/>
    <mergeCell ref="R161:R165"/>
    <mergeCell ref="S161:S165"/>
    <mergeCell ref="U161:U165"/>
    <mergeCell ref="V161:V165"/>
    <mergeCell ref="W161:W165"/>
    <mergeCell ref="X161:X165"/>
    <mergeCell ref="Y161:Y165"/>
    <mergeCell ref="AD168:AD169"/>
    <mergeCell ref="K168:K169"/>
    <mergeCell ref="M168:M169"/>
    <mergeCell ref="N168:N169"/>
    <mergeCell ref="O168:O169"/>
    <mergeCell ref="P168:P169"/>
    <mergeCell ref="Q168:Q169"/>
    <mergeCell ref="R168:R169"/>
    <mergeCell ref="S168:S169"/>
    <mergeCell ref="U168:U169"/>
    <mergeCell ref="V168:V169"/>
    <mergeCell ref="W168:W169"/>
    <mergeCell ref="X168:X169"/>
    <mergeCell ref="Y168:Y169"/>
    <mergeCell ref="Z168:Z169"/>
    <mergeCell ref="AA168:AA169"/>
    <mergeCell ref="AB168:AB169"/>
    <mergeCell ref="AC168:AC169"/>
    <mergeCell ref="AC158:AC159"/>
    <mergeCell ref="AD158:AD159"/>
    <mergeCell ref="AC154:AC157"/>
    <mergeCell ref="AD154:AD157"/>
    <mergeCell ref="B158:B159"/>
    <mergeCell ref="C158:C159"/>
    <mergeCell ref="D158:D159"/>
    <mergeCell ref="G158:G159"/>
    <mergeCell ref="H158:H159"/>
    <mergeCell ref="I158:I159"/>
    <mergeCell ref="J158:J159"/>
    <mergeCell ref="K158:K159"/>
    <mergeCell ref="M158:M159"/>
    <mergeCell ref="N158:N159"/>
    <mergeCell ref="O158:O159"/>
    <mergeCell ref="P158:P159"/>
    <mergeCell ref="Q158:Q159"/>
    <mergeCell ref="R158:R159"/>
    <mergeCell ref="S158:S159"/>
    <mergeCell ref="U158:U159"/>
    <mergeCell ref="V158:V159"/>
    <mergeCell ref="W158:W159"/>
    <mergeCell ref="AB154:AB157"/>
    <mergeCell ref="X158:X159"/>
    <mergeCell ref="Y158:Y159"/>
    <mergeCell ref="Z158:Z159"/>
    <mergeCell ref="AA158:AA159"/>
    <mergeCell ref="S154:S157"/>
    <mergeCell ref="U154:U157"/>
    <mergeCell ref="V154:V157"/>
    <mergeCell ref="W154:W157"/>
    <mergeCell ref="X154:X157"/>
    <mergeCell ref="Q141:Q143"/>
    <mergeCell ref="R141:R143"/>
    <mergeCell ref="W151:W152"/>
    <mergeCell ref="X151:X152"/>
    <mergeCell ref="Y151:Y152"/>
    <mergeCell ref="Z151:Z152"/>
    <mergeCell ref="AA151:AA152"/>
    <mergeCell ref="AB151:AB152"/>
    <mergeCell ref="B161:B165"/>
    <mergeCell ref="G161:G165"/>
    <mergeCell ref="H161:H165"/>
    <mergeCell ref="I161:I165"/>
    <mergeCell ref="J161:J165"/>
    <mergeCell ref="K161:K165"/>
    <mergeCell ref="M161:M165"/>
    <mergeCell ref="N161:N165"/>
    <mergeCell ref="O161:O165"/>
    <mergeCell ref="AB158:AB159"/>
    <mergeCell ref="Z161:Z165"/>
    <mergeCell ref="AA161:AA165"/>
    <mergeCell ref="AB161:AB165"/>
    <mergeCell ref="Q154:Q157"/>
    <mergeCell ref="R154:R157"/>
    <mergeCell ref="M151:M152"/>
    <mergeCell ref="N151:N152"/>
    <mergeCell ref="O151:O152"/>
    <mergeCell ref="P151:P152"/>
    <mergeCell ref="Q151:Q152"/>
    <mergeCell ref="R151:R152"/>
    <mergeCell ref="B151:B152"/>
    <mergeCell ref="C151:C152"/>
    <mergeCell ref="D151:D152"/>
    <mergeCell ref="N141:N143"/>
    <mergeCell ref="O141:O143"/>
    <mergeCell ref="P141:P143"/>
    <mergeCell ref="B154:B157"/>
    <mergeCell ref="C154:C157"/>
    <mergeCell ref="D154:D157"/>
    <mergeCell ref="E154:E157"/>
    <mergeCell ref="F154:F157"/>
    <mergeCell ref="G154:G157"/>
    <mergeCell ref="H154:H157"/>
    <mergeCell ref="I154:I157"/>
    <mergeCell ref="J154:J157"/>
    <mergeCell ref="K154:K157"/>
    <mergeCell ref="M154:M157"/>
    <mergeCell ref="N154:N157"/>
    <mergeCell ref="O154:O157"/>
    <mergeCell ref="P154:P157"/>
    <mergeCell ref="H151:H152"/>
    <mergeCell ref="I151:I152"/>
    <mergeCell ref="J151:J152"/>
    <mergeCell ref="K151:K152"/>
    <mergeCell ref="E151:E152"/>
    <mergeCell ref="G151:G152"/>
    <mergeCell ref="AD149:AD150"/>
    <mergeCell ref="K149:K150"/>
    <mergeCell ref="M149:M150"/>
    <mergeCell ref="N149:N150"/>
    <mergeCell ref="O149:O150"/>
    <mergeCell ref="P149:P150"/>
    <mergeCell ref="Q149:Q150"/>
    <mergeCell ref="R149:R150"/>
    <mergeCell ref="S149:S150"/>
    <mergeCell ref="U149:U150"/>
    <mergeCell ref="AC151:AC152"/>
    <mergeCell ref="AD151:AD152"/>
    <mergeCell ref="S151:S152"/>
    <mergeCell ref="U151:U152"/>
    <mergeCell ref="V151:V152"/>
    <mergeCell ref="Y154:Y157"/>
    <mergeCell ref="Z154:Z157"/>
    <mergeCell ref="AA154:AA157"/>
    <mergeCell ref="V149:V150"/>
    <mergeCell ref="W149:W150"/>
    <mergeCell ref="X149:X150"/>
    <mergeCell ref="Y149:Y150"/>
    <mergeCell ref="Z149:Z150"/>
    <mergeCell ref="AA149:AA150"/>
    <mergeCell ref="B131:B133"/>
    <mergeCell ref="C131:C133"/>
    <mergeCell ref="D131:D133"/>
    <mergeCell ref="E131:E133"/>
    <mergeCell ref="F131:F132"/>
    <mergeCell ref="G131:G133"/>
    <mergeCell ref="H131:H133"/>
    <mergeCell ref="I131:I133"/>
    <mergeCell ref="J131:J133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34:B135"/>
    <mergeCell ref="C134:C135"/>
    <mergeCell ref="D134:D135"/>
    <mergeCell ref="E134:E135"/>
    <mergeCell ref="F134:F135"/>
    <mergeCell ref="AD117:AD120"/>
    <mergeCell ref="M117:M120"/>
    <mergeCell ref="N117:N120"/>
    <mergeCell ref="O117:O120"/>
    <mergeCell ref="P117:P120"/>
    <mergeCell ref="Q117:Q120"/>
    <mergeCell ref="R117:R120"/>
    <mergeCell ref="S117:S120"/>
    <mergeCell ref="U117:U120"/>
    <mergeCell ref="V117:V120"/>
    <mergeCell ref="AD131:AD133"/>
    <mergeCell ref="K131:K133"/>
    <mergeCell ref="M131:M133"/>
    <mergeCell ref="N131:N133"/>
    <mergeCell ref="O131:O133"/>
    <mergeCell ref="P131:P133"/>
    <mergeCell ref="Q131:Q133"/>
    <mergeCell ref="R131:R133"/>
    <mergeCell ref="S131:S133"/>
    <mergeCell ref="U131:U133"/>
    <mergeCell ref="V131:V133"/>
    <mergeCell ref="W131:W133"/>
    <mergeCell ref="X131:X133"/>
    <mergeCell ref="Y131:Y133"/>
    <mergeCell ref="Z131:Z133"/>
    <mergeCell ref="AA131:AA133"/>
    <mergeCell ref="AB131:AB133"/>
    <mergeCell ref="AC131:AC133"/>
    <mergeCell ref="AD123:AD129"/>
    <mergeCell ref="Z121:Z122"/>
    <mergeCell ref="AA121:AA122"/>
    <mergeCell ref="AB121:AB122"/>
    <mergeCell ref="H117:H120"/>
    <mergeCell ref="I117:I120"/>
    <mergeCell ref="J117:J120"/>
    <mergeCell ref="K117:K120"/>
    <mergeCell ref="V103:V107"/>
    <mergeCell ref="W103:W107"/>
    <mergeCell ref="X103:X107"/>
    <mergeCell ref="Y103:Y107"/>
    <mergeCell ref="Z103:Z107"/>
    <mergeCell ref="AA103:AA107"/>
    <mergeCell ref="AB103:AB107"/>
    <mergeCell ref="AC103:AC107"/>
    <mergeCell ref="U108:U115"/>
    <mergeCell ref="V108:V115"/>
    <mergeCell ref="W108:W115"/>
    <mergeCell ref="X108:X115"/>
    <mergeCell ref="Y108:Y115"/>
    <mergeCell ref="Z108:Z115"/>
    <mergeCell ref="AA108:AA115"/>
    <mergeCell ref="AB108:AB115"/>
    <mergeCell ref="AC108:AC115"/>
    <mergeCell ref="W117:W120"/>
    <mergeCell ref="X117:X120"/>
    <mergeCell ref="Y117:Y120"/>
    <mergeCell ref="Z117:Z120"/>
    <mergeCell ref="AA117:AA120"/>
    <mergeCell ref="AB117:AB120"/>
    <mergeCell ref="AC117:AC120"/>
    <mergeCell ref="I108:I115"/>
    <mergeCell ref="J108:J115"/>
    <mergeCell ref="K108:K115"/>
    <mergeCell ref="M108:M115"/>
    <mergeCell ref="AD103:AD107"/>
    <mergeCell ref="K103:K107"/>
    <mergeCell ref="M103:M107"/>
    <mergeCell ref="N103:N107"/>
    <mergeCell ref="O103:O107"/>
    <mergeCell ref="P103:P107"/>
    <mergeCell ref="Q103:Q107"/>
    <mergeCell ref="R103:R107"/>
    <mergeCell ref="S103:S107"/>
    <mergeCell ref="U103:U107"/>
    <mergeCell ref="B103:B107"/>
    <mergeCell ref="C103:C107"/>
    <mergeCell ref="D103:D107"/>
    <mergeCell ref="E103:E107"/>
    <mergeCell ref="F103:F107"/>
    <mergeCell ref="G103:G107"/>
    <mergeCell ref="H103:H107"/>
    <mergeCell ref="I103:I107"/>
    <mergeCell ref="J103:J107"/>
    <mergeCell ref="V92:V102"/>
    <mergeCell ref="W92:W102"/>
    <mergeCell ref="X92:X102"/>
    <mergeCell ref="Y92:Y102"/>
    <mergeCell ref="Z92:Z102"/>
    <mergeCell ref="AA92:AA102"/>
    <mergeCell ref="AB92:AB102"/>
    <mergeCell ref="AC92:AC102"/>
    <mergeCell ref="AD92:AD102"/>
    <mergeCell ref="K92:K102"/>
    <mergeCell ref="M92:M102"/>
    <mergeCell ref="N92:N102"/>
    <mergeCell ref="O92:O102"/>
    <mergeCell ref="P92:P102"/>
    <mergeCell ref="Q92:Q102"/>
    <mergeCell ref="R92:R102"/>
    <mergeCell ref="S92:S102"/>
    <mergeCell ref="U92:U102"/>
    <mergeCell ref="B92:B102"/>
    <mergeCell ref="C92:C102"/>
    <mergeCell ref="D92:D102"/>
    <mergeCell ref="E92:E102"/>
    <mergeCell ref="F92:F98"/>
    <mergeCell ref="G92:G102"/>
    <mergeCell ref="H92:H102"/>
    <mergeCell ref="I92:I102"/>
    <mergeCell ref="J92:J102"/>
    <mergeCell ref="F99:F102"/>
    <mergeCell ref="V77:V81"/>
    <mergeCell ref="W77:W81"/>
    <mergeCell ref="X77:X81"/>
    <mergeCell ref="Y77:Y81"/>
    <mergeCell ref="Z77:Z81"/>
    <mergeCell ref="AA77:AA81"/>
    <mergeCell ref="AB77:AB81"/>
    <mergeCell ref="Z82:Z84"/>
    <mergeCell ref="AA82:AA84"/>
    <mergeCell ref="AB82:AB84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M90:M91"/>
    <mergeCell ref="N90:N91"/>
    <mergeCell ref="K77:K81"/>
    <mergeCell ref="M77:M81"/>
    <mergeCell ref="N77:N81"/>
    <mergeCell ref="O77:O81"/>
    <mergeCell ref="P77:P81"/>
    <mergeCell ref="Q77:Q81"/>
    <mergeCell ref="R77:R81"/>
    <mergeCell ref="S77:S81"/>
    <mergeCell ref="U77:U81"/>
    <mergeCell ref="B77:B81"/>
    <mergeCell ref="C77:C81"/>
    <mergeCell ref="D77:D81"/>
    <mergeCell ref="E77:E81"/>
    <mergeCell ref="F77:F81"/>
    <mergeCell ref="G77:G81"/>
    <mergeCell ref="H77:H81"/>
    <mergeCell ref="I77:I81"/>
    <mergeCell ref="J77:J81"/>
    <mergeCell ref="V37:V39"/>
    <mergeCell ref="W37:W39"/>
    <mergeCell ref="X37:X39"/>
    <mergeCell ref="Y37:Y39"/>
    <mergeCell ref="Z37:Z39"/>
    <mergeCell ref="AA37:AA39"/>
    <mergeCell ref="AB37:AB39"/>
    <mergeCell ref="AC37:AC39"/>
    <mergeCell ref="AD37:AD39"/>
    <mergeCell ref="K37:K39"/>
    <mergeCell ref="M37:M39"/>
    <mergeCell ref="N37:N39"/>
    <mergeCell ref="O37:O39"/>
    <mergeCell ref="P37:P39"/>
    <mergeCell ref="Q37:Q39"/>
    <mergeCell ref="R37:R39"/>
    <mergeCell ref="S37:S39"/>
    <mergeCell ref="U37:U39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AC21:AC23"/>
    <mergeCell ref="AD21:AD23"/>
    <mergeCell ref="X21:X23"/>
    <mergeCell ref="Y21:Y23"/>
    <mergeCell ref="Z21:Z23"/>
    <mergeCell ref="AA21:AA23"/>
    <mergeCell ref="AB21:AB23"/>
    <mergeCell ref="R21:R23"/>
    <mergeCell ref="S21:S23"/>
    <mergeCell ref="U21:U23"/>
    <mergeCell ref="V21:V23"/>
    <mergeCell ref="W21:W23"/>
    <mergeCell ref="M21:M23"/>
    <mergeCell ref="N21:N23"/>
    <mergeCell ref="O21:O23"/>
    <mergeCell ref="P21:P23"/>
    <mergeCell ref="Q21:Q23"/>
    <mergeCell ref="G21:G23"/>
    <mergeCell ref="H21:H23"/>
    <mergeCell ref="I21:I23"/>
    <mergeCell ref="J21:J23"/>
    <mergeCell ref="K21:K22"/>
    <mergeCell ref="B21:B23"/>
    <mergeCell ref="C21:C23"/>
    <mergeCell ref="D21:D23"/>
    <mergeCell ref="E21:E23"/>
    <mergeCell ref="F21:F23"/>
    <mergeCell ref="AD4:AD9"/>
    <mergeCell ref="B4:B9"/>
    <mergeCell ref="AB4:AB9"/>
    <mergeCell ref="AC4:AC9"/>
    <mergeCell ref="C4:C5"/>
    <mergeCell ref="D4:D5"/>
    <mergeCell ref="E4:E5"/>
    <mergeCell ref="F4:F5"/>
    <mergeCell ref="G4:G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F6:F7"/>
    <mergeCell ref="V10:V11"/>
    <mergeCell ref="W10:W11"/>
    <mergeCell ref="X10:X11"/>
    <mergeCell ref="Y10:Y11"/>
    <mergeCell ref="Z10:Z11"/>
    <mergeCell ref="AA10:AA11"/>
    <mergeCell ref="AB10:AB11"/>
    <mergeCell ref="Y2:AA2"/>
    <mergeCell ref="C3:D3"/>
    <mergeCell ref="C2:K2"/>
    <mergeCell ref="M2:Q2"/>
    <mergeCell ref="R2:X2"/>
    <mergeCell ref="U4:U9"/>
    <mergeCell ref="V4:V9"/>
    <mergeCell ref="W4:W9"/>
    <mergeCell ref="X4:X9"/>
    <mergeCell ref="Y4:Y9"/>
    <mergeCell ref="Z4:Z9"/>
    <mergeCell ref="AA4:AA9"/>
    <mergeCell ref="S4:S9"/>
    <mergeCell ref="H4:H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M10:M11"/>
    <mergeCell ref="N10:N11"/>
    <mergeCell ref="O10:O11"/>
    <mergeCell ref="P10:P11"/>
    <mergeCell ref="Q10:Q11"/>
    <mergeCell ref="R10:R11"/>
    <mergeCell ref="S10:S11"/>
    <mergeCell ref="U10:U11"/>
    <mergeCell ref="AC10:AC11"/>
    <mergeCell ref="AD10:AD1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M13:M14"/>
    <mergeCell ref="N13:N14"/>
    <mergeCell ref="O13:O14"/>
    <mergeCell ref="P13:P14"/>
    <mergeCell ref="Q13:Q14"/>
    <mergeCell ref="R13:R14"/>
    <mergeCell ref="S13:S14"/>
    <mergeCell ref="U13:U14"/>
    <mergeCell ref="V13:V14"/>
    <mergeCell ref="W13:W14"/>
    <mergeCell ref="AC13:AC14"/>
    <mergeCell ref="AD13:AD14"/>
    <mergeCell ref="X13:X14"/>
    <mergeCell ref="Y13:Y14"/>
    <mergeCell ref="Z13:Z14"/>
    <mergeCell ref="AA13:AA14"/>
    <mergeCell ref="AB13:AB14"/>
    <mergeCell ref="B24:B31"/>
    <mergeCell ref="C24:C31"/>
    <mergeCell ref="D24:D31"/>
    <mergeCell ref="E24:E31"/>
    <mergeCell ref="F24:F31"/>
    <mergeCell ref="G24:G31"/>
    <mergeCell ref="H24:H31"/>
    <mergeCell ref="I24:I31"/>
    <mergeCell ref="J24:J31"/>
    <mergeCell ref="K24:K31"/>
    <mergeCell ref="M24:M31"/>
    <mergeCell ref="N24:N31"/>
    <mergeCell ref="O24:O31"/>
    <mergeCell ref="P24:P31"/>
    <mergeCell ref="Q24:Q31"/>
    <mergeCell ref="R24:R31"/>
    <mergeCell ref="S24:S31"/>
    <mergeCell ref="U24:U31"/>
    <mergeCell ref="V24:V31"/>
    <mergeCell ref="W24:W31"/>
    <mergeCell ref="X24:X31"/>
    <mergeCell ref="Y24:Y31"/>
    <mergeCell ref="Z24:Z31"/>
    <mergeCell ref="AA24:AA31"/>
    <mergeCell ref="AB24:AB31"/>
    <mergeCell ref="AC24:AC31"/>
    <mergeCell ref="AD24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2:M33"/>
    <mergeCell ref="N32:N33"/>
    <mergeCell ref="O32:O33"/>
    <mergeCell ref="P32:P33"/>
    <mergeCell ref="Q32:Q33"/>
    <mergeCell ref="R32:R33"/>
    <mergeCell ref="S32:S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B34:B36"/>
    <mergeCell ref="C34:C36"/>
    <mergeCell ref="D34:D36"/>
    <mergeCell ref="E34:E36"/>
    <mergeCell ref="F34:F36"/>
    <mergeCell ref="G34:G36"/>
    <mergeCell ref="H34:H36"/>
    <mergeCell ref="I34:I36"/>
    <mergeCell ref="J34:J36"/>
    <mergeCell ref="K34:K36"/>
    <mergeCell ref="M34:M36"/>
    <mergeCell ref="N34:N36"/>
    <mergeCell ref="O34:O36"/>
    <mergeCell ref="P34:P36"/>
    <mergeCell ref="Q34:Q36"/>
    <mergeCell ref="R34:R36"/>
    <mergeCell ref="S34:S36"/>
    <mergeCell ref="U34:U36"/>
    <mergeCell ref="V34:V36"/>
    <mergeCell ref="W34:W36"/>
    <mergeCell ref="X34:X36"/>
    <mergeCell ref="Y34:Y36"/>
    <mergeCell ref="Z34:Z36"/>
    <mergeCell ref="AA34:AA36"/>
    <mergeCell ref="AB34:AB36"/>
    <mergeCell ref="AC34:AC36"/>
    <mergeCell ref="AD34:AD36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M40:M41"/>
    <mergeCell ref="N40:N41"/>
    <mergeCell ref="O40:O41"/>
    <mergeCell ref="P40:P41"/>
    <mergeCell ref="Q40:Q41"/>
    <mergeCell ref="R40:R41"/>
    <mergeCell ref="S40:S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M43:M45"/>
    <mergeCell ref="N43:N45"/>
    <mergeCell ref="O43:O45"/>
    <mergeCell ref="P43:P45"/>
    <mergeCell ref="Q43:Q45"/>
    <mergeCell ref="R43:R45"/>
    <mergeCell ref="S43:S45"/>
    <mergeCell ref="U43:U45"/>
    <mergeCell ref="V43:V45"/>
    <mergeCell ref="W43:W45"/>
    <mergeCell ref="X43:X45"/>
    <mergeCell ref="Y43:Y45"/>
    <mergeCell ref="Z43:Z45"/>
    <mergeCell ref="AA43:AA45"/>
    <mergeCell ref="AB43:AB45"/>
    <mergeCell ref="AC43:AC45"/>
    <mergeCell ref="AD43:AD45"/>
    <mergeCell ref="B51:B67"/>
    <mergeCell ref="C51:C66"/>
    <mergeCell ref="D51:D66"/>
    <mergeCell ref="E51:E66"/>
    <mergeCell ref="F51:F52"/>
    <mergeCell ref="G51:G67"/>
    <mergeCell ref="H51:H67"/>
    <mergeCell ref="I51:I67"/>
    <mergeCell ref="J51:J67"/>
    <mergeCell ref="F53:F60"/>
    <mergeCell ref="F61:F66"/>
    <mergeCell ref="K51:K67"/>
    <mergeCell ref="M51:M67"/>
    <mergeCell ref="N51:N67"/>
    <mergeCell ref="O51:O67"/>
    <mergeCell ref="P51:P67"/>
    <mergeCell ref="Q51:Q67"/>
    <mergeCell ref="R51:R67"/>
    <mergeCell ref="S51:S67"/>
    <mergeCell ref="U51:U67"/>
    <mergeCell ref="V51:V67"/>
    <mergeCell ref="W51:W67"/>
    <mergeCell ref="X51:X67"/>
    <mergeCell ref="Y51:Y67"/>
    <mergeCell ref="Z51:Z67"/>
    <mergeCell ref="AA51:AA67"/>
    <mergeCell ref="AB51:AB67"/>
    <mergeCell ref="AC51:AC67"/>
    <mergeCell ref="AD51:AD67"/>
    <mergeCell ref="B68:B70"/>
    <mergeCell ref="C68:C70"/>
    <mergeCell ref="D68:D70"/>
    <mergeCell ref="E68:E70"/>
    <mergeCell ref="G68:G70"/>
    <mergeCell ref="H68:H70"/>
    <mergeCell ref="I68:I70"/>
    <mergeCell ref="J68:J70"/>
    <mergeCell ref="K68:K70"/>
    <mergeCell ref="W68:W70"/>
    <mergeCell ref="X68:X70"/>
    <mergeCell ref="Y68:Y70"/>
    <mergeCell ref="Z68:Z70"/>
    <mergeCell ref="AA68:AA70"/>
    <mergeCell ref="AB68:AB70"/>
    <mergeCell ref="AC68:AC70"/>
    <mergeCell ref="AD68:AD70"/>
    <mergeCell ref="F69:F70"/>
    <mergeCell ref="M68:M70"/>
    <mergeCell ref="N68:N70"/>
    <mergeCell ref="O68:O70"/>
    <mergeCell ref="P68:P70"/>
    <mergeCell ref="Q68:Q70"/>
    <mergeCell ref="R68:R70"/>
    <mergeCell ref="S68:S70"/>
    <mergeCell ref="U68:U70"/>
    <mergeCell ref="V68:V70"/>
    <mergeCell ref="B72:B75"/>
    <mergeCell ref="C72:C75"/>
    <mergeCell ref="D72:D75"/>
    <mergeCell ref="E72:E75"/>
    <mergeCell ref="F72:F75"/>
    <mergeCell ref="G72:G75"/>
    <mergeCell ref="H72:H75"/>
    <mergeCell ref="I72:I75"/>
    <mergeCell ref="J72:J75"/>
    <mergeCell ref="K72:K75"/>
    <mergeCell ref="M72:M75"/>
    <mergeCell ref="N72:N75"/>
    <mergeCell ref="O72:O75"/>
    <mergeCell ref="P72:P75"/>
    <mergeCell ref="Q72:Q75"/>
    <mergeCell ref="R72:R75"/>
    <mergeCell ref="S72:S75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M82:M84"/>
    <mergeCell ref="N82:N84"/>
    <mergeCell ref="O82:O84"/>
    <mergeCell ref="P82:P84"/>
    <mergeCell ref="Q82:Q84"/>
    <mergeCell ref="R82:R84"/>
    <mergeCell ref="S82:S84"/>
    <mergeCell ref="U72:U75"/>
    <mergeCell ref="V72:V75"/>
    <mergeCell ref="W72:W75"/>
    <mergeCell ref="X72:X75"/>
    <mergeCell ref="Y72:Y75"/>
    <mergeCell ref="Z72:Z75"/>
    <mergeCell ref="AA72:AA75"/>
    <mergeCell ref="AB72:AB75"/>
    <mergeCell ref="AC72:AC75"/>
    <mergeCell ref="AD72:AD75"/>
    <mergeCell ref="U82:U84"/>
    <mergeCell ref="V82:V84"/>
    <mergeCell ref="W82:W84"/>
    <mergeCell ref="X82:X84"/>
    <mergeCell ref="Y82:Y84"/>
    <mergeCell ref="AC77:AC81"/>
    <mergeCell ref="AD77:AD81"/>
    <mergeCell ref="Q108:Q115"/>
    <mergeCell ref="R108:R115"/>
    <mergeCell ref="S108:S115"/>
    <mergeCell ref="AC82:AC84"/>
    <mergeCell ref="AD82:AD84"/>
    <mergeCell ref="B85:B89"/>
    <mergeCell ref="C85:C89"/>
    <mergeCell ref="D85:D89"/>
    <mergeCell ref="E85:E89"/>
    <mergeCell ref="F85:F89"/>
    <mergeCell ref="G85:G89"/>
    <mergeCell ref="H85:H89"/>
    <mergeCell ref="I85:I89"/>
    <mergeCell ref="J85:J89"/>
    <mergeCell ref="K85:K89"/>
    <mergeCell ref="M85:M89"/>
    <mergeCell ref="N85:N89"/>
    <mergeCell ref="O85:O89"/>
    <mergeCell ref="P85:P89"/>
    <mergeCell ref="Q85:Q89"/>
    <mergeCell ref="R85:R89"/>
    <mergeCell ref="S85:S89"/>
    <mergeCell ref="U85:U89"/>
    <mergeCell ref="V85:V89"/>
    <mergeCell ref="W85:W89"/>
    <mergeCell ref="X85:X89"/>
    <mergeCell ref="Y85:Y89"/>
    <mergeCell ref="Z85:Z89"/>
    <mergeCell ref="AA85:AA89"/>
    <mergeCell ref="AB85:AB89"/>
    <mergeCell ref="AC85:AC89"/>
    <mergeCell ref="AD85:AD89"/>
    <mergeCell ref="AC121:AC122"/>
    <mergeCell ref="AD121:AD122"/>
    <mergeCell ref="B117:B120"/>
    <mergeCell ref="C117:C120"/>
    <mergeCell ref="D117:D120"/>
    <mergeCell ref="E117:E120"/>
    <mergeCell ref="G117:G120"/>
    <mergeCell ref="O90:O91"/>
    <mergeCell ref="P90:P91"/>
    <mergeCell ref="Q90:Q91"/>
    <mergeCell ref="R90:R91"/>
    <mergeCell ref="S90:S91"/>
    <mergeCell ref="U90:U91"/>
    <mergeCell ref="V90:V91"/>
    <mergeCell ref="W90:W91"/>
    <mergeCell ref="X90:X91"/>
    <mergeCell ref="Y90:Y91"/>
    <mergeCell ref="Z90:Z91"/>
    <mergeCell ref="AA90:AA91"/>
    <mergeCell ref="AB90:AB91"/>
    <mergeCell ref="AC90:AC91"/>
    <mergeCell ref="AD90:AD91"/>
    <mergeCell ref="B108:B115"/>
    <mergeCell ref="C108:C115"/>
    <mergeCell ref="D108:D115"/>
    <mergeCell ref="E108:E115"/>
    <mergeCell ref="F108:F115"/>
    <mergeCell ref="G108:G115"/>
    <mergeCell ref="H108:H115"/>
    <mergeCell ref="N108:N115"/>
    <mergeCell ref="O108:O115"/>
    <mergeCell ref="P108:P115"/>
    <mergeCell ref="AC123:AC129"/>
    <mergeCell ref="S123:S129"/>
    <mergeCell ref="U123:U129"/>
    <mergeCell ref="V123:V129"/>
    <mergeCell ref="W123:W129"/>
    <mergeCell ref="X123:X129"/>
    <mergeCell ref="Y123:Y129"/>
    <mergeCell ref="Z123:Z129"/>
    <mergeCell ref="AA123:AA129"/>
    <mergeCell ref="AB123:AB129"/>
    <mergeCell ref="AD108:AD115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M121:M122"/>
    <mergeCell ref="N121:N122"/>
    <mergeCell ref="O121:O122"/>
    <mergeCell ref="P121:P122"/>
    <mergeCell ref="Q121:Q122"/>
    <mergeCell ref="R121:R122"/>
    <mergeCell ref="S121:S122"/>
    <mergeCell ref="U121:U122"/>
    <mergeCell ref="V121:V122"/>
    <mergeCell ref="W121:W122"/>
    <mergeCell ref="X121:X122"/>
    <mergeCell ref="Y121:Y122"/>
    <mergeCell ref="H134:H135"/>
    <mergeCell ref="I134:I135"/>
    <mergeCell ref="J134:J135"/>
    <mergeCell ref="K134:K135"/>
    <mergeCell ref="M134:M135"/>
    <mergeCell ref="N134:N135"/>
    <mergeCell ref="O134:O135"/>
    <mergeCell ref="P134:P135"/>
    <mergeCell ref="Q134:Q135"/>
    <mergeCell ref="R134:R135"/>
    <mergeCell ref="S134:S135"/>
    <mergeCell ref="U134:U135"/>
    <mergeCell ref="V134:V135"/>
    <mergeCell ref="W134:W135"/>
    <mergeCell ref="X134:X135"/>
    <mergeCell ref="Y134:Y135"/>
    <mergeCell ref="B123:B129"/>
    <mergeCell ref="C123:C129"/>
    <mergeCell ref="D123:D129"/>
    <mergeCell ref="E123:E129"/>
    <mergeCell ref="F123:F129"/>
    <mergeCell ref="G123:G129"/>
    <mergeCell ref="H123:H129"/>
    <mergeCell ref="I123:I129"/>
    <mergeCell ref="J123:J129"/>
    <mergeCell ref="K123:K129"/>
    <mergeCell ref="M123:M129"/>
    <mergeCell ref="N123:N129"/>
    <mergeCell ref="O123:O129"/>
    <mergeCell ref="P123:P129"/>
    <mergeCell ref="Q123:Q129"/>
    <mergeCell ref="R123:R129"/>
    <mergeCell ref="AD134:AD135"/>
    <mergeCell ref="B139:B140"/>
    <mergeCell ref="C139:C140"/>
    <mergeCell ref="D139:D140"/>
    <mergeCell ref="E139:E140"/>
    <mergeCell ref="G139:G140"/>
    <mergeCell ref="H139:H140"/>
    <mergeCell ref="I139:I140"/>
    <mergeCell ref="J139:J140"/>
    <mergeCell ref="K139:K140"/>
    <mergeCell ref="M139:M140"/>
    <mergeCell ref="N139:N140"/>
    <mergeCell ref="O139:O140"/>
    <mergeCell ref="P139:P140"/>
    <mergeCell ref="Q139:Q140"/>
    <mergeCell ref="R139:R140"/>
    <mergeCell ref="S139:S140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AD139:AD140"/>
    <mergeCell ref="Z134:Z135"/>
    <mergeCell ref="AA134:AA135"/>
    <mergeCell ref="AB134:AB135"/>
    <mergeCell ref="AC134:AC135"/>
    <mergeCell ref="G134:G135"/>
    <mergeCell ref="AC141:AC143"/>
    <mergeCell ref="AD141:AD143"/>
    <mergeCell ref="S141:S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M171:M172"/>
    <mergeCell ref="N171:N172"/>
    <mergeCell ref="O171:O172"/>
    <mergeCell ref="P171:P172"/>
    <mergeCell ref="Q171:Q172"/>
    <mergeCell ref="R171:R172"/>
    <mergeCell ref="AD171:AD172"/>
    <mergeCell ref="K141:K143"/>
    <mergeCell ref="M141:M143"/>
    <mergeCell ref="AB149:AB150"/>
    <mergeCell ref="AC149:AC150"/>
    <mergeCell ref="AD174:AD176"/>
    <mergeCell ref="M174:M176"/>
    <mergeCell ref="N174:N176"/>
    <mergeCell ref="O174:O176"/>
    <mergeCell ref="P174:P176"/>
    <mergeCell ref="Q174:Q176"/>
    <mergeCell ref="R174:R176"/>
    <mergeCell ref="S174:S176"/>
    <mergeCell ref="U174:U176"/>
    <mergeCell ref="V174:V176"/>
    <mergeCell ref="G180:G181"/>
    <mergeCell ref="H180:H181"/>
    <mergeCell ref="I180:I181"/>
    <mergeCell ref="J180:J181"/>
    <mergeCell ref="W180:W181"/>
    <mergeCell ref="X180:X181"/>
    <mergeCell ref="Y180:Y181"/>
    <mergeCell ref="Z180:Z181"/>
    <mergeCell ref="AA180:AA181"/>
    <mergeCell ref="AB180:AB181"/>
    <mergeCell ref="AC180:AC181"/>
    <mergeCell ref="AD180:AD181"/>
    <mergeCell ref="M180:M181"/>
    <mergeCell ref="N180:N181"/>
    <mergeCell ref="O180:O181"/>
    <mergeCell ref="P180:P181"/>
    <mergeCell ref="Q180:Q181"/>
    <mergeCell ref="R180:R181"/>
    <mergeCell ref="S180:S181"/>
    <mergeCell ref="U180:U181"/>
    <mergeCell ref="V180:V181"/>
    <mergeCell ref="B190:B194"/>
    <mergeCell ref="C190:C194"/>
    <mergeCell ref="D190:D194"/>
    <mergeCell ref="E190:E194"/>
    <mergeCell ref="F190:F194"/>
    <mergeCell ref="G190:G194"/>
    <mergeCell ref="H190:H194"/>
    <mergeCell ref="I190:I194"/>
    <mergeCell ref="J190:J194"/>
    <mergeCell ref="M190:M194"/>
    <mergeCell ref="N190:N194"/>
    <mergeCell ref="O190:O194"/>
    <mergeCell ref="P190:P194"/>
    <mergeCell ref="Q190:Q194"/>
    <mergeCell ref="R190:R194"/>
    <mergeCell ref="S190:S194"/>
    <mergeCell ref="U190:U194"/>
    <mergeCell ref="U198:U205"/>
    <mergeCell ref="V198:V205"/>
    <mergeCell ref="W198:W205"/>
    <mergeCell ref="X198:X205"/>
    <mergeCell ref="Y198:Y205"/>
    <mergeCell ref="Z198:Z205"/>
    <mergeCell ref="AA198:AA205"/>
    <mergeCell ref="AB198:AB205"/>
    <mergeCell ref="AC198:AC205"/>
    <mergeCell ref="AD198:AD205"/>
    <mergeCell ref="F200:F201"/>
    <mergeCell ref="F202:F203"/>
    <mergeCell ref="K203:K205"/>
    <mergeCell ref="B198:B205"/>
    <mergeCell ref="C198:C205"/>
    <mergeCell ref="D198:D205"/>
    <mergeCell ref="E198:E204"/>
    <mergeCell ref="F198:F199"/>
    <mergeCell ref="G198:G205"/>
    <mergeCell ref="H198:H205"/>
    <mergeCell ref="I198:I205"/>
    <mergeCell ref="J198:J205"/>
    <mergeCell ref="K198:K202"/>
    <mergeCell ref="M198:M205"/>
    <mergeCell ref="N198:N205"/>
    <mergeCell ref="O198:O205"/>
    <mergeCell ref="P198:P205"/>
    <mergeCell ref="Q198:Q205"/>
    <mergeCell ref="R198:R205"/>
    <mergeCell ref="S198:S205"/>
    <mergeCell ref="Z215:Z216"/>
    <mergeCell ref="AA215:AA216"/>
    <mergeCell ref="AB215:AB216"/>
    <mergeCell ref="AC215:AC216"/>
    <mergeCell ref="AD215:AD216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M215:M216"/>
    <mergeCell ref="N215:N216"/>
    <mergeCell ref="O215:O216"/>
    <mergeCell ref="P215:P216"/>
    <mergeCell ref="Q215:Q216"/>
    <mergeCell ref="R215:R216"/>
    <mergeCell ref="S215:S216"/>
    <mergeCell ref="AC233:AC234"/>
    <mergeCell ref="AD233:AD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M233:M234"/>
    <mergeCell ref="N233:N234"/>
    <mergeCell ref="O233:O234"/>
    <mergeCell ref="P233:P234"/>
    <mergeCell ref="Q233:Q234"/>
    <mergeCell ref="R233:R234"/>
    <mergeCell ref="S233:S234"/>
    <mergeCell ref="U233:U234"/>
    <mergeCell ref="B236:B239"/>
    <mergeCell ref="G236:G239"/>
    <mergeCell ref="H236:H239"/>
    <mergeCell ref="I236:I239"/>
    <mergeCell ref="J236:J239"/>
    <mergeCell ref="K236:K239"/>
    <mergeCell ref="M236:M239"/>
    <mergeCell ref="N236:N239"/>
    <mergeCell ref="O236:O239"/>
    <mergeCell ref="P236:P239"/>
    <mergeCell ref="Q236:Q239"/>
    <mergeCell ref="R236:R239"/>
    <mergeCell ref="S236:S239"/>
    <mergeCell ref="U236:U239"/>
    <mergeCell ref="V236:V239"/>
    <mergeCell ref="W236:W239"/>
    <mergeCell ref="X236:X239"/>
    <mergeCell ref="J245:J248"/>
    <mergeCell ref="K245:K248"/>
    <mergeCell ref="M245:M248"/>
    <mergeCell ref="N245:N248"/>
    <mergeCell ref="O245:O248"/>
    <mergeCell ref="P245:P248"/>
    <mergeCell ref="Q245:Q248"/>
    <mergeCell ref="R245:R248"/>
    <mergeCell ref="S245:S248"/>
    <mergeCell ref="Y236:Y239"/>
    <mergeCell ref="Z236:Z239"/>
    <mergeCell ref="AA236:AA239"/>
    <mergeCell ref="AB236:AB239"/>
    <mergeCell ref="AC236:AC239"/>
    <mergeCell ref="AD236:AD239"/>
    <mergeCell ref="C237:C239"/>
    <mergeCell ref="D237:D239"/>
    <mergeCell ref="E237:E239"/>
    <mergeCell ref="F237:F239"/>
    <mergeCell ref="U242:U243"/>
    <mergeCell ref="V242:V243"/>
    <mergeCell ref="W242:W243"/>
    <mergeCell ref="X242:X243"/>
    <mergeCell ref="Y242:Y243"/>
    <mergeCell ref="Z242:Z243"/>
    <mergeCell ref="AA242:AA243"/>
    <mergeCell ref="AB242:AB243"/>
    <mergeCell ref="AC242:AC243"/>
    <mergeCell ref="AD242:AD243"/>
    <mergeCell ref="T242:T243"/>
    <mergeCell ref="AC245:AC248"/>
    <mergeCell ref="AD245:AD248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J250:J251"/>
    <mergeCell ref="K250:K251"/>
    <mergeCell ref="M250:M251"/>
    <mergeCell ref="N250:N251"/>
    <mergeCell ref="O250:O251"/>
    <mergeCell ref="P250:P251"/>
    <mergeCell ref="Q250:Q251"/>
    <mergeCell ref="R250:R251"/>
    <mergeCell ref="S250:S251"/>
    <mergeCell ref="U250:U251"/>
    <mergeCell ref="V250:V251"/>
    <mergeCell ref="W250:W251"/>
    <mergeCell ref="X250:X251"/>
    <mergeCell ref="Y250:Y251"/>
    <mergeCell ref="B245:B248"/>
    <mergeCell ref="C245:C248"/>
    <mergeCell ref="D245:D248"/>
    <mergeCell ref="E245:E248"/>
    <mergeCell ref="F245:F248"/>
    <mergeCell ref="G245:G248"/>
    <mergeCell ref="H245:H248"/>
    <mergeCell ref="I245:I248"/>
    <mergeCell ref="AC250:AC251"/>
    <mergeCell ref="AD250:AD251"/>
    <mergeCell ref="B254:B258"/>
    <mergeCell ref="C254:C258"/>
    <mergeCell ref="D254:D258"/>
    <mergeCell ref="E254:E258"/>
    <mergeCell ref="F254:F258"/>
    <mergeCell ref="G254:G258"/>
    <mergeCell ref="H254:H258"/>
    <mergeCell ref="I254:I258"/>
    <mergeCell ref="J254:J258"/>
    <mergeCell ref="M254:M258"/>
    <mergeCell ref="N254:N258"/>
    <mergeCell ref="O254:O258"/>
    <mergeCell ref="P254:P258"/>
    <mergeCell ref="Q254:Q258"/>
    <mergeCell ref="R254:R258"/>
    <mergeCell ref="S254:S258"/>
    <mergeCell ref="U254:U258"/>
    <mergeCell ref="V254:V258"/>
    <mergeCell ref="W254:W258"/>
    <mergeCell ref="X254:X258"/>
    <mergeCell ref="Y254:Y258"/>
    <mergeCell ref="Z254:Z258"/>
    <mergeCell ref="AA254:AA258"/>
    <mergeCell ref="AB254:AB258"/>
    <mergeCell ref="AC254:AC258"/>
    <mergeCell ref="AD254:AD258"/>
    <mergeCell ref="T4:T9"/>
    <mergeCell ref="T10:T11"/>
    <mergeCell ref="T13:T14"/>
    <mergeCell ref="T21:T23"/>
    <mergeCell ref="T24:T31"/>
    <mergeCell ref="T32:T33"/>
    <mergeCell ref="T34:T36"/>
    <mergeCell ref="T37:T39"/>
    <mergeCell ref="T40:T41"/>
    <mergeCell ref="T43:T45"/>
    <mergeCell ref="T51:T67"/>
    <mergeCell ref="T68:T70"/>
    <mergeCell ref="T72:T75"/>
    <mergeCell ref="T77:T81"/>
    <mergeCell ref="Z250:Z251"/>
    <mergeCell ref="AA250:AA251"/>
    <mergeCell ref="AB250:AB251"/>
    <mergeCell ref="U245:U248"/>
    <mergeCell ref="V245:V248"/>
    <mergeCell ref="W245:W248"/>
    <mergeCell ref="X245:X248"/>
    <mergeCell ref="Y245:Y248"/>
    <mergeCell ref="Z245:Z248"/>
    <mergeCell ref="AA245:AA248"/>
    <mergeCell ref="AB245:AB248"/>
    <mergeCell ref="V233:V234"/>
    <mergeCell ref="W233:W234"/>
    <mergeCell ref="X233:X234"/>
    <mergeCell ref="Y233:Y234"/>
    <mergeCell ref="Z233:Z234"/>
    <mergeCell ref="AA233:AA234"/>
    <mergeCell ref="AB233:AB234"/>
    <mergeCell ref="T82:T84"/>
    <mergeCell ref="T85:T89"/>
    <mergeCell ref="T90:T91"/>
    <mergeCell ref="T92:T102"/>
    <mergeCell ref="T103:T107"/>
    <mergeCell ref="T108:T115"/>
    <mergeCell ref="T117:T120"/>
    <mergeCell ref="T121:T122"/>
    <mergeCell ref="T123:T129"/>
    <mergeCell ref="T131:T133"/>
    <mergeCell ref="T134:T135"/>
    <mergeCell ref="T139:T140"/>
    <mergeCell ref="T141:T143"/>
    <mergeCell ref="T149:T150"/>
    <mergeCell ref="T151:T152"/>
    <mergeCell ref="T154:T157"/>
    <mergeCell ref="T158:T159"/>
    <mergeCell ref="T245:T248"/>
    <mergeCell ref="U215:U216"/>
    <mergeCell ref="V215:V216"/>
    <mergeCell ref="W215:W216"/>
    <mergeCell ref="X215:X216"/>
    <mergeCell ref="Y215:Y216"/>
    <mergeCell ref="T250:T251"/>
    <mergeCell ref="T254:T258"/>
    <mergeCell ref="T161:T165"/>
    <mergeCell ref="T168:T169"/>
    <mergeCell ref="T171:T172"/>
    <mergeCell ref="T174:T176"/>
    <mergeCell ref="T180:T181"/>
    <mergeCell ref="T182:T185"/>
    <mergeCell ref="T190:T194"/>
    <mergeCell ref="T196:T197"/>
    <mergeCell ref="T198:T205"/>
    <mergeCell ref="T206:T207"/>
    <mergeCell ref="T210:T211"/>
    <mergeCell ref="T215:T216"/>
    <mergeCell ref="T219:T221"/>
    <mergeCell ref="T222:T224"/>
    <mergeCell ref="T225:T231"/>
    <mergeCell ref="T233:T234"/>
    <mergeCell ref="T236:T239"/>
  </mergeCells>
  <phoneticPr fontId="10" type="noConversion"/>
  <conditionalFormatting sqref="G3:I3">
    <cfRule type="duplicateValues" dxfId="329" priority="2216"/>
    <cfRule type="duplicateValues" dxfId="328" priority="2219"/>
    <cfRule type="duplicateValues" dxfId="327" priority="2221"/>
    <cfRule type="duplicateValues" dxfId="326" priority="2223"/>
    <cfRule type="duplicateValues" dxfId="325" priority="2224"/>
    <cfRule type="duplicateValues" dxfId="324" priority="2225"/>
    <cfRule type="duplicateValues" dxfId="323" priority="2228"/>
    <cfRule type="duplicateValues" dxfId="322" priority="2229"/>
    <cfRule type="duplicateValues" dxfId="321" priority="2230"/>
    <cfRule type="duplicateValues" dxfId="320" priority="2231"/>
    <cfRule type="duplicateValues" dxfId="319" priority="2233"/>
    <cfRule type="duplicateValues" dxfId="318" priority="2234"/>
    <cfRule type="duplicateValues" dxfId="317" priority="2236"/>
    <cfRule type="duplicateValues" dxfId="316" priority="2237"/>
    <cfRule type="duplicateValues" dxfId="315" priority="2238"/>
    <cfRule type="duplicateValues" dxfId="314" priority="2241"/>
    <cfRule type="duplicateValues" dxfId="313" priority="2242"/>
    <cfRule type="duplicateValues" dxfId="312" priority="2243"/>
    <cfRule type="duplicateValues" dxfId="311" priority="2246"/>
    <cfRule type="duplicateValues" dxfId="310" priority="2247"/>
    <cfRule type="duplicateValues" dxfId="309" priority="2248"/>
    <cfRule type="duplicateValues" dxfId="308" priority="2249"/>
    <cfRule type="duplicateValues" dxfId="307" priority="2250"/>
    <cfRule type="duplicateValues" dxfId="306" priority="2251"/>
    <cfRule type="duplicateValues" dxfId="305" priority="2253"/>
    <cfRule type="duplicateValues" dxfId="304" priority="2254"/>
    <cfRule type="duplicateValues" dxfId="303" priority="2255"/>
    <cfRule type="duplicateValues" dxfId="302" priority="2256"/>
    <cfRule type="duplicateValues" dxfId="301" priority="2257"/>
    <cfRule type="duplicateValues" dxfId="300" priority="2258"/>
    <cfRule type="duplicateValues" dxfId="299" priority="2259"/>
    <cfRule type="duplicateValues" dxfId="298" priority="2261"/>
    <cfRule type="duplicateValues" dxfId="297" priority="2262"/>
    <cfRule type="duplicateValues" dxfId="296" priority="2265"/>
    <cfRule type="duplicateValues" dxfId="295" priority="2266"/>
    <cfRule type="duplicateValues" dxfId="294" priority="2267"/>
    <cfRule type="duplicateValues" dxfId="293" priority="2270"/>
    <cfRule type="duplicateValues" dxfId="292" priority="2271"/>
    <cfRule type="duplicateValues" dxfId="291" priority="2272"/>
    <cfRule type="duplicateValues" dxfId="290" priority="2273"/>
    <cfRule type="duplicateValues" dxfId="289" priority="2274"/>
    <cfRule type="duplicateValues" dxfId="288" priority="2275"/>
    <cfRule type="duplicateValues" dxfId="287" priority="2276"/>
    <cfRule type="duplicateValues" dxfId="286" priority="2277"/>
    <cfRule type="duplicateValues" dxfId="285" priority="2279"/>
    <cfRule type="duplicateValues" dxfId="284" priority="2280"/>
    <cfRule type="duplicateValues" dxfId="283" priority="2281"/>
    <cfRule type="duplicateValues" dxfId="282" priority="2283"/>
    <cfRule type="duplicateValues" dxfId="281" priority="2284"/>
    <cfRule type="duplicateValues" dxfId="280" priority="2285"/>
    <cfRule type="duplicateValues" dxfId="279" priority="2286"/>
    <cfRule type="duplicateValues" dxfId="278" priority="2287"/>
    <cfRule type="duplicateValues" dxfId="277" priority="2288"/>
  </conditionalFormatting>
  <conditionalFormatting sqref="P3">
    <cfRule type="duplicateValues" dxfId="276" priority="2220"/>
    <cfRule type="duplicateValues" dxfId="275" priority="2226"/>
    <cfRule type="duplicateValues" dxfId="274" priority="2239"/>
    <cfRule type="duplicateValues" dxfId="273" priority="2245"/>
    <cfRule type="duplicateValues" dxfId="272" priority="2252"/>
    <cfRule type="duplicateValues" dxfId="271" priority="2260"/>
    <cfRule type="duplicateValues" dxfId="270" priority="2264"/>
    <cfRule type="duplicateValues" dxfId="269" priority="2268"/>
    <cfRule type="duplicateValues" dxfId="268" priority="2269"/>
    <cfRule type="duplicateValues" dxfId="267" priority="2278"/>
    <cfRule type="duplicateValues" dxfId="266" priority="2282"/>
    <cfRule type="duplicateValues" dxfId="265" priority="2289"/>
    <cfRule type="duplicateValues" dxfId="264" priority="2290"/>
  </conditionalFormatting>
  <conditionalFormatting sqref="Q3">
    <cfRule type="duplicateValues" dxfId="263" priority="2217"/>
    <cfRule type="duplicateValues" dxfId="262" priority="2218"/>
    <cfRule type="duplicateValues" dxfId="261" priority="2222"/>
    <cfRule type="duplicateValues" dxfId="260" priority="2227"/>
    <cfRule type="duplicateValues" dxfId="259" priority="2232"/>
    <cfRule type="duplicateValues" dxfId="258" priority="2235"/>
    <cfRule type="duplicateValues" dxfId="257" priority="2240"/>
    <cfRule type="duplicateValues" dxfId="256" priority="2244"/>
    <cfRule type="duplicateValues" dxfId="255" priority="2263"/>
    <cfRule type="duplicateValues" dxfId="254" priority="2291"/>
  </conditionalFormatting>
  <conditionalFormatting sqref="Y3:Z3">
    <cfRule type="duplicateValues" dxfId="253" priority="2215"/>
  </conditionalFormatting>
  <conditionalFormatting sqref="Y4:Z4">
    <cfRule type="duplicateValues" dxfId="252" priority="1223"/>
  </conditionalFormatting>
  <conditionalFormatting sqref="Y10:Z10">
    <cfRule type="duplicateValues" dxfId="251" priority="199"/>
  </conditionalFormatting>
  <conditionalFormatting sqref="Y12:Z12">
    <cfRule type="duplicateValues" dxfId="250" priority="198"/>
  </conditionalFormatting>
  <conditionalFormatting sqref="Y13:Z13">
    <cfRule type="duplicateValues" dxfId="249" priority="197"/>
  </conditionalFormatting>
  <conditionalFormatting sqref="Y15">
    <cfRule type="duplicateValues" dxfId="248" priority="195"/>
  </conditionalFormatting>
  <conditionalFormatting sqref="Z15">
    <cfRule type="duplicateValues" dxfId="247" priority="196"/>
  </conditionalFormatting>
  <conditionalFormatting sqref="Y16:Z16">
    <cfRule type="duplicateValues" dxfId="246" priority="194"/>
  </conditionalFormatting>
  <conditionalFormatting sqref="Y17:Z17">
    <cfRule type="duplicateValues" dxfId="245" priority="193"/>
  </conditionalFormatting>
  <conditionalFormatting sqref="Y18:Z18">
    <cfRule type="duplicateValues" dxfId="244" priority="192"/>
  </conditionalFormatting>
  <conditionalFormatting sqref="Y19:Z19">
    <cfRule type="duplicateValues" dxfId="243" priority="191"/>
  </conditionalFormatting>
  <conditionalFormatting sqref="Y20:Z20">
    <cfRule type="duplicateValues" dxfId="242" priority="190"/>
  </conditionalFormatting>
  <conditionalFormatting sqref="Y21">
    <cfRule type="duplicateValues" dxfId="241" priority="188"/>
  </conditionalFormatting>
  <conditionalFormatting sqref="Z21">
    <cfRule type="duplicateValues" dxfId="240" priority="189"/>
  </conditionalFormatting>
  <conditionalFormatting sqref="Y24:Z25">
    <cfRule type="duplicateValues" dxfId="239" priority="187"/>
  </conditionalFormatting>
  <conditionalFormatting sqref="Y32:Z32">
    <cfRule type="duplicateValues" dxfId="238" priority="186"/>
  </conditionalFormatting>
  <conditionalFormatting sqref="Y34:Z34">
    <cfRule type="duplicateValues" dxfId="237" priority="185"/>
  </conditionalFormatting>
  <conditionalFormatting sqref="Y37:Z37">
    <cfRule type="duplicateValues" dxfId="236" priority="184"/>
  </conditionalFormatting>
  <conditionalFormatting sqref="Y40:Z40">
    <cfRule type="duplicateValues" dxfId="235" priority="183"/>
  </conditionalFormatting>
  <conditionalFormatting sqref="Y42">
    <cfRule type="duplicateValues" dxfId="234" priority="181"/>
  </conditionalFormatting>
  <conditionalFormatting sqref="Z42">
    <cfRule type="duplicateValues" dxfId="233" priority="182"/>
  </conditionalFormatting>
  <conditionalFormatting sqref="Y43">
    <cfRule type="duplicateValues" dxfId="232" priority="179"/>
  </conditionalFormatting>
  <conditionalFormatting sqref="Z43">
    <cfRule type="duplicateValues" dxfId="231" priority="180"/>
  </conditionalFormatting>
  <conditionalFormatting sqref="Y46">
    <cfRule type="duplicateValues" dxfId="230" priority="177"/>
  </conditionalFormatting>
  <conditionalFormatting sqref="Z46">
    <cfRule type="duplicateValues" dxfId="229" priority="178"/>
  </conditionalFormatting>
  <conditionalFormatting sqref="Y47:Z47">
    <cfRule type="duplicateValues" dxfId="228" priority="176"/>
  </conditionalFormatting>
  <conditionalFormatting sqref="Y48:Z48">
    <cfRule type="duplicateValues" dxfId="227" priority="175"/>
  </conditionalFormatting>
  <conditionalFormatting sqref="Y49">
    <cfRule type="duplicateValues" dxfId="226" priority="173"/>
  </conditionalFormatting>
  <conditionalFormatting sqref="Z49">
    <cfRule type="duplicateValues" dxfId="225" priority="174"/>
  </conditionalFormatting>
  <conditionalFormatting sqref="Y50:Z50">
    <cfRule type="duplicateValues" dxfId="224" priority="172"/>
  </conditionalFormatting>
  <conditionalFormatting sqref="Y51">
    <cfRule type="duplicateValues" dxfId="223" priority="170"/>
  </conditionalFormatting>
  <conditionalFormatting sqref="Z51">
    <cfRule type="duplicateValues" dxfId="222" priority="171"/>
  </conditionalFormatting>
  <conditionalFormatting sqref="Y68:Y69">
    <cfRule type="duplicateValues" dxfId="221" priority="169"/>
  </conditionalFormatting>
  <conditionalFormatting sqref="Y71:Z71">
    <cfRule type="duplicateValues" dxfId="220" priority="168"/>
  </conditionalFormatting>
  <conditionalFormatting sqref="Y72:Z72">
    <cfRule type="duplicateValues" dxfId="219" priority="167"/>
  </conditionalFormatting>
  <conditionalFormatting sqref="Y76">
    <cfRule type="duplicateValues" dxfId="218" priority="165"/>
  </conditionalFormatting>
  <conditionalFormatting sqref="Z76">
    <cfRule type="duplicateValues" dxfId="217" priority="166"/>
  </conditionalFormatting>
  <conditionalFormatting sqref="Y77:Z77">
    <cfRule type="duplicateValues" dxfId="216" priority="164"/>
  </conditionalFormatting>
  <conditionalFormatting sqref="Y82:Z82">
    <cfRule type="duplicateValues" dxfId="215" priority="163"/>
  </conditionalFormatting>
  <conditionalFormatting sqref="Y85">
    <cfRule type="duplicateValues" dxfId="214" priority="161"/>
  </conditionalFormatting>
  <conditionalFormatting sqref="Z85">
    <cfRule type="duplicateValues" dxfId="213" priority="162"/>
  </conditionalFormatting>
  <conditionalFormatting sqref="Y90:Z90">
    <cfRule type="duplicateValues" dxfId="212" priority="160"/>
  </conditionalFormatting>
  <conditionalFormatting sqref="Y92">
    <cfRule type="duplicateValues" dxfId="211" priority="158"/>
  </conditionalFormatting>
  <conditionalFormatting sqref="Z92">
    <cfRule type="duplicateValues" dxfId="210" priority="159"/>
  </conditionalFormatting>
  <conditionalFormatting sqref="Y103">
    <cfRule type="duplicateValues" dxfId="209" priority="156"/>
  </conditionalFormatting>
  <conditionalFormatting sqref="Z103">
    <cfRule type="duplicateValues" dxfId="208" priority="157"/>
  </conditionalFormatting>
  <conditionalFormatting sqref="Y108:Z108">
    <cfRule type="duplicateValues" dxfId="207" priority="155"/>
  </conditionalFormatting>
  <conditionalFormatting sqref="Y116">
    <cfRule type="duplicateValues" dxfId="206" priority="153"/>
  </conditionalFormatting>
  <conditionalFormatting sqref="Z116">
    <cfRule type="duplicateValues" dxfId="205" priority="154"/>
  </conditionalFormatting>
  <conditionalFormatting sqref="Y117">
    <cfRule type="duplicateValues" dxfId="204" priority="152"/>
  </conditionalFormatting>
  <conditionalFormatting sqref="Z117">
    <cfRule type="duplicateValues" dxfId="203" priority="151"/>
  </conditionalFormatting>
  <conditionalFormatting sqref="Y121">
    <cfRule type="duplicateValues" dxfId="202" priority="149"/>
  </conditionalFormatting>
  <conditionalFormatting sqref="Z121">
    <cfRule type="duplicateValues" dxfId="201" priority="150"/>
  </conditionalFormatting>
  <conditionalFormatting sqref="Y123:Z123">
    <cfRule type="duplicateValues" dxfId="200" priority="148"/>
  </conditionalFormatting>
  <conditionalFormatting sqref="Y130">
    <cfRule type="duplicateValues" dxfId="199" priority="146"/>
  </conditionalFormatting>
  <conditionalFormatting sqref="Z130">
    <cfRule type="duplicateValues" dxfId="198" priority="147"/>
  </conditionalFormatting>
  <conditionalFormatting sqref="Y131">
    <cfRule type="duplicateValues" dxfId="197" priority="144"/>
  </conditionalFormatting>
  <conditionalFormatting sqref="Z131">
    <cfRule type="duplicateValues" dxfId="196" priority="145"/>
  </conditionalFormatting>
  <conditionalFormatting sqref="Y134:Z134">
    <cfRule type="duplicateValues" dxfId="195" priority="143"/>
  </conditionalFormatting>
  <conditionalFormatting sqref="Y136">
    <cfRule type="duplicateValues" dxfId="194" priority="142"/>
  </conditionalFormatting>
  <conditionalFormatting sqref="Z136">
    <cfRule type="duplicateValues" dxfId="193" priority="141"/>
  </conditionalFormatting>
  <conditionalFormatting sqref="Y137">
    <cfRule type="duplicateValues" dxfId="192" priority="139"/>
  </conditionalFormatting>
  <conditionalFormatting sqref="Z137">
    <cfRule type="duplicateValues" dxfId="191" priority="140"/>
  </conditionalFormatting>
  <conditionalFormatting sqref="Y138">
    <cfRule type="duplicateValues" dxfId="190" priority="137"/>
  </conditionalFormatting>
  <conditionalFormatting sqref="Z138">
    <cfRule type="duplicateValues" dxfId="189" priority="138"/>
  </conditionalFormatting>
  <conditionalFormatting sqref="Y139:Z139">
    <cfRule type="duplicateValues" dxfId="188" priority="136"/>
  </conditionalFormatting>
  <conditionalFormatting sqref="Y141:Z141">
    <cfRule type="duplicateValues" dxfId="187" priority="135"/>
  </conditionalFormatting>
  <conditionalFormatting sqref="Y144">
    <cfRule type="duplicateValues" dxfId="186" priority="134"/>
  </conditionalFormatting>
  <conditionalFormatting sqref="Z145">
    <cfRule type="duplicateValues" dxfId="185" priority="133"/>
  </conditionalFormatting>
  <conditionalFormatting sqref="Y145">
    <cfRule type="duplicateValues" dxfId="184" priority="132"/>
  </conditionalFormatting>
  <conditionalFormatting sqref="Y146">
    <cfRule type="duplicateValues" dxfId="183" priority="130"/>
  </conditionalFormatting>
  <conditionalFormatting sqref="Z146">
    <cfRule type="duplicateValues" dxfId="182" priority="131"/>
  </conditionalFormatting>
  <conditionalFormatting sqref="Y147:Z147">
    <cfRule type="duplicateValues" dxfId="181" priority="129"/>
  </conditionalFormatting>
  <conditionalFormatting sqref="Y148">
    <cfRule type="duplicateValues" dxfId="180" priority="128"/>
  </conditionalFormatting>
  <conditionalFormatting sqref="Z148">
    <cfRule type="duplicateValues" dxfId="179" priority="127"/>
  </conditionalFormatting>
  <conditionalFormatting sqref="Y149">
    <cfRule type="duplicateValues" dxfId="178" priority="126"/>
  </conditionalFormatting>
  <conditionalFormatting sqref="Z149">
    <cfRule type="duplicateValues" dxfId="177" priority="125"/>
  </conditionalFormatting>
  <conditionalFormatting sqref="Y151">
    <cfRule type="duplicateValues" dxfId="176" priority="124"/>
  </conditionalFormatting>
  <conditionalFormatting sqref="Y153">
    <cfRule type="duplicateValues" dxfId="175" priority="123"/>
  </conditionalFormatting>
  <conditionalFormatting sqref="Z153">
    <cfRule type="duplicateValues" dxfId="174" priority="122"/>
  </conditionalFormatting>
  <conditionalFormatting sqref="Y154">
    <cfRule type="duplicateValues" dxfId="173" priority="120"/>
  </conditionalFormatting>
  <conditionalFormatting sqref="Z154">
    <cfRule type="duplicateValues" dxfId="172" priority="121"/>
  </conditionalFormatting>
  <conditionalFormatting sqref="Y158">
    <cfRule type="duplicateValues" dxfId="171" priority="119"/>
  </conditionalFormatting>
  <conditionalFormatting sqref="Z158">
    <cfRule type="duplicateValues" dxfId="170" priority="118"/>
  </conditionalFormatting>
  <conditionalFormatting sqref="Y160">
    <cfRule type="duplicateValues" dxfId="169" priority="117"/>
  </conditionalFormatting>
  <conditionalFormatting sqref="Y161">
    <cfRule type="duplicateValues" dxfId="168" priority="115"/>
  </conditionalFormatting>
  <conditionalFormatting sqref="Z161">
    <cfRule type="duplicateValues" dxfId="167" priority="116"/>
  </conditionalFormatting>
  <conditionalFormatting sqref="Y166:Z166">
    <cfRule type="duplicateValues" dxfId="166" priority="114"/>
  </conditionalFormatting>
  <conditionalFormatting sqref="Y167">
    <cfRule type="duplicateValues" dxfId="165" priority="112"/>
  </conditionalFormatting>
  <conditionalFormatting sqref="Z167">
    <cfRule type="duplicateValues" dxfId="164" priority="113"/>
  </conditionalFormatting>
  <conditionalFormatting sqref="Y168:Z168">
    <cfRule type="duplicateValues" dxfId="163" priority="111"/>
  </conditionalFormatting>
  <conditionalFormatting sqref="Y170">
    <cfRule type="duplicateValues" dxfId="162" priority="110"/>
  </conditionalFormatting>
  <conditionalFormatting sqref="Y171">
    <cfRule type="duplicateValues" dxfId="161" priority="108"/>
  </conditionalFormatting>
  <conditionalFormatting sqref="Z171">
    <cfRule type="duplicateValues" dxfId="160" priority="109"/>
  </conditionalFormatting>
  <conditionalFormatting sqref="Y173">
    <cfRule type="duplicateValues" dxfId="159" priority="106"/>
  </conditionalFormatting>
  <conditionalFormatting sqref="Z173">
    <cfRule type="duplicateValues" dxfId="158" priority="107"/>
  </conditionalFormatting>
  <conditionalFormatting sqref="Y174">
    <cfRule type="duplicateValues" dxfId="157" priority="104"/>
  </conditionalFormatting>
  <conditionalFormatting sqref="Z174">
    <cfRule type="duplicateValues" dxfId="156" priority="105"/>
  </conditionalFormatting>
  <conditionalFormatting sqref="Y177:Z177">
    <cfRule type="duplicateValues" dxfId="155" priority="103"/>
  </conditionalFormatting>
  <conditionalFormatting sqref="Y178">
    <cfRule type="duplicateValues" dxfId="154" priority="101"/>
  </conditionalFormatting>
  <conditionalFormatting sqref="Z178">
    <cfRule type="duplicateValues" dxfId="153" priority="102"/>
  </conditionalFormatting>
  <conditionalFormatting sqref="Y179">
    <cfRule type="duplicateValues" dxfId="152" priority="99"/>
  </conditionalFormatting>
  <conditionalFormatting sqref="Z179">
    <cfRule type="duplicateValues" dxfId="151" priority="100"/>
  </conditionalFormatting>
  <conditionalFormatting sqref="Y180:Z180">
    <cfRule type="duplicateValues" dxfId="150" priority="98"/>
  </conditionalFormatting>
  <conditionalFormatting sqref="Y182">
    <cfRule type="duplicateValues" dxfId="149" priority="96"/>
  </conditionalFormatting>
  <conditionalFormatting sqref="Z182">
    <cfRule type="duplicateValues" dxfId="148" priority="97"/>
  </conditionalFormatting>
  <conditionalFormatting sqref="Y186">
    <cfRule type="duplicateValues" dxfId="147" priority="95"/>
  </conditionalFormatting>
  <conditionalFormatting sqref="Z186">
    <cfRule type="duplicateValues" dxfId="146" priority="94"/>
  </conditionalFormatting>
  <conditionalFormatting sqref="Y187">
    <cfRule type="duplicateValues" dxfId="145" priority="93"/>
  </conditionalFormatting>
  <conditionalFormatting sqref="Z187">
    <cfRule type="duplicateValues" dxfId="144" priority="92"/>
  </conditionalFormatting>
  <conditionalFormatting sqref="Y188">
    <cfRule type="duplicateValues" dxfId="143" priority="90"/>
  </conditionalFormatting>
  <conditionalFormatting sqref="Z188">
    <cfRule type="duplicateValues" dxfId="142" priority="91"/>
  </conditionalFormatting>
  <conditionalFormatting sqref="Y189">
    <cfRule type="duplicateValues" dxfId="141" priority="88"/>
  </conditionalFormatting>
  <conditionalFormatting sqref="Z189">
    <cfRule type="duplicateValues" dxfId="140" priority="89"/>
  </conditionalFormatting>
  <conditionalFormatting sqref="Y190">
    <cfRule type="duplicateValues" dxfId="139" priority="86"/>
  </conditionalFormatting>
  <conditionalFormatting sqref="Z190">
    <cfRule type="duplicateValues" dxfId="138" priority="87"/>
  </conditionalFormatting>
  <conditionalFormatting sqref="Y195">
    <cfRule type="duplicateValues" dxfId="137" priority="84"/>
  </conditionalFormatting>
  <conditionalFormatting sqref="Z195">
    <cfRule type="duplicateValues" dxfId="136" priority="85"/>
  </conditionalFormatting>
  <conditionalFormatting sqref="Y196">
    <cfRule type="duplicateValues" dxfId="135" priority="83"/>
  </conditionalFormatting>
  <conditionalFormatting sqref="Z196">
    <cfRule type="duplicateValues" dxfId="134" priority="82"/>
  </conditionalFormatting>
  <conditionalFormatting sqref="Y198">
    <cfRule type="duplicateValues" dxfId="133" priority="81"/>
  </conditionalFormatting>
  <conditionalFormatting sqref="Y206">
    <cfRule type="duplicateValues" dxfId="132" priority="79"/>
  </conditionalFormatting>
  <conditionalFormatting sqref="Z206">
    <cfRule type="duplicateValues" dxfId="131" priority="80"/>
  </conditionalFormatting>
  <conditionalFormatting sqref="Y208">
    <cfRule type="duplicateValues" dxfId="130" priority="78"/>
  </conditionalFormatting>
  <conditionalFormatting sqref="Z208">
    <cfRule type="duplicateValues" dxfId="129" priority="77"/>
  </conditionalFormatting>
  <conditionalFormatting sqref="Y209">
    <cfRule type="duplicateValues" dxfId="128" priority="76"/>
  </conditionalFormatting>
  <conditionalFormatting sqref="Z209">
    <cfRule type="duplicateValues" dxfId="127" priority="75"/>
  </conditionalFormatting>
  <conditionalFormatting sqref="Y210:Z210">
    <cfRule type="duplicateValues" dxfId="126" priority="74"/>
  </conditionalFormatting>
  <conditionalFormatting sqref="Y212">
    <cfRule type="duplicateValues" dxfId="125" priority="72"/>
  </conditionalFormatting>
  <conditionalFormatting sqref="Z212">
    <cfRule type="duplicateValues" dxfId="124" priority="73"/>
  </conditionalFormatting>
  <conditionalFormatting sqref="Y213">
    <cfRule type="duplicateValues" dxfId="123" priority="70"/>
  </conditionalFormatting>
  <conditionalFormatting sqref="Z213">
    <cfRule type="duplicateValues" dxfId="122" priority="71"/>
  </conditionalFormatting>
  <conditionalFormatting sqref="Y214">
    <cfRule type="duplicateValues" dxfId="121" priority="68"/>
  </conditionalFormatting>
  <conditionalFormatting sqref="Z214">
    <cfRule type="duplicateValues" dxfId="120" priority="69"/>
  </conditionalFormatting>
  <conditionalFormatting sqref="AA214">
    <cfRule type="duplicateValues" dxfId="119" priority="67"/>
  </conditionalFormatting>
  <conditionalFormatting sqref="Y215">
    <cfRule type="duplicateValues" dxfId="118" priority="66"/>
  </conditionalFormatting>
  <conditionalFormatting sqref="Z215">
    <cfRule type="duplicateValues" dxfId="117" priority="65"/>
  </conditionalFormatting>
  <conditionalFormatting sqref="Y217">
    <cfRule type="duplicateValues" dxfId="116" priority="63"/>
  </conditionalFormatting>
  <conditionalFormatting sqref="Z217">
    <cfRule type="duplicateValues" dxfId="115" priority="64"/>
  </conditionalFormatting>
  <conditionalFormatting sqref="Y218">
    <cfRule type="duplicateValues" dxfId="114" priority="61"/>
  </conditionalFormatting>
  <conditionalFormatting sqref="Z218">
    <cfRule type="duplicateValues" dxfId="113" priority="62"/>
  </conditionalFormatting>
  <conditionalFormatting sqref="Y219">
    <cfRule type="duplicateValues" dxfId="112" priority="60"/>
  </conditionalFormatting>
  <conditionalFormatting sqref="Z219">
    <cfRule type="duplicateValues" dxfId="111" priority="59"/>
  </conditionalFormatting>
  <conditionalFormatting sqref="Y222:Y223">
    <cfRule type="duplicateValues" dxfId="110" priority="58"/>
  </conditionalFormatting>
  <conditionalFormatting sqref="Y225">
    <cfRule type="duplicateValues" dxfId="109" priority="56"/>
  </conditionalFormatting>
  <conditionalFormatting sqref="Z225">
    <cfRule type="duplicateValues" dxfId="108" priority="57"/>
  </conditionalFormatting>
  <conditionalFormatting sqref="Y232">
    <cfRule type="duplicateValues" dxfId="107" priority="54"/>
  </conditionalFormatting>
  <conditionalFormatting sqref="Z232">
    <cfRule type="duplicateValues" dxfId="106" priority="55"/>
  </conditionalFormatting>
  <conditionalFormatting sqref="Y233">
    <cfRule type="duplicateValues" dxfId="105" priority="52"/>
  </conditionalFormatting>
  <conditionalFormatting sqref="Z233">
    <cfRule type="duplicateValues" dxfId="104" priority="53"/>
  </conditionalFormatting>
  <conditionalFormatting sqref="Y235">
    <cfRule type="duplicateValues" dxfId="103" priority="51"/>
  </conditionalFormatting>
  <conditionalFormatting sqref="Z235">
    <cfRule type="duplicateValues" dxfId="102" priority="50"/>
  </conditionalFormatting>
  <conditionalFormatting sqref="Y236">
    <cfRule type="duplicateValues" dxfId="101" priority="49"/>
  </conditionalFormatting>
  <conditionalFormatting sqref="Y240">
    <cfRule type="duplicateValues" dxfId="100" priority="47"/>
  </conditionalFormatting>
  <conditionalFormatting sqref="Z240">
    <cfRule type="duplicateValues" dxfId="99" priority="48"/>
  </conditionalFormatting>
  <conditionalFormatting sqref="Y241">
    <cfRule type="duplicateValues" dxfId="98" priority="45"/>
  </conditionalFormatting>
  <conditionalFormatting sqref="Z241">
    <cfRule type="duplicateValues" dxfId="97" priority="46"/>
  </conditionalFormatting>
  <conditionalFormatting sqref="Y242">
    <cfRule type="duplicateValues" dxfId="96" priority="43"/>
  </conditionalFormatting>
  <conditionalFormatting sqref="Z242">
    <cfRule type="duplicateValues" dxfId="95" priority="44"/>
  </conditionalFormatting>
  <conditionalFormatting sqref="Y244:Z244">
    <cfRule type="duplicateValues" dxfId="94" priority="42"/>
  </conditionalFormatting>
  <conditionalFormatting sqref="Y245">
    <cfRule type="duplicateValues" dxfId="93" priority="40"/>
  </conditionalFormatting>
  <conditionalFormatting sqref="Z245">
    <cfRule type="duplicateValues" dxfId="92" priority="41"/>
  </conditionalFormatting>
  <conditionalFormatting sqref="Y249">
    <cfRule type="duplicateValues" dxfId="91" priority="38"/>
  </conditionalFormatting>
  <conditionalFormatting sqref="Z249">
    <cfRule type="duplicateValues" dxfId="90" priority="39"/>
  </conditionalFormatting>
  <conditionalFormatting sqref="Y250">
    <cfRule type="duplicateValues" dxfId="89" priority="36"/>
  </conditionalFormatting>
  <conditionalFormatting sqref="Z250">
    <cfRule type="duplicateValues" dxfId="88" priority="37"/>
  </conditionalFormatting>
  <conditionalFormatting sqref="Y252">
    <cfRule type="duplicateValues" dxfId="87" priority="34"/>
  </conditionalFormatting>
  <conditionalFormatting sqref="Z252">
    <cfRule type="duplicateValues" dxfId="86" priority="35"/>
  </conditionalFormatting>
  <conditionalFormatting sqref="Y253">
    <cfRule type="duplicateValues" dxfId="85" priority="32"/>
  </conditionalFormatting>
  <conditionalFormatting sqref="Z253">
    <cfRule type="duplicateValues" dxfId="84" priority="33"/>
  </conditionalFormatting>
  <conditionalFormatting sqref="Y254">
    <cfRule type="duplicateValues" dxfId="83" priority="30"/>
  </conditionalFormatting>
  <conditionalFormatting sqref="Z254">
    <cfRule type="duplicateValues" dxfId="82" priority="31"/>
  </conditionalFormatting>
  <conditionalFormatting sqref="Y259">
    <cfRule type="duplicateValues" dxfId="81" priority="28"/>
  </conditionalFormatting>
  <conditionalFormatting sqref="Z259">
    <cfRule type="duplicateValues" dxfId="80" priority="29"/>
  </conditionalFormatting>
  <conditionalFormatting sqref="Y260">
    <cfRule type="duplicateValues" dxfId="79" priority="27"/>
  </conditionalFormatting>
  <conditionalFormatting sqref="X261">
    <cfRule type="duplicateValues" dxfId="78" priority="25"/>
  </conditionalFormatting>
  <conditionalFormatting sqref="Y261">
    <cfRule type="duplicateValues" dxfId="77" priority="26"/>
  </conditionalFormatting>
  <conditionalFormatting sqref="Y261">
    <cfRule type="duplicateValues" dxfId="76" priority="23"/>
  </conditionalFormatting>
  <conditionalFormatting sqref="Z261">
    <cfRule type="duplicateValues" dxfId="75" priority="24"/>
  </conditionalFormatting>
  <conditionalFormatting sqref="X262:X263">
    <cfRule type="duplicateValues" dxfId="74" priority="22"/>
  </conditionalFormatting>
  <conditionalFormatting sqref="Y262">
    <cfRule type="duplicateValues" dxfId="73" priority="20"/>
  </conditionalFormatting>
  <conditionalFormatting sqref="Z262">
    <cfRule type="duplicateValues" dxfId="72" priority="21"/>
  </conditionalFormatting>
  <conditionalFormatting sqref="Y263">
    <cfRule type="duplicateValues" dxfId="71" priority="19"/>
  </conditionalFormatting>
  <conditionalFormatting sqref="Z263">
    <cfRule type="duplicateValues" dxfId="70" priority="18"/>
  </conditionalFormatting>
  <conditionalFormatting sqref="X264">
    <cfRule type="duplicateValues" dxfId="69" priority="17"/>
  </conditionalFormatting>
  <conditionalFormatting sqref="Y264">
    <cfRule type="duplicateValues" dxfId="68" priority="15"/>
  </conditionalFormatting>
  <conditionalFormatting sqref="Z264">
    <cfRule type="duplicateValues" dxfId="67" priority="16"/>
  </conditionalFormatting>
  <conditionalFormatting sqref="X265">
    <cfRule type="duplicateValues" dxfId="66" priority="14"/>
  </conditionalFormatting>
  <conditionalFormatting sqref="Y265">
    <cfRule type="duplicateValues" dxfId="65" priority="12"/>
  </conditionalFormatting>
  <conditionalFormatting sqref="Z265">
    <cfRule type="duplicateValues" dxfId="64" priority="13"/>
  </conditionalFormatting>
  <conditionalFormatting sqref="Y266">
    <cfRule type="duplicateValues" dxfId="63" priority="10"/>
  </conditionalFormatting>
  <conditionalFormatting sqref="Z266">
    <cfRule type="duplicateValues" dxfId="62" priority="11"/>
  </conditionalFormatting>
  <conditionalFormatting sqref="Y268">
    <cfRule type="duplicateValues" dxfId="61" priority="8"/>
  </conditionalFormatting>
  <conditionalFormatting sqref="Z268">
    <cfRule type="duplicateValues" dxfId="60" priority="9"/>
  </conditionalFormatting>
  <conditionalFormatting sqref="Y269">
    <cfRule type="duplicateValues" dxfId="59" priority="7"/>
  </conditionalFormatting>
  <conditionalFormatting sqref="Z269">
    <cfRule type="duplicateValues" dxfId="58" priority="6"/>
  </conditionalFormatting>
  <conditionalFormatting sqref="Y271">
    <cfRule type="duplicateValues" dxfId="57" priority="4"/>
  </conditionalFormatting>
  <conditionalFormatting sqref="Z271">
    <cfRule type="duplicateValues" dxfId="56" priority="5"/>
  </conditionalFormatting>
  <conditionalFormatting sqref="Y272">
    <cfRule type="duplicateValues" dxfId="55" priority="3"/>
  </conditionalFormatting>
  <conditionalFormatting sqref="Y273">
    <cfRule type="duplicateValues" dxfId="54" priority="1"/>
  </conditionalFormatting>
  <conditionalFormatting sqref="Z273">
    <cfRule type="duplicateValues" dxfId="53" priority="2"/>
  </conditionalFormatting>
  <pageMargins left="0.7" right="0.7" top="0.75" bottom="0.75" header="0.3" footer="0.3"/>
  <pageSetup scale="10" orientation="landscape" r:id="rId1"/>
  <ignoredErrors>
    <ignoredError sqref="X12 X15:X20 X42 X46:X50 X71 X76 X116 X130 X136:X138 X144:X148 X153 X160 X166:X167 X170 X173 X178:X179 X186:X189 X195 X208:X209 X212:X214 X217:X218 X232 X235 X240:X241 X244 X249 X252:X253 X259:X265 X268 X271:X2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5"/>
  <sheetViews>
    <sheetView zoomScaleNormal="100" workbookViewId="0">
      <selection activeCell="D27" sqref="D27"/>
    </sheetView>
  </sheetViews>
  <sheetFormatPr baseColWidth="10" defaultRowHeight="15" x14ac:dyDescent="0.25"/>
  <cols>
    <col min="2" max="2" width="41.85546875" customWidth="1"/>
    <col min="3" max="3" width="11.42578125" customWidth="1"/>
    <col min="4" max="4" width="11.28515625" customWidth="1"/>
    <col min="5" max="5" width="13.28515625" customWidth="1"/>
    <col min="6" max="6" width="16.28515625" hidden="1" customWidth="1"/>
    <col min="7" max="7" width="16.5703125" customWidth="1"/>
    <col min="8" max="8" width="18.5703125" hidden="1" customWidth="1"/>
    <col min="9" max="9" width="13" hidden="1" customWidth="1"/>
    <col min="10" max="10" width="16.28515625" hidden="1" customWidth="1"/>
    <col min="11" max="11" width="9.85546875" customWidth="1"/>
    <col min="12" max="12" width="28.5703125" customWidth="1"/>
    <col min="13" max="13" width="29.85546875" customWidth="1"/>
    <col min="14" max="14" width="27.85546875" customWidth="1"/>
    <col min="15" max="15" width="20.5703125" customWidth="1"/>
    <col min="16" max="16" width="31.140625" customWidth="1"/>
    <col min="17" max="17" width="13.42578125" customWidth="1"/>
    <col min="18" max="18" width="29.28515625" customWidth="1"/>
  </cols>
  <sheetData>
    <row r="1" spans="2:18" ht="15.75" thickBot="1" x14ac:dyDescent="0.3"/>
    <row r="2" spans="2:18" x14ac:dyDescent="0.25">
      <c r="B2" s="696" t="s">
        <v>36</v>
      </c>
      <c r="C2" s="697"/>
      <c r="D2" s="697"/>
      <c r="E2" s="697"/>
      <c r="F2" s="697"/>
      <c r="G2" s="697"/>
      <c r="H2" s="697"/>
      <c r="I2" s="698"/>
      <c r="J2" s="7"/>
      <c r="K2" s="8"/>
      <c r="L2" s="32"/>
      <c r="M2" s="7"/>
      <c r="N2" s="7"/>
      <c r="O2" s="7"/>
      <c r="P2" s="7"/>
      <c r="Q2" s="27"/>
      <c r="R2" s="8"/>
    </row>
    <row r="3" spans="2:18" x14ac:dyDescent="0.25">
      <c r="B3" s="699" t="s">
        <v>37</v>
      </c>
      <c r="C3" s="700"/>
      <c r="D3" s="700"/>
      <c r="E3" s="700"/>
      <c r="F3" s="700"/>
      <c r="G3" s="700"/>
      <c r="H3" s="700"/>
      <c r="I3" s="701"/>
      <c r="J3" s="9"/>
      <c r="K3" s="10"/>
      <c r="L3" s="33"/>
      <c r="M3" s="9"/>
      <c r="N3" s="9"/>
      <c r="O3" s="9"/>
      <c r="P3" s="9"/>
      <c r="Q3" s="28"/>
      <c r="R3" s="10"/>
    </row>
    <row r="4" spans="2:18" ht="15.75" thickBot="1" x14ac:dyDescent="0.3">
      <c r="B4" s="702" t="s">
        <v>96</v>
      </c>
      <c r="C4" s="703"/>
      <c r="D4" s="703"/>
      <c r="E4" s="703"/>
      <c r="F4" s="703"/>
      <c r="G4" s="703"/>
      <c r="H4" s="703"/>
      <c r="I4" s="704"/>
      <c r="J4" s="11"/>
      <c r="K4" s="12"/>
      <c r="L4" s="34"/>
      <c r="M4" s="11"/>
      <c r="N4" s="11"/>
      <c r="O4" s="11"/>
      <c r="P4" s="11"/>
      <c r="Q4" s="29"/>
      <c r="R4" s="12"/>
    </row>
    <row r="5" spans="2:18" s="3" customFormat="1" ht="15" customHeight="1" thickBot="1" x14ac:dyDescent="0.25">
      <c r="B5" s="686" t="s">
        <v>27</v>
      </c>
      <c r="C5" s="692" t="s">
        <v>28</v>
      </c>
      <c r="D5" s="694" t="s">
        <v>25</v>
      </c>
      <c r="E5" s="692" t="s">
        <v>18</v>
      </c>
      <c r="F5" s="692" t="s">
        <v>29</v>
      </c>
      <c r="G5" s="692" t="s">
        <v>30</v>
      </c>
      <c r="H5" s="692" t="s">
        <v>31</v>
      </c>
      <c r="I5" s="692" t="s">
        <v>32</v>
      </c>
      <c r="J5" s="692" t="s">
        <v>33</v>
      </c>
      <c r="K5" s="688" t="s">
        <v>92</v>
      </c>
      <c r="L5" s="690" t="s">
        <v>34</v>
      </c>
      <c r="M5" s="705" t="s">
        <v>97</v>
      </c>
      <c r="N5" s="706"/>
      <c r="O5" s="706"/>
      <c r="P5" s="707"/>
      <c r="Q5" s="684" t="s">
        <v>89</v>
      </c>
      <c r="R5" s="684" t="s">
        <v>13</v>
      </c>
    </row>
    <row r="6" spans="2:18" s="3" customFormat="1" ht="36" customHeight="1" thickBot="1" x14ac:dyDescent="0.25">
      <c r="B6" s="687"/>
      <c r="C6" s="693"/>
      <c r="D6" s="695"/>
      <c r="E6" s="693"/>
      <c r="F6" s="693"/>
      <c r="G6" s="693"/>
      <c r="H6" s="693"/>
      <c r="I6" s="693"/>
      <c r="J6" s="693"/>
      <c r="K6" s="689"/>
      <c r="L6" s="691"/>
      <c r="M6" s="5" t="s">
        <v>9</v>
      </c>
      <c r="N6" s="5" t="s">
        <v>10</v>
      </c>
      <c r="O6" s="5" t="s">
        <v>11</v>
      </c>
      <c r="P6" s="5" t="s">
        <v>98</v>
      </c>
      <c r="Q6" s="685"/>
      <c r="R6" s="685"/>
    </row>
    <row r="7" spans="2:18" s="1" customFormat="1" x14ac:dyDescent="0.25">
      <c r="B7" s="31" t="s">
        <v>39</v>
      </c>
      <c r="C7" s="62">
        <f>SUM(D7:K7)</f>
        <v>4</v>
      </c>
      <c r="D7" s="559"/>
      <c r="E7" s="559">
        <v>4</v>
      </c>
      <c r="F7" s="559"/>
      <c r="G7" s="559"/>
      <c r="H7" s="559"/>
      <c r="I7" s="559"/>
      <c r="J7" s="559"/>
      <c r="K7" s="560"/>
      <c r="L7" s="77">
        <v>9813124535.3299999</v>
      </c>
      <c r="M7" s="78">
        <v>2650500000</v>
      </c>
      <c r="N7" s="78">
        <v>0</v>
      </c>
      <c r="O7" s="78">
        <v>0</v>
      </c>
      <c r="P7" s="67">
        <f>SUM(M7:O7)</f>
        <v>2650500000</v>
      </c>
      <c r="Q7" s="43">
        <f>P7/$P$22</f>
        <v>3.1053381321727493E-3</v>
      </c>
      <c r="R7" s="40"/>
    </row>
    <row r="8" spans="2:18" s="1" customFormat="1" x14ac:dyDescent="0.25">
      <c r="B8" s="30" t="s">
        <v>40</v>
      </c>
      <c r="C8" s="62">
        <f t="shared" ref="C8:C21" si="0">SUM(D8:K8)</f>
        <v>12</v>
      </c>
      <c r="D8" s="561">
        <v>1</v>
      </c>
      <c r="E8" s="561">
        <v>11</v>
      </c>
      <c r="F8" s="561"/>
      <c r="G8" s="561"/>
      <c r="H8" s="561"/>
      <c r="I8" s="561"/>
      <c r="J8" s="561"/>
      <c r="K8" s="562"/>
      <c r="L8" s="79">
        <v>1427473989725.6001</v>
      </c>
      <c r="M8" s="80">
        <v>59165314224</v>
      </c>
      <c r="N8" s="80">
        <v>286340909609</v>
      </c>
      <c r="O8" s="80">
        <v>0</v>
      </c>
      <c r="P8" s="68">
        <f t="shared" ref="P8:P21" si="1">SUM(M8:O8)</f>
        <v>345506223833</v>
      </c>
      <c r="Q8" s="44">
        <f t="shared" ref="Q8:Q21" si="2">P8/$P$22</f>
        <v>0.4047966994045003</v>
      </c>
      <c r="R8" s="65"/>
    </row>
    <row r="9" spans="2:18" x14ac:dyDescent="0.25">
      <c r="B9" s="35" t="s">
        <v>41</v>
      </c>
      <c r="C9" s="62">
        <f t="shared" si="0"/>
        <v>20</v>
      </c>
      <c r="D9" s="563">
        <v>1</v>
      </c>
      <c r="E9" s="563">
        <v>18</v>
      </c>
      <c r="F9" s="563"/>
      <c r="G9" s="563">
        <v>1</v>
      </c>
      <c r="H9" s="563"/>
      <c r="I9" s="563"/>
      <c r="J9" s="563"/>
      <c r="K9" s="564"/>
      <c r="L9" s="79">
        <v>41615923886.199997</v>
      </c>
      <c r="M9" s="80">
        <v>10758872580.440001</v>
      </c>
      <c r="N9" s="80">
        <v>0</v>
      </c>
      <c r="O9" s="80">
        <v>0</v>
      </c>
      <c r="P9" s="68">
        <f t="shared" si="1"/>
        <v>10758872580.440001</v>
      </c>
      <c r="Q9" s="44">
        <f t="shared" si="2"/>
        <v>1.2605145173826885E-2</v>
      </c>
      <c r="R9" s="66"/>
    </row>
    <row r="10" spans="2:18" x14ac:dyDescent="0.25">
      <c r="B10" s="35" t="s">
        <v>42</v>
      </c>
      <c r="C10" s="62">
        <f t="shared" si="0"/>
        <v>5</v>
      </c>
      <c r="D10" s="563">
        <v>1</v>
      </c>
      <c r="E10" s="563">
        <v>4</v>
      </c>
      <c r="F10" s="563"/>
      <c r="G10" s="563"/>
      <c r="H10" s="563"/>
      <c r="I10" s="563"/>
      <c r="J10" s="563"/>
      <c r="K10" s="564"/>
      <c r="L10" s="79">
        <v>16829461630</v>
      </c>
      <c r="M10" s="80">
        <v>12000000000</v>
      </c>
      <c r="N10" s="80">
        <v>0</v>
      </c>
      <c r="O10" s="80">
        <v>0</v>
      </c>
      <c r="P10" s="68">
        <f t="shared" si="1"/>
        <v>12000000000</v>
      </c>
      <c r="Q10" s="44">
        <f t="shared" si="2"/>
        <v>1.4059255833266551E-2</v>
      </c>
      <c r="R10" s="66"/>
    </row>
    <row r="11" spans="2:18" x14ac:dyDescent="0.25">
      <c r="B11" s="35" t="s">
        <v>43</v>
      </c>
      <c r="C11" s="62">
        <f t="shared" si="0"/>
        <v>8</v>
      </c>
      <c r="D11" s="563"/>
      <c r="E11" s="563">
        <v>8</v>
      </c>
      <c r="F11" s="563"/>
      <c r="G11" s="563"/>
      <c r="H11" s="563"/>
      <c r="I11" s="563"/>
      <c r="J11" s="563"/>
      <c r="K11" s="564"/>
      <c r="L11" s="79">
        <v>232040487191.07001</v>
      </c>
      <c r="M11" s="80">
        <v>30505304934</v>
      </c>
      <c r="N11" s="80">
        <v>20421041180</v>
      </c>
      <c r="O11" s="80">
        <v>0</v>
      </c>
      <c r="P11" s="68">
        <f t="shared" si="1"/>
        <v>50926346114</v>
      </c>
      <c r="Q11" s="44">
        <f t="shared" si="2"/>
        <v>5.9665544055850485E-2</v>
      </c>
      <c r="R11" s="65"/>
    </row>
    <row r="12" spans="2:18" x14ac:dyDescent="0.25">
      <c r="B12" s="35" t="s">
        <v>44</v>
      </c>
      <c r="C12" s="62">
        <f t="shared" si="0"/>
        <v>24</v>
      </c>
      <c r="D12" s="563"/>
      <c r="E12" s="563">
        <v>24</v>
      </c>
      <c r="F12" s="563"/>
      <c r="G12" s="563"/>
      <c r="H12" s="563"/>
      <c r="I12" s="563"/>
      <c r="J12" s="563"/>
      <c r="K12" s="564"/>
      <c r="L12" s="79">
        <v>1382563420315.8101</v>
      </c>
      <c r="M12" s="80">
        <v>257744164930</v>
      </c>
      <c r="N12" s="80">
        <v>112421167119</v>
      </c>
      <c r="O12" s="80">
        <v>0</v>
      </c>
      <c r="P12" s="68">
        <f t="shared" si="1"/>
        <v>370165332049</v>
      </c>
      <c r="Q12" s="44">
        <f t="shared" si="2"/>
        <v>0.4336874253235794</v>
      </c>
      <c r="R12" s="66"/>
    </row>
    <row r="13" spans="2:18" x14ac:dyDescent="0.25">
      <c r="B13" s="35" t="s">
        <v>45</v>
      </c>
      <c r="C13" s="62">
        <f t="shared" si="0"/>
        <v>4</v>
      </c>
      <c r="D13" s="563"/>
      <c r="E13" s="563">
        <v>4</v>
      </c>
      <c r="F13" s="563"/>
      <c r="G13" s="563"/>
      <c r="H13" s="563"/>
      <c r="I13" s="563"/>
      <c r="J13" s="563"/>
      <c r="K13" s="564"/>
      <c r="L13" s="79">
        <v>20219692778.099998</v>
      </c>
      <c r="M13" s="80">
        <v>5120897529</v>
      </c>
      <c r="N13" s="80">
        <v>0</v>
      </c>
      <c r="O13" s="80">
        <v>0</v>
      </c>
      <c r="P13" s="68">
        <f t="shared" si="1"/>
        <v>5120897529</v>
      </c>
      <c r="Q13" s="44">
        <f t="shared" si="2"/>
        <v>5.9996673713461259E-3</v>
      </c>
      <c r="R13" s="66"/>
    </row>
    <row r="14" spans="2:18" x14ac:dyDescent="0.25">
      <c r="B14" s="35" t="s">
        <v>46</v>
      </c>
      <c r="C14" s="62">
        <f t="shared" si="0"/>
        <v>12</v>
      </c>
      <c r="D14" s="563"/>
      <c r="E14" s="563">
        <v>12</v>
      </c>
      <c r="F14" s="563"/>
      <c r="G14" s="563"/>
      <c r="H14" s="563"/>
      <c r="I14" s="563"/>
      <c r="J14" s="563"/>
      <c r="K14" s="564"/>
      <c r="L14" s="79">
        <v>97067219356.660004</v>
      </c>
      <c r="M14" s="80">
        <v>21963814766</v>
      </c>
      <c r="N14" s="80">
        <v>0</v>
      </c>
      <c r="O14" s="80">
        <v>0</v>
      </c>
      <c r="P14" s="68">
        <f t="shared" si="1"/>
        <v>21963814766</v>
      </c>
      <c r="Q14" s="44">
        <f t="shared" si="2"/>
        <v>2.5732907572472624E-2</v>
      </c>
      <c r="R14" s="66"/>
    </row>
    <row r="15" spans="2:18" x14ac:dyDescent="0.25">
      <c r="B15" s="35" t="s">
        <v>47</v>
      </c>
      <c r="C15" s="62">
        <f t="shared" si="0"/>
        <v>3</v>
      </c>
      <c r="D15" s="563"/>
      <c r="E15" s="563">
        <v>3</v>
      </c>
      <c r="F15" s="563"/>
      <c r="G15" s="563"/>
      <c r="H15" s="563"/>
      <c r="I15" s="563"/>
      <c r="J15" s="563"/>
      <c r="K15" s="564"/>
      <c r="L15" s="79">
        <v>2737563903.2399998</v>
      </c>
      <c r="M15" s="80">
        <v>612000000</v>
      </c>
      <c r="N15" s="80">
        <v>0</v>
      </c>
      <c r="O15" s="80">
        <v>0</v>
      </c>
      <c r="P15" s="68">
        <f t="shared" si="1"/>
        <v>612000000</v>
      </c>
      <c r="Q15" s="44">
        <f t="shared" si="2"/>
        <v>7.1702204749659411E-4</v>
      </c>
      <c r="R15" s="66"/>
    </row>
    <row r="16" spans="2:18" x14ac:dyDescent="0.25">
      <c r="B16" s="35" t="s">
        <v>48</v>
      </c>
      <c r="C16" s="62">
        <f t="shared" si="0"/>
        <v>4</v>
      </c>
      <c r="D16" s="563"/>
      <c r="E16" s="563">
        <v>4</v>
      </c>
      <c r="F16" s="563"/>
      <c r="G16" s="563"/>
      <c r="H16" s="563"/>
      <c r="I16" s="563"/>
      <c r="J16" s="563"/>
      <c r="K16" s="564"/>
      <c r="L16" s="79">
        <v>10115511857</v>
      </c>
      <c r="M16" s="80">
        <v>1612271466</v>
      </c>
      <c r="N16" s="80">
        <v>0</v>
      </c>
      <c r="O16" s="80">
        <v>0</v>
      </c>
      <c r="P16" s="68">
        <f t="shared" si="1"/>
        <v>1612271466</v>
      </c>
      <c r="Q16" s="44">
        <f t="shared" si="2"/>
        <v>1.8889447510974761E-3</v>
      </c>
      <c r="R16" s="66"/>
    </row>
    <row r="17" spans="2:18" ht="30" x14ac:dyDescent="0.25">
      <c r="B17" s="35" t="s">
        <v>49</v>
      </c>
      <c r="C17" s="62">
        <f t="shared" si="0"/>
        <v>6</v>
      </c>
      <c r="D17" s="563"/>
      <c r="E17" s="563">
        <v>6</v>
      </c>
      <c r="F17" s="563"/>
      <c r="G17" s="563"/>
      <c r="H17" s="563"/>
      <c r="I17" s="563"/>
      <c r="J17" s="563"/>
      <c r="K17" s="564"/>
      <c r="L17" s="79">
        <v>42846188119.300003</v>
      </c>
      <c r="M17" s="80">
        <v>7027443508</v>
      </c>
      <c r="N17" s="80">
        <v>2131330561</v>
      </c>
      <c r="O17" s="80">
        <v>0</v>
      </c>
      <c r="P17" s="68">
        <f t="shared" si="1"/>
        <v>9158774069</v>
      </c>
      <c r="Q17" s="44">
        <f t="shared" si="2"/>
        <v>1.0730462312929888E-2</v>
      </c>
      <c r="R17" s="66"/>
    </row>
    <row r="18" spans="2:18" x14ac:dyDescent="0.25">
      <c r="B18" s="35" t="s">
        <v>50</v>
      </c>
      <c r="C18" s="62">
        <f t="shared" si="0"/>
        <v>1</v>
      </c>
      <c r="D18" s="563"/>
      <c r="E18" s="563">
        <v>1</v>
      </c>
      <c r="F18" s="563"/>
      <c r="G18" s="563"/>
      <c r="H18" s="563"/>
      <c r="I18" s="563"/>
      <c r="J18" s="563"/>
      <c r="K18" s="564"/>
      <c r="L18" s="79">
        <v>13252918409</v>
      </c>
      <c r="M18" s="80">
        <v>4150000000</v>
      </c>
      <c r="N18" s="80">
        <v>0</v>
      </c>
      <c r="O18" s="80">
        <v>0</v>
      </c>
      <c r="P18" s="68">
        <f t="shared" si="1"/>
        <v>4150000000</v>
      </c>
      <c r="Q18" s="44">
        <f t="shared" si="2"/>
        <v>4.8621593090046817E-3</v>
      </c>
      <c r="R18" s="41"/>
    </row>
    <row r="19" spans="2:18" ht="30" x14ac:dyDescent="0.25">
      <c r="B19" s="35" t="s">
        <v>51</v>
      </c>
      <c r="C19" s="62">
        <f t="shared" si="0"/>
        <v>3</v>
      </c>
      <c r="D19" s="563">
        <v>2</v>
      </c>
      <c r="E19" s="563">
        <v>1</v>
      </c>
      <c r="F19" s="563"/>
      <c r="G19" s="563"/>
      <c r="H19" s="563"/>
      <c r="I19" s="563"/>
      <c r="J19" s="563"/>
      <c r="K19" s="564"/>
      <c r="L19" s="79">
        <v>9251081752</v>
      </c>
      <c r="M19" s="80">
        <v>6128803137</v>
      </c>
      <c r="N19" s="80">
        <v>0</v>
      </c>
      <c r="O19" s="80">
        <v>0</v>
      </c>
      <c r="P19" s="68">
        <f t="shared" si="1"/>
        <v>6128803137</v>
      </c>
      <c r="Q19" s="44">
        <f t="shared" si="2"/>
        <v>7.1805342712341321E-3</v>
      </c>
      <c r="R19" s="41"/>
    </row>
    <row r="20" spans="2:18" ht="16.5" customHeight="1" x14ac:dyDescent="0.25">
      <c r="B20" s="35" t="s">
        <v>52</v>
      </c>
      <c r="C20" s="62">
        <f t="shared" si="0"/>
        <v>13</v>
      </c>
      <c r="D20" s="563"/>
      <c r="E20" s="563">
        <v>13</v>
      </c>
      <c r="F20" s="563"/>
      <c r="G20" s="563"/>
      <c r="H20" s="563"/>
      <c r="I20" s="563"/>
      <c r="J20" s="563"/>
      <c r="K20" s="564"/>
      <c r="L20" s="79">
        <v>63545782535.120003</v>
      </c>
      <c r="M20" s="80">
        <v>11177906138</v>
      </c>
      <c r="N20" s="80">
        <v>1598497921</v>
      </c>
      <c r="O20" s="80">
        <v>0</v>
      </c>
      <c r="P20" s="68">
        <f t="shared" si="1"/>
        <v>12776404059</v>
      </c>
      <c r="Q20" s="44">
        <f t="shared" si="2"/>
        <v>1.4968894441222182E-2</v>
      </c>
      <c r="R20" s="42"/>
    </row>
    <row r="21" spans="2:18" ht="15.75" thickBot="1" x14ac:dyDescent="0.3">
      <c r="B21" s="57" t="s">
        <v>68</v>
      </c>
      <c r="C21" s="63">
        <f t="shared" si="0"/>
        <v>0</v>
      </c>
      <c r="D21" s="565"/>
      <c r="E21" s="565"/>
      <c r="F21" s="565"/>
      <c r="G21" s="565"/>
      <c r="H21" s="565"/>
      <c r="I21" s="565"/>
      <c r="J21" s="565"/>
      <c r="K21" s="566"/>
      <c r="L21" s="81">
        <v>0</v>
      </c>
      <c r="M21" s="82">
        <v>0</v>
      </c>
      <c r="N21" s="82">
        <v>0</v>
      </c>
      <c r="O21" s="82">
        <v>0</v>
      </c>
      <c r="P21" s="69">
        <f t="shared" si="1"/>
        <v>0</v>
      </c>
      <c r="Q21" s="45">
        <f t="shared" si="2"/>
        <v>0</v>
      </c>
      <c r="R21" s="42"/>
    </row>
    <row r="22" spans="2:18" ht="15.75" thickBot="1" x14ac:dyDescent="0.3">
      <c r="B22" s="58" t="s">
        <v>35</v>
      </c>
      <c r="C22" s="59">
        <f>SUM(C7:C21)</f>
        <v>119</v>
      </c>
      <c r="D22" s="60">
        <f>SUM(D7:D21)</f>
        <v>5</v>
      </c>
      <c r="E22" s="60">
        <f t="shared" ref="E22:P22" si="3">SUM(E7:E21)</f>
        <v>113</v>
      </c>
      <c r="F22" s="60">
        <f t="shared" si="3"/>
        <v>0</v>
      </c>
      <c r="G22" s="60">
        <f t="shared" si="3"/>
        <v>1</v>
      </c>
      <c r="H22" s="60">
        <f t="shared" si="3"/>
        <v>0</v>
      </c>
      <c r="I22" s="60">
        <f t="shared" si="3"/>
        <v>0</v>
      </c>
      <c r="J22" s="60">
        <f t="shared" si="3"/>
        <v>0</v>
      </c>
      <c r="K22" s="61">
        <f t="shared" si="3"/>
        <v>0</v>
      </c>
      <c r="L22" s="83">
        <f t="shared" si="3"/>
        <v>3369372365994.4307</v>
      </c>
      <c r="M22" s="84">
        <f t="shared" si="3"/>
        <v>430617293212.44</v>
      </c>
      <c r="N22" s="84">
        <f>SUM(N7:N21)</f>
        <v>422912946390</v>
      </c>
      <c r="O22" s="84">
        <f t="shared" si="3"/>
        <v>0</v>
      </c>
      <c r="P22" s="85">
        <f t="shared" si="3"/>
        <v>853530239602.43994</v>
      </c>
      <c r="Q22" s="39">
        <f>SUM(Q7:Q21)</f>
        <v>1</v>
      </c>
      <c r="R22" s="25"/>
    </row>
    <row r="23" spans="2:18" x14ac:dyDescent="0.25">
      <c r="D23" s="1"/>
      <c r="E23" s="1"/>
      <c r="F23" s="1"/>
      <c r="G23" s="1"/>
      <c r="P23" s="36"/>
    </row>
    <row r="24" spans="2:18" x14ac:dyDescent="0.25">
      <c r="O24" s="64"/>
      <c r="Q24" s="26"/>
    </row>
    <row r="25" spans="2:18" x14ac:dyDescent="0.25">
      <c r="O25" s="26"/>
    </row>
  </sheetData>
  <mergeCells count="17">
    <mergeCell ref="B2:I2"/>
    <mergeCell ref="B3:I3"/>
    <mergeCell ref="B4:I4"/>
    <mergeCell ref="M5:P5"/>
    <mergeCell ref="R5:R6"/>
    <mergeCell ref="B5:B6"/>
    <mergeCell ref="K5:K6"/>
    <mergeCell ref="L5:L6"/>
    <mergeCell ref="I5:I6"/>
    <mergeCell ref="J5:J6"/>
    <mergeCell ref="C5:C6"/>
    <mergeCell ref="E5:E6"/>
    <mergeCell ref="F5:F6"/>
    <mergeCell ref="G5:G6"/>
    <mergeCell ref="H5:H6"/>
    <mergeCell ref="Q5:Q6"/>
    <mergeCell ref="D5:D6"/>
  </mergeCells>
  <conditionalFormatting sqref="G5:H5">
    <cfRule type="duplicateValues" dxfId="52" priority="4"/>
    <cfRule type="duplicateValues" dxfId="51" priority="13"/>
    <cfRule type="duplicateValues" dxfId="50" priority="14"/>
    <cfRule type="duplicateValues" dxfId="49" priority="15"/>
    <cfRule type="duplicateValues" dxfId="48" priority="16"/>
    <cfRule type="duplicateValues" dxfId="47" priority="17"/>
    <cfRule type="duplicateValues" dxfId="46" priority="18"/>
    <cfRule type="duplicateValues" dxfId="45" priority="19"/>
    <cfRule type="duplicateValues" dxfId="44" priority="20"/>
    <cfRule type="duplicateValues" dxfId="43" priority="21"/>
    <cfRule type="duplicateValues" dxfId="42" priority="22"/>
    <cfRule type="duplicateValues" dxfId="41" priority="23"/>
    <cfRule type="duplicateValues" dxfId="40" priority="24"/>
    <cfRule type="duplicateValues" dxfId="39" priority="29"/>
    <cfRule type="duplicateValues" dxfId="38" priority="34"/>
    <cfRule type="duplicateValues" dxfId="37" priority="35"/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  <cfRule type="duplicateValues" dxfId="31" priority="41"/>
    <cfRule type="duplicateValues" dxfId="30" priority="45"/>
    <cfRule type="duplicateValues" dxfId="29" priority="46"/>
    <cfRule type="duplicateValues" dxfId="28" priority="47"/>
    <cfRule type="duplicateValues" dxfId="27" priority="48"/>
    <cfRule type="duplicateValues" dxfId="26" priority="49"/>
    <cfRule type="duplicateValues" dxfId="25" priority="50"/>
    <cfRule type="duplicateValues" dxfId="24" priority="51"/>
  </conditionalFormatting>
  <conditionalFormatting sqref="O6:P6 G5:H5">
    <cfRule type="duplicateValues" dxfId="23" priority="1"/>
    <cfRule type="duplicateValues" dxfId="22" priority="2"/>
    <cfRule type="duplicateValues" dxfId="21" priority="3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25"/>
    <cfRule type="duplicateValues" dxfId="11" priority="26"/>
    <cfRule type="duplicateValues" dxfId="10" priority="27"/>
    <cfRule type="duplicateValues" dxfId="9" priority="28"/>
    <cfRule type="duplicateValues" dxfId="8" priority="30"/>
    <cfRule type="duplicateValues" dxfId="7" priority="31"/>
    <cfRule type="duplicateValues" dxfId="6" priority="32"/>
    <cfRule type="duplicateValues" dxfId="5" priority="33"/>
    <cfRule type="duplicateValues" dxfId="4" priority="42"/>
    <cfRule type="duplicateValues" dxfId="3" priority="43"/>
    <cfRule type="duplicateValues" dxfId="2" priority="44"/>
    <cfRule type="duplicateValues" dxfId="1" priority="52"/>
    <cfRule type="duplicateValues" dxfId="0" priority="53"/>
  </conditionalFormatting>
  <pageMargins left="0.7" right="0.7" top="0.75" bottom="0.75" header="0.3" footer="0.3"/>
  <pageSetup scale="91" orientation="landscape" r:id="rId1"/>
  <ignoredErrors>
    <ignoredError sqref="P7:P21 C7:C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44"/>
  <sheetViews>
    <sheetView zoomScaleNormal="100" workbookViewId="0">
      <selection activeCell="L24" sqref="L24"/>
    </sheetView>
  </sheetViews>
  <sheetFormatPr baseColWidth="10" defaultRowHeight="15" x14ac:dyDescent="0.25"/>
  <cols>
    <col min="2" max="2" width="17.28515625" customWidth="1"/>
    <col min="3" max="3" width="28.85546875" customWidth="1"/>
    <col min="4" max="4" width="12.85546875" customWidth="1"/>
    <col min="5" max="5" width="18.140625" customWidth="1"/>
  </cols>
  <sheetData>
    <row r="1" spans="2:5" ht="15.75" thickBot="1" x14ac:dyDescent="0.3"/>
    <row r="2" spans="2:5" ht="23.25" thickBot="1" x14ac:dyDescent="0.3">
      <c r="B2" s="13"/>
      <c r="C2" s="14" t="s">
        <v>53</v>
      </c>
      <c r="D2" s="15" t="s">
        <v>54</v>
      </c>
      <c r="E2" s="16" t="s">
        <v>95</v>
      </c>
    </row>
    <row r="3" spans="2:5" ht="15.75" thickBot="1" x14ac:dyDescent="0.3">
      <c r="B3" s="708" t="s">
        <v>55</v>
      </c>
      <c r="C3" s="20" t="s">
        <v>39</v>
      </c>
      <c r="D3" s="22">
        <v>1</v>
      </c>
      <c r="E3" s="17">
        <v>4</v>
      </c>
    </row>
    <row r="4" spans="2:5" ht="15.75" thickBot="1" x14ac:dyDescent="0.3">
      <c r="B4" s="709"/>
      <c r="C4" s="20" t="s">
        <v>56</v>
      </c>
      <c r="D4" s="22">
        <v>1</v>
      </c>
      <c r="E4" s="18">
        <v>12</v>
      </c>
    </row>
    <row r="5" spans="2:5" ht="15.75" thickBot="1" x14ac:dyDescent="0.3">
      <c r="B5" s="709"/>
      <c r="C5" s="20" t="s">
        <v>40</v>
      </c>
      <c r="D5" s="22">
        <v>1</v>
      </c>
      <c r="E5" s="18">
        <v>12</v>
      </c>
    </row>
    <row r="6" spans="2:5" ht="15.75" thickBot="1" x14ac:dyDescent="0.3">
      <c r="B6" s="709"/>
      <c r="C6" s="20" t="s">
        <v>42</v>
      </c>
      <c r="D6" s="22">
        <v>1</v>
      </c>
      <c r="E6" s="18">
        <v>5</v>
      </c>
    </row>
    <row r="7" spans="2:5" ht="15.75" thickBot="1" x14ac:dyDescent="0.3">
      <c r="B7" s="709"/>
      <c r="C7" s="20" t="s">
        <v>43</v>
      </c>
      <c r="D7" s="22">
        <v>1</v>
      </c>
      <c r="E7" s="18">
        <v>8</v>
      </c>
    </row>
    <row r="8" spans="2:5" ht="15.75" thickBot="1" x14ac:dyDescent="0.3">
      <c r="B8" s="709"/>
      <c r="C8" s="20" t="s">
        <v>57</v>
      </c>
      <c r="D8" s="22">
        <v>1</v>
      </c>
      <c r="E8" s="18">
        <v>4</v>
      </c>
    </row>
    <row r="9" spans="2:5" ht="15.75" thickBot="1" x14ac:dyDescent="0.3">
      <c r="B9" s="709"/>
      <c r="C9" s="20" t="s">
        <v>44</v>
      </c>
      <c r="D9" s="22">
        <v>1</v>
      </c>
      <c r="E9" s="18">
        <v>24</v>
      </c>
    </row>
    <row r="10" spans="2:5" ht="15.75" thickBot="1" x14ac:dyDescent="0.3">
      <c r="B10" s="709"/>
      <c r="C10" s="20" t="s">
        <v>41</v>
      </c>
      <c r="D10" s="22">
        <v>1</v>
      </c>
      <c r="E10" s="18">
        <v>20</v>
      </c>
    </row>
    <row r="11" spans="2:5" ht="15.75" thickBot="1" x14ac:dyDescent="0.3">
      <c r="B11" s="710"/>
      <c r="C11" s="20" t="s">
        <v>58</v>
      </c>
      <c r="D11" s="22">
        <v>1</v>
      </c>
      <c r="E11" s="18">
        <v>3</v>
      </c>
    </row>
    <row r="12" spans="2:5" ht="15.75" hidden="1" customHeight="1" thickBot="1" x14ac:dyDescent="0.3">
      <c r="B12" s="713" t="s">
        <v>59</v>
      </c>
      <c r="C12" s="20" t="s">
        <v>60</v>
      </c>
      <c r="D12" s="22">
        <v>0</v>
      </c>
      <c r="E12" s="18"/>
    </row>
    <row r="13" spans="2:5" ht="15.75" thickBot="1" x14ac:dyDescent="0.3">
      <c r="B13" s="714"/>
      <c r="C13" s="17" t="s">
        <v>61</v>
      </c>
      <c r="D13" s="22">
        <v>1</v>
      </c>
      <c r="E13" s="19">
        <v>4</v>
      </c>
    </row>
    <row r="14" spans="2:5" ht="15.75" thickBot="1" x14ac:dyDescent="0.3">
      <c r="B14" s="714"/>
      <c r="C14" s="18" t="s">
        <v>62</v>
      </c>
      <c r="D14" s="22">
        <v>1</v>
      </c>
      <c r="E14" s="18">
        <v>6</v>
      </c>
    </row>
    <row r="15" spans="2:5" ht="15.75" thickBot="1" x14ac:dyDescent="0.3">
      <c r="B15" s="714"/>
      <c r="C15" s="18" t="s">
        <v>63</v>
      </c>
      <c r="D15" s="22">
        <v>1</v>
      </c>
      <c r="E15" s="18">
        <v>1</v>
      </c>
    </row>
    <row r="16" spans="2:5" ht="15.75" thickBot="1" x14ac:dyDescent="0.3">
      <c r="B16" s="714"/>
      <c r="C16" s="18" t="s">
        <v>64</v>
      </c>
      <c r="D16" s="22">
        <v>1</v>
      </c>
      <c r="E16" s="18">
        <v>13</v>
      </c>
    </row>
    <row r="17" spans="2:5" ht="15.75" thickBot="1" x14ac:dyDescent="0.3">
      <c r="B17" s="714"/>
      <c r="C17" s="18" t="s">
        <v>65</v>
      </c>
      <c r="D17" s="23">
        <v>1</v>
      </c>
      <c r="E17" s="17">
        <v>3</v>
      </c>
    </row>
    <row r="18" spans="2:5" ht="15.75" thickBot="1" x14ac:dyDescent="0.3">
      <c r="B18" s="715"/>
      <c r="C18" s="18" t="s">
        <v>60</v>
      </c>
      <c r="D18" s="23">
        <v>1</v>
      </c>
      <c r="E18" s="17">
        <v>0</v>
      </c>
    </row>
    <row r="19" spans="2:5" ht="15.75" thickBot="1" x14ac:dyDescent="0.3">
      <c r="B19" s="711" t="s">
        <v>66</v>
      </c>
      <c r="C19" s="712"/>
      <c r="D19" s="24">
        <f>AVERAGE(D3:D18)</f>
        <v>0.9375</v>
      </c>
      <c r="E19" s="21">
        <f>SUM(E3:E18)</f>
        <v>119</v>
      </c>
    </row>
    <row r="20" spans="2:5" x14ac:dyDescent="0.25">
      <c r="B20" s="6"/>
      <c r="C20" s="6"/>
    </row>
    <row r="21" spans="2:5" x14ac:dyDescent="0.25">
      <c r="B21" s="6"/>
      <c r="C21" s="6"/>
    </row>
    <row r="22" spans="2:5" x14ac:dyDescent="0.25">
      <c r="B22" s="6"/>
      <c r="C22" s="6"/>
    </row>
    <row r="23" spans="2:5" x14ac:dyDescent="0.25">
      <c r="B23" s="6"/>
      <c r="C23" s="6"/>
    </row>
    <row r="24" spans="2:5" x14ac:dyDescent="0.25">
      <c r="B24" s="6"/>
      <c r="C24" s="6"/>
    </row>
    <row r="25" spans="2:5" x14ac:dyDescent="0.25">
      <c r="B25" s="6"/>
      <c r="C25" s="6"/>
    </row>
    <row r="26" spans="2:5" x14ac:dyDescent="0.25">
      <c r="B26" s="6"/>
      <c r="C26" s="6"/>
    </row>
    <row r="27" spans="2:5" x14ac:dyDescent="0.25">
      <c r="B27" s="6"/>
      <c r="C27" s="6"/>
    </row>
    <row r="28" spans="2:5" x14ac:dyDescent="0.25">
      <c r="B28" s="6"/>
      <c r="C28" s="6"/>
    </row>
    <row r="29" spans="2:5" x14ac:dyDescent="0.25">
      <c r="C29" s="6"/>
    </row>
    <row r="30" spans="2:5" x14ac:dyDescent="0.25">
      <c r="C30" s="6"/>
    </row>
    <row r="31" spans="2:5" x14ac:dyDescent="0.25">
      <c r="C31" s="6"/>
    </row>
    <row r="32" spans="2:5" x14ac:dyDescent="0.25">
      <c r="C32" s="6"/>
    </row>
    <row r="33" spans="3:3" x14ac:dyDescent="0.25">
      <c r="C33" s="6"/>
    </row>
    <row r="34" spans="3:3" x14ac:dyDescent="0.25">
      <c r="C34" s="6"/>
    </row>
    <row r="35" spans="3:3" x14ac:dyDescent="0.25">
      <c r="C35" s="6"/>
    </row>
    <row r="36" spans="3:3" x14ac:dyDescent="0.25">
      <c r="C36" s="6"/>
    </row>
    <row r="37" spans="3:3" x14ac:dyDescent="0.25">
      <c r="C37" s="6"/>
    </row>
    <row r="38" spans="3:3" x14ac:dyDescent="0.25">
      <c r="C38" s="6"/>
    </row>
    <row r="39" spans="3:3" x14ac:dyDescent="0.25">
      <c r="C39" s="6"/>
    </row>
    <row r="40" spans="3:3" x14ac:dyDescent="0.25">
      <c r="C40" s="6"/>
    </row>
    <row r="41" spans="3:3" x14ac:dyDescent="0.25">
      <c r="C41" s="6"/>
    </row>
    <row r="42" spans="3:3" x14ac:dyDescent="0.25">
      <c r="C42" s="6"/>
    </row>
    <row r="43" spans="3:3" x14ac:dyDescent="0.25">
      <c r="C43" s="6"/>
    </row>
    <row r="44" spans="3:3" x14ac:dyDescent="0.25">
      <c r="C44" s="6"/>
    </row>
  </sheetData>
  <mergeCells count="3">
    <mergeCell ref="B3:B11"/>
    <mergeCell ref="B19:C19"/>
    <mergeCell ref="B12:B18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FFBE-92AF-4917-9E3B-7B974FEBC014}">
  <sheetPr>
    <pageSetUpPr fitToPage="1"/>
  </sheetPr>
  <dimension ref="B1:E22"/>
  <sheetViews>
    <sheetView workbookViewId="0">
      <selection activeCell="H15" sqref="H15"/>
    </sheetView>
  </sheetViews>
  <sheetFormatPr baseColWidth="10" defaultRowHeight="15" x14ac:dyDescent="0.25"/>
  <cols>
    <col min="2" max="2" width="36.28515625" customWidth="1"/>
    <col min="3" max="3" width="21" customWidth="1"/>
    <col min="4" max="4" width="20" customWidth="1"/>
    <col min="5" max="5" width="11.7109375" customWidth="1"/>
  </cols>
  <sheetData>
    <row r="1" spans="2:5" ht="15.75" thickBot="1" x14ac:dyDescent="0.3"/>
    <row r="2" spans="2:5" ht="44.25" customHeight="1" thickBot="1" x14ac:dyDescent="0.3">
      <c r="B2" s="155" t="s">
        <v>27</v>
      </c>
      <c r="C2" s="157" t="s">
        <v>247</v>
      </c>
      <c r="D2" s="156" t="s">
        <v>1059</v>
      </c>
      <c r="E2" s="156" t="s">
        <v>253</v>
      </c>
    </row>
    <row r="3" spans="2:5" x14ac:dyDescent="0.25">
      <c r="B3" s="184" t="s">
        <v>39</v>
      </c>
      <c r="C3" s="184">
        <v>3</v>
      </c>
      <c r="D3" s="185">
        <v>2</v>
      </c>
      <c r="E3" s="158">
        <f>D3/C3</f>
        <v>0.66666666666666663</v>
      </c>
    </row>
    <row r="4" spans="2:5" x14ac:dyDescent="0.25">
      <c r="B4" s="184" t="s">
        <v>248</v>
      </c>
      <c r="C4" s="184">
        <v>3</v>
      </c>
      <c r="D4" s="185">
        <v>1</v>
      </c>
      <c r="E4" s="158">
        <f t="shared" ref="E4:E21" si="0">D4/C4</f>
        <v>0.33333333333333331</v>
      </c>
    </row>
    <row r="5" spans="2:5" x14ac:dyDescent="0.25">
      <c r="B5" s="184" t="s">
        <v>251</v>
      </c>
      <c r="C5" s="184">
        <v>1</v>
      </c>
      <c r="D5" s="185">
        <v>1</v>
      </c>
      <c r="E5" s="158">
        <f t="shared" si="0"/>
        <v>1</v>
      </c>
    </row>
    <row r="6" spans="2:5" x14ac:dyDescent="0.25">
      <c r="B6" s="186" t="s">
        <v>56</v>
      </c>
      <c r="C6" s="186">
        <v>13</v>
      </c>
      <c r="D6" s="66">
        <v>12</v>
      </c>
      <c r="E6" s="158">
        <f t="shared" si="0"/>
        <v>0.92307692307692313</v>
      </c>
    </row>
    <row r="7" spans="2:5" x14ac:dyDescent="0.25">
      <c r="B7" s="186" t="s">
        <v>40</v>
      </c>
      <c r="C7" s="186">
        <v>19</v>
      </c>
      <c r="D7" s="66">
        <v>12</v>
      </c>
      <c r="E7" s="158">
        <f t="shared" si="0"/>
        <v>0.63157894736842102</v>
      </c>
    </row>
    <row r="8" spans="2:5" x14ac:dyDescent="0.25">
      <c r="B8" s="186" t="s">
        <v>42</v>
      </c>
      <c r="C8" s="186">
        <v>3</v>
      </c>
      <c r="D8" s="66">
        <v>2</v>
      </c>
      <c r="E8" s="158">
        <f t="shared" si="0"/>
        <v>0.66666666666666663</v>
      </c>
    </row>
    <row r="9" spans="2:5" ht="30" x14ac:dyDescent="0.25">
      <c r="B9" s="187" t="s">
        <v>252</v>
      </c>
      <c r="C9" s="186">
        <v>19</v>
      </c>
      <c r="D9" s="66">
        <v>8</v>
      </c>
      <c r="E9" s="158">
        <f t="shared" si="0"/>
        <v>0.42105263157894735</v>
      </c>
    </row>
    <row r="10" spans="2:5" x14ac:dyDescent="0.25">
      <c r="B10" s="186" t="s">
        <v>57</v>
      </c>
      <c r="C10" s="186">
        <v>6</v>
      </c>
      <c r="D10" s="66">
        <v>4</v>
      </c>
      <c r="E10" s="158">
        <f t="shared" si="0"/>
        <v>0.66666666666666663</v>
      </c>
    </row>
    <row r="11" spans="2:5" x14ac:dyDescent="0.25">
      <c r="B11" s="186" t="s">
        <v>44</v>
      </c>
      <c r="C11" s="186">
        <v>29</v>
      </c>
      <c r="D11" s="66">
        <v>24</v>
      </c>
      <c r="E11" s="158">
        <f t="shared" si="0"/>
        <v>0.82758620689655171</v>
      </c>
    </row>
    <row r="12" spans="2:5" x14ac:dyDescent="0.25">
      <c r="B12" s="186" t="s">
        <v>41</v>
      </c>
      <c r="C12" s="186">
        <v>29</v>
      </c>
      <c r="D12" s="66">
        <v>20</v>
      </c>
      <c r="E12" s="158">
        <f t="shared" si="0"/>
        <v>0.68965517241379315</v>
      </c>
    </row>
    <row r="13" spans="2:5" x14ac:dyDescent="0.25">
      <c r="B13" s="186" t="s">
        <v>58</v>
      </c>
      <c r="C13" s="186">
        <v>3</v>
      </c>
      <c r="D13" s="66">
        <v>3</v>
      </c>
      <c r="E13" s="158">
        <f t="shared" si="0"/>
        <v>1</v>
      </c>
    </row>
    <row r="14" spans="2:5" x14ac:dyDescent="0.25">
      <c r="B14" s="186" t="s">
        <v>249</v>
      </c>
      <c r="C14" s="186">
        <v>3</v>
      </c>
      <c r="D14" s="66">
        <v>0</v>
      </c>
      <c r="E14" s="158">
        <f t="shared" si="0"/>
        <v>0</v>
      </c>
    </row>
    <row r="15" spans="2:5" x14ac:dyDescent="0.25">
      <c r="B15" s="186" t="s">
        <v>250</v>
      </c>
      <c r="C15" s="186">
        <v>6</v>
      </c>
      <c r="D15" s="66">
        <v>3</v>
      </c>
      <c r="E15" s="158">
        <f t="shared" si="0"/>
        <v>0.5</v>
      </c>
    </row>
    <row r="16" spans="2:5" x14ac:dyDescent="0.25">
      <c r="B16" s="186" t="s">
        <v>60</v>
      </c>
      <c r="C16" s="186">
        <v>7</v>
      </c>
      <c r="D16" s="66">
        <v>0</v>
      </c>
      <c r="E16" s="158">
        <f t="shared" si="0"/>
        <v>0</v>
      </c>
    </row>
    <row r="17" spans="2:5" x14ac:dyDescent="0.25">
      <c r="B17" s="186" t="s">
        <v>61</v>
      </c>
      <c r="C17" s="186">
        <v>8</v>
      </c>
      <c r="D17" s="66">
        <v>4</v>
      </c>
      <c r="E17" s="158">
        <f t="shared" si="0"/>
        <v>0.5</v>
      </c>
    </row>
    <row r="18" spans="2:5" x14ac:dyDescent="0.25">
      <c r="B18" s="186" t="s">
        <v>62</v>
      </c>
      <c r="C18" s="186">
        <v>6</v>
      </c>
      <c r="D18" s="66">
        <v>6</v>
      </c>
      <c r="E18" s="158">
        <f t="shared" si="0"/>
        <v>1</v>
      </c>
    </row>
    <row r="19" spans="2:5" x14ac:dyDescent="0.25">
      <c r="B19" s="186" t="s">
        <v>63</v>
      </c>
      <c r="C19" s="186">
        <v>2</v>
      </c>
      <c r="D19" s="66">
        <v>1</v>
      </c>
      <c r="E19" s="158">
        <f t="shared" si="0"/>
        <v>0.5</v>
      </c>
    </row>
    <row r="20" spans="2:5" x14ac:dyDescent="0.25">
      <c r="B20" s="186" t="s">
        <v>64</v>
      </c>
      <c r="C20" s="186">
        <v>15</v>
      </c>
      <c r="D20" s="66">
        <v>13</v>
      </c>
      <c r="E20" s="158">
        <f t="shared" si="0"/>
        <v>0.8666666666666667</v>
      </c>
    </row>
    <row r="21" spans="2:5" ht="15.75" thickBot="1" x14ac:dyDescent="0.3">
      <c r="B21" s="186" t="s">
        <v>65</v>
      </c>
      <c r="C21" s="186">
        <v>5</v>
      </c>
      <c r="D21" s="66">
        <v>3</v>
      </c>
      <c r="E21" s="158">
        <f t="shared" si="0"/>
        <v>0.6</v>
      </c>
    </row>
    <row r="22" spans="2:5" ht="15.75" thickBot="1" x14ac:dyDescent="0.3">
      <c r="B22" s="155" t="s">
        <v>35</v>
      </c>
      <c r="C22" s="155">
        <f>SUM(C3:C21)</f>
        <v>180</v>
      </c>
      <c r="D22" s="155">
        <f>SUM(D3:D21)</f>
        <v>119</v>
      </c>
      <c r="E22" s="159">
        <f>D22/C22</f>
        <v>0.66111111111111109</v>
      </c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CONSOLIDADO 2024</vt:lpstr>
      <vt:lpstr>RES PPTAL 2024</vt:lpstr>
      <vt:lpstr>TIEMPOS DE RESPUESTA</vt:lpstr>
      <vt:lpstr>PROYECTOS POAI 2024</vt:lpstr>
      <vt:lpstr>'CONSOLIDADO 2024'!Área_de_impresión</vt:lpstr>
      <vt:lpstr>'RES PPTAL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Yeison Javier Mantilla Celis</cp:lastModifiedBy>
  <cp:lastPrinted>2024-02-23T21:27:26Z</cp:lastPrinted>
  <dcterms:created xsi:type="dcterms:W3CDTF">2020-02-10T18:29:06Z</dcterms:created>
  <dcterms:modified xsi:type="dcterms:W3CDTF">2024-04-01T19:47:01Z</dcterms:modified>
</cp:coreProperties>
</file>