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4. EJECUCIONES PRESUPUESTALES\PUBLICACION\"/>
    </mc:Choice>
  </mc:AlternateContent>
  <xr:revisionPtr revIDLastSave="0" documentId="13_ncr:1_{5ED4C46A-4539-43D0-8FDF-46CE2B5199CE}" xr6:coauthVersionLast="36" xr6:coauthVersionMax="36" xr10:uidLastSave="{00000000-0000-0000-0000-000000000000}"/>
  <bookViews>
    <workbookView xWindow="0" yWindow="0" windowWidth="28800" windowHeight="10725" xr2:uid="{D455A59E-48FA-4578-B0FD-CDFF63761C46}"/>
  </bookViews>
  <sheets>
    <sheet name="MARZO 2024" sheetId="1" r:id="rId1"/>
  </sheets>
  <externalReferences>
    <externalReference r:id="rId2"/>
  </externalReferences>
  <definedNames>
    <definedName name="_xlnm._FilterDatabase" localSheetId="0" hidden="1">'MARZO 2024'!$A$8:$V$2465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86" i="1" l="1"/>
  <c r="M1186" i="1"/>
  <c r="L1186" i="1"/>
  <c r="K1184" i="1"/>
  <c r="K1132" i="1"/>
  <c r="K1126" i="1"/>
  <c r="K1102" i="1"/>
  <c r="K1096" i="1"/>
  <c r="K1088" i="1"/>
  <c r="K1071" i="1"/>
  <c r="K1067" i="1"/>
  <c r="K1186" i="1" s="1"/>
  <c r="N945" i="1"/>
  <c r="M945" i="1"/>
  <c r="M311" i="1" s="1"/>
  <c r="L945" i="1"/>
  <c r="K945" i="1"/>
  <c r="K906" i="1"/>
  <c r="K904" i="1"/>
  <c r="K902" i="1"/>
  <c r="M827" i="1"/>
  <c r="L311" i="1"/>
  <c r="K308" i="1"/>
  <c r="K307" i="1"/>
  <c r="K306" i="1"/>
  <c r="K305" i="1"/>
  <c r="M302" i="1"/>
  <c r="K302" i="1"/>
  <c r="K301" i="1" s="1"/>
  <c r="K300" i="1" s="1"/>
  <c r="K289" i="1" s="1"/>
  <c r="K288" i="1" s="1"/>
  <c r="N289" i="1"/>
  <c r="M289" i="1"/>
  <c r="L289" i="1"/>
  <c r="Z288" i="1"/>
  <c r="N288" i="1"/>
  <c r="M288" i="1"/>
  <c r="L288" i="1"/>
  <c r="N216" i="1"/>
  <c r="M216" i="1"/>
  <c r="L216" i="1"/>
  <c r="L210" i="1" s="1"/>
  <c r="L209" i="1" s="1"/>
  <c r="L11" i="1" s="1"/>
  <c r="L10" i="1" s="1"/>
  <c r="K216" i="1"/>
  <c r="K210" i="1" s="1"/>
  <c r="K209" i="1" s="1"/>
  <c r="K11" i="1" s="1"/>
  <c r="N210" i="1"/>
  <c r="N209" i="1" s="1"/>
  <c r="M210" i="1"/>
  <c r="M209" i="1" s="1"/>
  <c r="U12" i="1"/>
  <c r="U11" i="1" s="1"/>
  <c r="U10" i="1" s="1"/>
  <c r="T12" i="1"/>
  <c r="S12" i="1"/>
  <c r="R12" i="1"/>
  <c r="Q12" i="1"/>
  <c r="P12" i="1"/>
  <c r="P11" i="1" s="1"/>
  <c r="P10" i="1" s="1"/>
  <c r="O12" i="1"/>
  <c r="N12" i="1"/>
  <c r="N11" i="1" s="1"/>
  <c r="M12" i="1"/>
  <c r="L12" i="1"/>
  <c r="K12" i="1"/>
  <c r="J12" i="1"/>
  <c r="I12" i="1"/>
  <c r="H12" i="1"/>
  <c r="H11" i="1" s="1"/>
  <c r="H10" i="1" s="1"/>
  <c r="G12" i="1"/>
  <c r="F12" i="1"/>
  <c r="F11" i="1" s="1"/>
  <c r="F10" i="1" s="1"/>
  <c r="E12" i="1"/>
  <c r="E11" i="1" s="1"/>
  <c r="E10" i="1" s="1"/>
  <c r="T11" i="1"/>
  <c r="S11" i="1"/>
  <c r="R11" i="1"/>
  <c r="R10" i="1" s="1"/>
  <c r="Q11" i="1"/>
  <c r="O11" i="1"/>
  <c r="O10" i="1" s="1"/>
  <c r="J11" i="1"/>
  <c r="J10" i="1" s="1"/>
  <c r="I11" i="1"/>
  <c r="G11" i="1"/>
  <c r="G10" i="1" s="1"/>
  <c r="T10" i="1"/>
  <c r="S10" i="1"/>
  <c r="Q10" i="1"/>
  <c r="I10" i="1"/>
  <c r="Z289" i="1" l="1"/>
  <c r="K304" i="1"/>
  <c r="V11" i="1"/>
  <c r="N10" i="1"/>
  <c r="V10" i="1" s="1"/>
  <c r="K311" i="1"/>
  <c r="K10" i="1" s="1"/>
  <c r="M11" i="1"/>
  <c r="M10" i="1" s="1"/>
  <c r="V12" i="1"/>
</calcChain>
</file>

<file path=xl/sharedStrings.xml><?xml version="1.0" encoding="utf-8"?>
<sst xmlns="http://schemas.openxmlformats.org/spreadsheetml/2006/main" count="6996" uniqueCount="2365">
  <si>
    <t>ALCALDIA DE BUCARAMANGA</t>
  </si>
  <si>
    <t>NIT - 890201222</t>
  </si>
  <si>
    <t>INFORME DE EJECUCION CONSOLIDADO DE GASTOS FUNCIONAMIENTO - DEUDA - INVERSION (VIGENCIA ACTUAL)</t>
  </si>
  <si>
    <t>A 31 DE MARZO DEL 2024</t>
  </si>
  <si>
    <t>A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</si>
  <si>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</si>
  <si>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</si>
  <si>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</si>
  <si>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</si>
  <si>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</si>
  <si>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</si>
  <si>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</si>
  <si>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</si>
  <si>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</si>
  <si>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</si>
  <si>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</si>
  <si>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</si>
  <si>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</si>
  <si>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</si>
  <si>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</si>
  <si>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</si>
  <si>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</si>
  <si>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</si>
  <si>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</si>
  <si>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</si>
  <si>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</si>
  <si>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</si>
  <si>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</si>
  <si>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</si>
  <si>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</si>
  <si>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</si>
  <si>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</si>
  <si>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</si>
  <si>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</si>
  <si>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</si>
  <si>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</si>
  <si>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</si>
  <si>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</si>
  <si>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</si>
  <si>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</si>
  <si>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</si>
  <si>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</si>
  <si>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</si>
  <si>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</si>
  <si>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</si>
  <si>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</si>
  <si>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</si>
  <si>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</si>
  <si>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/>
  </si>
  <si>
    <t>2.1.1.01.01.001.01</t>
  </si>
  <si>
    <t>SUELDO BASICO</t>
  </si>
  <si>
    <t>2.1.1.01.01.001.01.02</t>
  </si>
  <si>
    <t>SUELDO BASICO SEC EDUCACION</t>
  </si>
  <si>
    <t>SGP EDUCACION PRESTACIÓN DEL SERVICIO DOCE DOCEAVAS VIGENCIA ACTUAL</t>
  </si>
  <si>
    <t>2.1.1.01.01.001.06</t>
  </si>
  <si>
    <t>PRIMA DE SERVICIO</t>
  </si>
  <si>
    <t>2.1.1.01.01.001.06.02</t>
  </si>
  <si>
    <t>PRIMA DE SERVICIO SEC EDUCACION</t>
  </si>
  <si>
    <t>2.1.1.01.01.001.07</t>
  </si>
  <si>
    <t>BONIFICACION POR SERVICIOS PRESTADOS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</si>
  <si>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</si>
  <si>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</si>
  <si>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</si>
  <si>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</si>
  <si>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</si>
  <si>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</si>
  <si>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2.1.1.01.01.001.08.01.02</t>
  </si>
  <si>
    <t>PRIMA DE NAVIDAD SEC EDUCACION</t>
  </si>
  <si>
    <t>2.1.1.01.01.001.08.02</t>
  </si>
  <si>
    <t>PRIMA DE VACACIONES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</si>
  <si>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</si>
  <si>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</si>
  <si>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</si>
  <si>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</si>
  <si>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</si>
  <si>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</si>
  <si>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2.1.1.01.02.001.02</t>
  </si>
  <si>
    <t>APORTES A LA SEGURIDAD SOCIAL EN PENSIONES SEC EDUCACION</t>
  </si>
  <si>
    <t>2.1.1.01.02.002</t>
  </si>
  <si>
    <t>APORTES A LA SEGURIDAD EN SALUD</t>
  </si>
  <si>
    <t>2.1.1.01.02.002.02</t>
  </si>
  <si>
    <t>APORTES A LA SEGURIDAD EN SALUD SEC EDUCACION</t>
  </si>
  <si>
    <t>2.1.1.01.02.003</t>
  </si>
  <si>
    <t>APORTES DE CESANTIAS</t>
  </si>
  <si>
    <t>2.1.1.01.02.003.02</t>
  </si>
  <si>
    <t>APORTES DE CESANTIAS SEC EDUCACION</t>
  </si>
  <si>
    <t>2.1.1.01.02.004</t>
  </si>
  <si>
    <t>APORTES A CAJAS DE COMPENSACION FAMILIAR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</si>
  <si>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</si>
  <si>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</si>
  <si>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</si>
  <si>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</si>
  <si>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2.1.1.01.02.005.02</t>
  </si>
  <si>
    <t>APORTES GENERALES AL SISTEMA DE RIESGOS LABORALES SEC EDUCACION</t>
  </si>
  <si>
    <t>2.1.1.01.02.006</t>
  </si>
  <si>
    <t>APORTES AL ICBF</t>
  </si>
  <si>
    <t>2.1.1.01.02.006.02</t>
  </si>
  <si>
    <t>APORTES AL ICBF SEC EDUCACION</t>
  </si>
  <si>
    <t>2.1.1.01.02.007</t>
  </si>
  <si>
    <t>APORTES AL SENA</t>
  </si>
  <si>
    <t>2.1.1.01.02.007.02</t>
  </si>
  <si>
    <t>APORTES AL SENA SEC EDUCACION</t>
  </si>
  <si>
    <t>2.1.1.01.02.008</t>
  </si>
  <si>
    <t>APORTES A LA ESAP</t>
  </si>
  <si>
    <t>2.1.1.01.02.008.02</t>
  </si>
  <si>
    <t>APORTES A LA ESAP SEC EDUCACION</t>
  </si>
  <si>
    <t>2.1.1.01.02.009</t>
  </si>
  <si>
    <t>APORTES A ESCUELAS INDUSTRIALES E INSTITUTOS TECNICOS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</si>
  <si>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</si>
  <si>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</si>
  <si>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</si>
  <si>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</si>
  <si>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</si>
  <si>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</si>
  <si>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</si>
  <si>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2.1.1.01.03.001.01.02</t>
  </si>
  <si>
    <t>VACACIONES SEC EDUCACION</t>
  </si>
  <si>
    <t>2.1.1.01.03.001.03</t>
  </si>
  <si>
    <t>BONIFICACION ESPECIAL DE RECREACION</t>
  </si>
  <si>
    <t>2.1.1.01.03.001.03.02</t>
  </si>
  <si>
    <t>BONIFICACION ESPECIAL DE RECREACION SEC EDUCACION</t>
  </si>
  <si>
    <t>G.01</t>
  </si>
  <si>
    <t>FUNCIONAMIENTO ADMINISTRATIVA</t>
  </si>
  <si>
    <t>G.01.2</t>
  </si>
  <si>
    <t>G.01.2.1</t>
  </si>
  <si>
    <t>G.01.2.1.1</t>
  </si>
  <si>
    <t>G.01.2.1.1.01</t>
  </si>
  <si>
    <t>G.01.2.1.1.01.01</t>
  </si>
  <si>
    <t>G.01.2.1.1.01.01.001</t>
  </si>
  <si>
    <t>G.01.2.1.1.01.01.001.01</t>
  </si>
  <si>
    <t>SUELDO BASICO FUNCIONAMIENTO ADMINISTRATIVA</t>
  </si>
  <si>
    <t>INGRESOS CORRIENTES DE LIBRE DESTINACION EXCEPTO EL 42% DE LIBRE DESTINACIÓN DE PROPOSITO GENERAL DE MPIOS DE CATEGORIA 4, 5 Y 6</t>
  </si>
  <si>
    <t>G.01.2.1.1.01.01.001.02</t>
  </si>
  <si>
    <t>HORAS EXTRAS, DOMINICALES, FESTIVOS Y RECARGOS FUNCIONAMIENTO ADMINISTRATIVA</t>
  </si>
  <si>
    <t>G.01.2.1.1.01.01.001.04</t>
  </si>
  <si>
    <t>SUBSIDIO DE ALIMENTACION FUNCIONAMIENTO ADMINISTRATIVA</t>
  </si>
  <si>
    <t>G.01.2.1.1.01.01.001.05</t>
  </si>
  <si>
    <t>AUXILIO DE TRANSPORTE FUNCIONAMIENTO ADMINISTRATIVA</t>
  </si>
  <si>
    <t>G.01.2.1.1.01.01.001.06</t>
  </si>
  <si>
    <t>PRIMA DE SERVICIOS FUNCIONAMIENTO ADMINISTRATIVA</t>
  </si>
  <si>
    <t>G.01.2.1.1.01.01.001.07</t>
  </si>
  <si>
    <t>BONIFICACION POR SERVICIOS PRESTADOS FUNCIONAMIENTO ADMINISTRATIVA</t>
  </si>
  <si>
    <t>G.01.2.1.1.01.01.001.08</t>
  </si>
  <si>
    <t>G.01.2.1.1.01.01.001.08.01</t>
  </si>
  <si>
    <t>PRIMA DE NAVIDAD FUNCIONAMIENTO ADMINISTRATIVA</t>
  </si>
  <si>
    <t>G.01.2.1.1.01.01.001.08.02</t>
  </si>
  <si>
    <t>PRIMA DE VACACIONES FUNCIONAMIENTO ADMINISTRATIVA</t>
  </si>
  <si>
    <t>G.01.2.1.1.01.02</t>
  </si>
  <si>
    <t>G.01.2.1.1.01.02.001</t>
  </si>
  <si>
    <t>APORTES A LA SEGURIDAD SOCIAL EN PENSIONES FUNCIONAMIENTO ADMINISTRATIVA</t>
  </si>
  <si>
    <t>G.01.2.1.1.01.02.002</t>
  </si>
  <si>
    <t>APORTES A LA SEGURIDAD SOCIAL EN SALUD FUNCIONAMIENTO ADMINISTRATIVA</t>
  </si>
  <si>
    <t>G.01.2.1.1.01.02.003</t>
  </si>
  <si>
    <t>APORTES DE CESANTIAS FUNCIONAMIENTO ADMINISTRATIVA</t>
  </si>
  <si>
    <t>G.01.2.1.1.01.02.004</t>
  </si>
  <si>
    <t>APORTES A CAJAS DE COMPENSACI0N FAMILIAR FUNCIONAMIENTO ADMINISTRATIVA</t>
  </si>
  <si>
    <t>G.01.2.1.1.01.02.005</t>
  </si>
  <si>
    <t>APORTES GENERALES AL SISTEMA DE RIESGOS LABORALES FUNCIONAMIENTO ADMINISTRATIVA</t>
  </si>
  <si>
    <t>G.01.2.1.1.01.02.006</t>
  </si>
  <si>
    <t>APORTES AL ICBF FUNCIONAMIENTO ADMINISTRATIVA</t>
  </si>
  <si>
    <t>G.01.2.1.1.01.02.007</t>
  </si>
  <si>
    <t>APORTES AL SENA FUNCIONAMIENTO ADMINISTRATIVA</t>
  </si>
  <si>
    <t>G.01.2.1.1.01.02.008</t>
  </si>
  <si>
    <t>APORTES A LA ESAP FUNCIONAMIENTO ADMINISTRATIVA</t>
  </si>
  <si>
    <t>G.01.2.1.1.01.02.009</t>
  </si>
  <si>
    <t>APORTES A ESCUELAS INDUSTRIALES E INSTITUTOS TECNICOS FUNCIONAMIENTO ADMINISTRATIVA</t>
  </si>
  <si>
    <t>G.01.2.1.1.01.03</t>
  </si>
  <si>
    <t>G.01.2.1.1.01.03.001</t>
  </si>
  <si>
    <t>G.01.2.1.1.01.03.001.01</t>
  </si>
  <si>
    <t>VACACIONES FUNCIONAMIENTO ADMINISTRATIVA</t>
  </si>
  <si>
    <t>G.01.2.1.1.01.03.001.02</t>
  </si>
  <si>
    <t>INDEMNIZACION POR VACACIONES FUNCIONAMIENTO ADMINISTRATIVA</t>
  </si>
  <si>
    <t>G.01.2.1.1.01.03.001.03</t>
  </si>
  <si>
    <t>BONIFICACION ESPECIAL DE RECREACION FUNCIONAMIENTO ADMINISTRATIVA</t>
  </si>
  <si>
    <t>G.01.2.1.1.01.03.007</t>
  </si>
  <si>
    <t>HONORARIOS EDILES FUNCIONAMIENTO ADMINISTRATIVA</t>
  </si>
  <si>
    <t>G.01.2.1.1.01.03.016</t>
  </si>
  <si>
    <t>PRIMA DE COSTO DE VIDA FUNCIONAMIENTO ADMINISTRATIVA</t>
  </si>
  <si>
    <t>G.01.2.1.1.01.03.019</t>
  </si>
  <si>
    <t>PRIMA DE CLIMA O PRIMA DE CALOR FUNCIONAMIENTO ADMINISTRATIVA</t>
  </si>
  <si>
    <t>G.01.2.1.1.01.03.069</t>
  </si>
  <si>
    <t>APOYO DE SOSTENIMIENTO APRENDICES SENA FUNCIONAMIENTO ADMINISTRATIVA</t>
  </si>
  <si>
    <t>G.02</t>
  </si>
  <si>
    <t>FUNCIONAMIENTO DESPACHO ALCALDE</t>
  </si>
  <si>
    <t>G.02.2</t>
  </si>
  <si>
    <t>G.02.2.1</t>
  </si>
  <si>
    <t>G.02.2.1.1</t>
  </si>
  <si>
    <t>G.02.2.1.1.01</t>
  </si>
  <si>
    <t>G.02.2.1.1.01.01</t>
  </si>
  <si>
    <t>G.02.2.1.1.01.01.001</t>
  </si>
  <si>
    <t>G.02.2.1.1.01.01.001.01</t>
  </si>
  <si>
    <t>SUELDO BASICO FUNCIONAMIENTO DESPACHO ALCALDE</t>
  </si>
  <si>
    <t>G.02.2.1.1.01.01.001.02</t>
  </si>
  <si>
    <t>HORAS EXTRAS, DOMINICALES, FESTIVOS Y RECARGOS FUNCIONAMIENTO DESPACHO ALCALDE</t>
  </si>
  <si>
    <t>G.02.2.1.1.01.01.001.06</t>
  </si>
  <si>
    <t>PRIMA DE SERVICIOS FUNCIONAMIENTO DESPACHO ALCALDE</t>
  </si>
  <si>
    <t>G.02.2.1.1.01.01.001.07</t>
  </si>
  <si>
    <t>BONIFICACION POR SERVICIOS PRESTADOS FUNCIONAMIENTO DESPACHO ALCALDE</t>
  </si>
  <si>
    <t>G.02.2.1.1.01.01.001.08</t>
  </si>
  <si>
    <t>G.02.2.1.1.01.01.001.08.01</t>
  </si>
  <si>
    <t>PRIMA DE NAVIDAD FUNCIONAMIENTO DESPACHO ALCALDE</t>
  </si>
  <si>
    <t>G.02.2.1.1.01.01.001.08.02</t>
  </si>
  <si>
    <t>PRIMA DE VACACIONES FUNCIONAMIENTO DESPACHO ALCALDE</t>
  </si>
  <si>
    <t>G.02.2.1.1.01.02</t>
  </si>
  <si>
    <t>G.02.2.1.1.01.02.001</t>
  </si>
  <si>
    <t>APORTES A LA SEGURIDAD SOCIAL EN PENSIONES FUNCIONAMIENTO DESPACHO ALCALDE</t>
  </si>
  <si>
    <t>G.02.2.1.1.01.02.002</t>
  </si>
  <si>
    <t>APORTES A LA SEGURIDAD SOCIAL EN SALUD FUNCIONAMIENTO DESPACHO ALCALDE</t>
  </si>
  <si>
    <t>G.02.2.1.1.01.02.003</t>
  </si>
  <si>
    <t>APORTES DE CESANTIAS FUNCIONAMIENTO DESPACHO ALCALDE</t>
  </si>
  <si>
    <t>G.02.2.1.1.01.02.004</t>
  </si>
  <si>
    <t>APORTES A CAJAS DE COMPENSACION FAMILIAR FUNCIONAMIENTO DESPACHO ALCALDE</t>
  </si>
  <si>
    <t>G.02.2.1.1.01.02.005</t>
  </si>
  <si>
    <t>APORTES GENERALES AL SISTEMA DE RIESGOS LABORALES FUNCIONAMIENTO DESPACHO ALCALDE</t>
  </si>
  <si>
    <t>G.02.2.1.1.01.02.006</t>
  </si>
  <si>
    <t>APORTES AL ICBF FUNCIONAMIENTO DESPACHO ALCALDE</t>
  </si>
  <si>
    <t>G.02.2.1.1.01.02.007</t>
  </si>
  <si>
    <t>APORTES AL SENA FUNCIONAMIENTO DESPACHO ALCALDE</t>
  </si>
  <si>
    <t>G.02.2.1.1.01.02.008</t>
  </si>
  <si>
    <t>APORTES A LA ESAP FUNCIONAMIENTO DESPACHO ALCALDE</t>
  </si>
  <si>
    <t>G.02.2.1.1.01.02.009</t>
  </si>
  <si>
    <t>APORTES A ESCUELAS INDUSTRIALES E INSTITUTOS TECNICOS FUNCIONAMIENTO DESPACHO ALCALDE</t>
  </si>
  <si>
    <t>G.02.2.1.1.01.03</t>
  </si>
  <si>
    <t>G.02.2.1.1.01.03.001</t>
  </si>
  <si>
    <t>G.02.2.1.1.01.03.001.01</t>
  </si>
  <si>
    <t>VACACIONES FUNCIONAMIENTO DESPACHO ALCALDE</t>
  </si>
  <si>
    <t>G.02.2.1.1.01.03.001.02</t>
  </si>
  <si>
    <t>INDEMNIZACION POR VACACIONES FUNCIONAMIENTO DESPACHO ALCALDE</t>
  </si>
  <si>
    <t>G.02.2.1.1.01.03.001.03</t>
  </si>
  <si>
    <t>BONIFICACION ESPECIAL DE RECREACION FUNCIONAMIENTO DESPACHO ALCALDE</t>
  </si>
  <si>
    <t>G.02.2.1.1.01.03.003</t>
  </si>
  <si>
    <t>BONIFICACION DE DIRECCION PARA GOBERNADORES Y ALCALDES FUNCIONAMIENTO DESPACHO ALCALDE</t>
  </si>
  <si>
    <t>G.02.2.1.1.01.03.004</t>
  </si>
  <si>
    <t>BONIFICACION DE GESTION TERRITORIAL PARA ALCALDES FUNCIONAMIENTO DESPACHO ALCALDE</t>
  </si>
  <si>
    <t>G.03</t>
  </si>
  <si>
    <t>FUNCIONAMIENTO EDUCACION</t>
  </si>
  <si>
    <t>G.03.2</t>
  </si>
  <si>
    <t>G.03.2.1</t>
  </si>
  <si>
    <t>G.03.2.1.1</t>
  </si>
  <si>
    <t>G.03.2.1.1.01</t>
  </si>
  <si>
    <t>G.03.2.1.1.01.01</t>
  </si>
  <si>
    <t>G.03.2.1.1.01.01.001</t>
  </si>
  <si>
    <t>G.03.2.1.1.01.01.001.01</t>
  </si>
  <si>
    <t>SUELDO BASICO FUNCIONAMIENTO EDUCACION</t>
  </si>
  <si>
    <t>G.03.2.1.1.01.01.001.02</t>
  </si>
  <si>
    <t>HORAS EXTRAS, DOMINICALES, FESTIVOS Y RECARGOS FUNCIONAMIENTO EDUCACION</t>
  </si>
  <si>
    <t>G.03.2.1.1.01.01.001.05</t>
  </si>
  <si>
    <t>AUXILIO DE TRANSPORTE FUNCIONAMIENTO EDUCACION</t>
  </si>
  <si>
    <t>G.03.2.1.1.01.01.001.06</t>
  </si>
  <si>
    <t>PRIMA DE SERVICIOS FUNCIONAMIENTO EDUCACION</t>
  </si>
  <si>
    <t>G.03.2.1.1.01.01.001.07</t>
  </si>
  <si>
    <t>BONIFICACION POR SERVICIOS PRESTADOS FUNCIONAMIENTO EDUCACION</t>
  </si>
  <si>
    <t>G.03.2.1.1.01.01.001.08</t>
  </si>
  <si>
    <t>G.03.2.1.1.01.01.001.08.01</t>
  </si>
  <si>
    <t>PRIMA DE NAVIDAD FUNCIONAMIENTO EDUCACION</t>
  </si>
  <si>
    <t>G.03.2.1.1.01.01.001.08.02</t>
  </si>
  <si>
    <t>PRIMA DE VACACIONES FUNCIONAMIENTO EDUCACION</t>
  </si>
  <si>
    <t>G.03.2.1.1.01.02</t>
  </si>
  <si>
    <t>G.03.2.1.1.01.02.001</t>
  </si>
  <si>
    <t>APORTES A LA SEGURIDAD SOCIAL EN PENSIONES FUNCIONAMIENTO EDUCACION</t>
  </si>
  <si>
    <t>G.03.2.1.1.01.02.002</t>
  </si>
  <si>
    <t>APORTES A LA SEGURIDAD SOCIAL EN SALUD FUNCIONAMIENTO EDUCACION</t>
  </si>
  <si>
    <t>G.03.2.1.1.01.02.003</t>
  </si>
  <si>
    <t>APORTES DE CESANTIAS FUNCIONAMIENTO EDUCACION</t>
  </si>
  <si>
    <t>G.03.2.1.1.01.02.004</t>
  </si>
  <si>
    <t>APORTES A CAJAS DE COMPENSACION FAMILIAR FUNCIONAMIENTO EDUCACION</t>
  </si>
  <si>
    <t>G.03.2.1.1.01.02.005</t>
  </si>
  <si>
    <t>APORTES GENERALES AL SISTEMA DE RIESGOS LABORALES FUNCIONAMIENTO EDUCACION</t>
  </si>
  <si>
    <t>G.03.2.1.1.01.02.006</t>
  </si>
  <si>
    <t>APORTES AL ICBF FUNCIONAMIENTO EDUCACION</t>
  </si>
  <si>
    <t>G.03.2.1.1.01.02.007</t>
  </si>
  <si>
    <t>APORTES AL SENA FUNCIONAMIENTO EDUCACION</t>
  </si>
  <si>
    <t>G.03.2.1.1.01.02.008</t>
  </si>
  <si>
    <t>APORTES A LA ESAP FUNCIONAMIENTO EDUCACION</t>
  </si>
  <si>
    <t>G.03.2.1.1.01.02.009</t>
  </si>
  <si>
    <t>APORTES A ESCUELAS INDUSTRIALES E INSTITUTOS TECNICOS FUNCIONAMIENTO EDUCACION</t>
  </si>
  <si>
    <t>G.03.2.1.1.01.03</t>
  </si>
  <si>
    <t>G.03.2.1.1.01.03.001</t>
  </si>
  <si>
    <t>G.03.2.1.1.01.03.001.01</t>
  </si>
  <si>
    <t>VACACIONES FUNCIONAMIENTO EDUCACION</t>
  </si>
  <si>
    <t>G.03.2.1.1.01.03.001.02</t>
  </si>
  <si>
    <t>INDEMNIZACION POR VACACIONES FUNCIONAMIENTO EDUCACION</t>
  </si>
  <si>
    <t>G.03.2.1.1.01.03.001.03</t>
  </si>
  <si>
    <t>BONIFICACION ESPECIAL DE RECREACION FUNCIONAMIENTO EDUCACION</t>
  </si>
  <si>
    <t>G.04</t>
  </si>
  <si>
    <t>FUNCIONAMIENTO SALUD</t>
  </si>
  <si>
    <t>G.04.2</t>
  </si>
  <si>
    <t>G.04.2.1</t>
  </si>
  <si>
    <t>G.04.2.1.1</t>
  </si>
  <si>
    <t>G.04.2.1.1.01</t>
  </si>
  <si>
    <t>G.04.2.1.1.01.01</t>
  </si>
  <si>
    <t>G.04.2.1.1.01.01.001</t>
  </si>
  <si>
    <t>G.04.2.1.1.01.01.001.01</t>
  </si>
  <si>
    <t>SUELDO BASICO FUNCIONAMIENTO SALUD</t>
  </si>
  <si>
    <t>G.04.2.1.1.01.01.001.02</t>
  </si>
  <si>
    <t>HORAS EXTRAS, DOMINICALES, FESTIVOS Y RECARGOS FUNCIONAMIENTO SALUD</t>
  </si>
  <si>
    <t>G.04.2.1.1.01.01.001.05</t>
  </si>
  <si>
    <t>AUXILIO DE TRANSPORTE FUNCIONAMIENTO SALUD</t>
  </si>
  <si>
    <t>G.04.2.1.1.01.01.001.06</t>
  </si>
  <si>
    <t>PRIMA DE SERVICIOS FUNCIONAMIENTO SALUD</t>
  </si>
  <si>
    <t>G.04.2.1.1.01.01.001.07</t>
  </si>
  <si>
    <t>BONIFICACION POR SERVICIOS PRESTADOS FUNCIONAMIENTO SALUD</t>
  </si>
  <si>
    <t>G.04.2.1.1.01.01.001.08</t>
  </si>
  <si>
    <t>G.04.2.1.1.01.01.001.08.01</t>
  </si>
  <si>
    <t>PRIMA DE NAVIDAD FUNCIONAMIENTO SALUD</t>
  </si>
  <si>
    <t>G.04.2.1.1.01.01.001.08.02</t>
  </si>
  <si>
    <t>PRIMA DE VACACIONES FUNCIONAMIENTO SALUD</t>
  </si>
  <si>
    <t>G.04.2.1.1.01.02</t>
  </si>
  <si>
    <t>G.04.2.1.1.01.02.001</t>
  </si>
  <si>
    <t>APORTES A LA SEGURIDAD SOCIAL EN PENSIONES FUNCIONAMIENTO SALUD</t>
  </si>
  <si>
    <t>G.04.2.1.1.01.02.002</t>
  </si>
  <si>
    <t>APORTES A LA SEGURIDAD SOCIAL EN SALUD FUNCIONAMIENTO SALUD</t>
  </si>
  <si>
    <t>G.04.2.1.1.01.02.003</t>
  </si>
  <si>
    <t>APORTES DE CESANTIAS FUNCIONAMIENTO SALUD</t>
  </si>
  <si>
    <t>G.04.2.1.1.01.02.004</t>
  </si>
  <si>
    <t>APORTES A CAJAS DE COMPENSACION FAMILIAR FUNCIONAMIENTO SALUD</t>
  </si>
  <si>
    <t>G.04.2.1.1.01.02.005</t>
  </si>
  <si>
    <t>APORTES GENERALES AL SISTEMA DE RIESGOS LABORALES FUNCIONAMIENTO SALUD</t>
  </si>
  <si>
    <t>G.04.2.1.1.01.02.006</t>
  </si>
  <si>
    <t>APORTES AL ICBF FUNCIONAMIENTO SALUD</t>
  </si>
  <si>
    <t>G.04.2.1.1.01.02.007</t>
  </si>
  <si>
    <t>APORTES AL SENA FUNCIONAMIENTO SALUD</t>
  </si>
  <si>
    <t>G.04.2.1.1.01.02.008</t>
  </si>
  <si>
    <t>APORTES A LA ESAP FUNCIONAMIENTO SALUD</t>
  </si>
  <si>
    <t>G.04.2.1.1.01.02.009</t>
  </si>
  <si>
    <t>APORTES A ESCUELAS INDUSTRIALES E INSTITUTOS TECNICOS FUNCIONAMIENTO SALUD</t>
  </si>
  <si>
    <t>G.04.2.1.1.01.03</t>
  </si>
  <si>
    <t>G.04.2.1.1.01.03.001</t>
  </si>
  <si>
    <t>G.04.2.1.1.01.03.001.01</t>
  </si>
  <si>
    <t>G.04.2.1.1.01.03.001.02</t>
  </si>
  <si>
    <t>INDEMNIZACION POR VACACIONES</t>
  </si>
  <si>
    <t>G.04.2.1.1.01.03.001.03</t>
  </si>
  <si>
    <t>G.05</t>
  </si>
  <si>
    <t>FUNCIONAMIENTO UNIDAD DE SERVICIOS</t>
  </si>
  <si>
    <t>G.05.2</t>
  </si>
  <si>
    <t>G.05.2.1</t>
  </si>
  <si>
    <t>G.05.2.1.1</t>
  </si>
  <si>
    <t>G.05.2.1.1.01</t>
  </si>
  <si>
    <t>G.05.2.1.1.01.01</t>
  </si>
  <si>
    <t>G.05.2.1.1.01.01.001</t>
  </si>
  <si>
    <t>G.05.2.1.1.01.01.001.01</t>
  </si>
  <si>
    <t>SUELDO BASICO FUNCIONAMIENTO UNIDAD DE SERVICIOS</t>
  </si>
  <si>
    <t>G.05.2.1.1.01.01.001.02</t>
  </si>
  <si>
    <t>HORAS EXTRAS, DOMINICALES, FESTIVOS Y RECARGOS FUNCIONAMIENTO UNIDAD DE SERVICIOS</t>
  </si>
  <si>
    <t>G.05.2.1.1.01.01.001.04</t>
  </si>
  <si>
    <t>SUBSIDIO DE ALIMENTACION FUNCIONAMIENTO UNIDAD DE SERVICIOS</t>
  </si>
  <si>
    <t>G.05.2.1.1.01.01.001.05</t>
  </si>
  <si>
    <t>AUXILIO DE TRANSPORTE FUNCIONAMIENTO UNIDAD DE SERVICIOS</t>
  </si>
  <si>
    <t>G.05.2.1.1.01.01.001.06</t>
  </si>
  <si>
    <t>PRIMA DE SERVICIOS FUNCIONAMIENTO UNIDAD DE SERVICIOS</t>
  </si>
  <si>
    <t>G.05.2.1.1.01.01.001.07</t>
  </si>
  <si>
    <t>BONIFICACION POR SERVICIOS PRESTADOS FUNCIONAMIENTO UNIDAD DE SERVICIOS</t>
  </si>
  <si>
    <t>G.05.2.1.1.01.01.001.08</t>
  </si>
  <si>
    <t>G.05.2.1.1.01.01.001.08.01</t>
  </si>
  <si>
    <t>PRIMA DE NAVIDAD FUNCIONAMIENTO UNIDAD DE SERVICIOS</t>
  </si>
  <si>
    <t>G.05.2.1.1.01.01.001.08.02</t>
  </si>
  <si>
    <t>PRIMA DE VACACIONES FUNCIONAMIENTO UNIDAD DE SERVICIOS</t>
  </si>
  <si>
    <t>G.05.2.1.1.01.02</t>
  </si>
  <si>
    <t>G.05.2.1.1.01.02.001</t>
  </si>
  <si>
    <t>APORTES A LA SEGURIDAD SOCIAL EN PENSIONES FUNCIONAMIENTO UNIDAD DE SERVICIOS</t>
  </si>
  <si>
    <t>G.05.2.1.1.01.02.002</t>
  </si>
  <si>
    <t>APORTES A LA SEGURIDAD SOCIAL EN SALUD FUNCIONAMIENTO UNIDAD DE SERVICIOS</t>
  </si>
  <si>
    <t>G.05.2.1.1.01.02.003</t>
  </si>
  <si>
    <t>APORTES DE CESANTIAS FUNCIONAMIENTO UNIDAD DE SERVICIOS</t>
  </si>
  <si>
    <t>G.05.2.1.1.01.02.004</t>
  </si>
  <si>
    <t>APORTES A CAJAS DE COMPENSACION FAMILIAR FUNCIONAMIENTO UNIDAD DE SERVICIOS</t>
  </si>
  <si>
    <t>G.05.2.1.1.01.02.005</t>
  </si>
  <si>
    <t>APORTES GENERALES AL SISTEMA DE RIESGOS LABORALES FUNCIONAMIENTO UNIDAD DE SERVICIOS</t>
  </si>
  <si>
    <t>G.05.2.1.1.01.02.006</t>
  </si>
  <si>
    <t>APORTES AL ICBF FUNCIONAMIENTO UNIDAD DE SERVICIOS</t>
  </si>
  <si>
    <t>G.05.2.1.1.01.02.007</t>
  </si>
  <si>
    <t>APORTES AL SENA FUNCIONAMIENTO UNIDAD DE SERVICIOS</t>
  </si>
  <si>
    <t>G.05.2.1.1.01.02.008</t>
  </si>
  <si>
    <t>APORTES A LA ESAP FUNCIONAMIENTO UNIDAD DE SERVICIOS</t>
  </si>
  <si>
    <t>G.05.2.1.1.01.02.009</t>
  </si>
  <si>
    <t>APORTES A ESCUELAS INDUSTRIALES E INSTITUTOS TECNICOS FUNCIONAMIENTO UNIDAD DE SERVICIOS</t>
  </si>
  <si>
    <t>G.05.2.1.1.01.03</t>
  </si>
  <si>
    <t>G.05.2.1.1.01.03.001</t>
  </si>
  <si>
    <t>G.05.2.1.1.01.03.001.01</t>
  </si>
  <si>
    <t>VACACIONES FUNCIONAMIENTO UNIDAD DE SERVICIOS</t>
  </si>
  <si>
    <t>G.05.2.1.1.01.03.001.02</t>
  </si>
  <si>
    <t>INDEMNIZACION POR VACACIONES FUNCIONAMIENTO UNIDAD DE SERVICIOS</t>
  </si>
  <si>
    <t>G.05.2.1.1.01.03.001.03</t>
  </si>
  <si>
    <t>BONIFICACION ESPECIAL DE RECREACION FUNCIONAMIENTO UNIDAD DE SERVICIOS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</si>
  <si>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</si>
  <si>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</si>
  <si>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</si>
  <si>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</si>
  <si>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</si>
  <si>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</si>
  <si>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2.1.2.02.01.001</t>
  </si>
  <si>
    <t>MINERALES, ELECTRICIDAD, GAS Y AGUA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</si>
  <si>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</si>
  <si>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</si>
  <si>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</si>
  <si>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</si>
  <si>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</si>
  <si>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</si>
  <si>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</si>
  <si>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</si>
  <si>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</si>
  <si>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</si>
  <si>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</si>
  <si>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</si>
  <si>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</si>
  <si>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</si>
  <si>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</si>
  <si>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</si>
  <si>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</si>
  <si>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</si>
  <si>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</si>
  <si>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</si>
  <si>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2.1.3.04</t>
  </si>
  <si>
    <t>EDUCACION</t>
  </si>
  <si>
    <t>2.1.3.04.02</t>
  </si>
  <si>
    <t>FEDERACION NACIONAL DE MUNICIPIOS</t>
  </si>
  <si>
    <t>2.1.3.04.02.002</t>
  </si>
  <si>
    <t>DISTINTAS A MEMBRESIAS</t>
  </si>
  <si>
    <t>2.1.3.04.04</t>
  </si>
  <si>
    <t>ASOCIACION COLOMBIANA DE CIUDADES CAPITALES</t>
  </si>
  <si>
    <t>2.1.3.04.04.002</t>
  </si>
  <si>
    <t>2.1.3.05</t>
  </si>
  <si>
    <t>A ENTIDADES DEL GOBIERNO</t>
  </si>
  <si>
    <t>2.1.3.05.01</t>
  </si>
  <si>
    <t>A ORGANOS DEL PGN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</si>
  <si>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</si>
  <si>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</si>
  <si>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</si>
  <si>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</si>
  <si>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</si>
  <si>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</si>
  <si>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</si>
  <si>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</si>
  <si>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</si>
  <si>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</si>
  <si>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</si>
  <si>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</si>
  <si>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</si>
  <si>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</si>
  <si>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</si>
  <si>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</si>
  <si>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</si>
  <si>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</si>
  <si>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</si>
  <si>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</si>
  <si>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</si>
  <si>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</si>
  <si>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 15% MULTAS AL CODIGO NACIONAL DE POLICIA Y CONVIVENCIA 291</t>
  </si>
  <si>
    <t>15% DE  MULTAS AL CÓDIGO NACIONAL DE POLICÍA Y CONVIVENCIA</t>
  </si>
  <si>
    <t>2.1.3.05.01.999.12</t>
  </si>
  <si>
    <t>APORTE DIRECCION DE TRANSITO DE BUCARAMANGA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</si>
  <si>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</si>
  <si>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</si>
  <si>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</si>
  <si>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</si>
  <si>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</si>
  <si>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</si>
  <si>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</si>
  <si>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</si>
  <si>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</si>
  <si>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</si>
  <si>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</si>
  <si>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</si>
  <si>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</si>
  <si>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</si>
  <si>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2.1.3.05.04.001.13.01.001</t>
  </si>
  <si>
    <t>TRANSFERENCIA DE LA SOBRETASA AMBIENTAL A LAS CORPORACIONES AUTONOMAS REGIONALES URBANO</t>
  </si>
  <si>
    <t>2.1.3.05.04.001.13.02</t>
  </si>
  <si>
    <t>TRANSFERENCIA DE LA SOBRETASA AMBIENTAL A LAS CORPORACIONES AUTONOMAS REGIONALES RURAL</t>
  </si>
  <si>
    <t>2.1.3.05.04.001.13.03</t>
  </si>
  <si>
    <t>INTERESES DE MORA SOBRETASA AMBIENTAL URBANO</t>
  </si>
  <si>
    <t>2.1.3.05.04.001.13.04</t>
  </si>
  <si>
    <t>INTERESES DE MORA SOBRETASA AMBIENTAL RURAL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</si>
  <si>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</si>
  <si>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</si>
  <si>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</si>
  <si>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</si>
  <si>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</si>
  <si>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</si>
  <si>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</si>
  <si>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</si>
  <si>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</si>
  <si>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 201</t>
  </si>
  <si>
    <t>2.1.3.07.02.001.02.245</t>
  </si>
  <si>
    <t>MESADAS PENSIONALES A CARGO DE LA ENTIDAD (DE PENSIONES) 245</t>
  </si>
  <si>
    <t xml:space="preserve">OTRAS FUENTES DIFERENTES A LAS ANTERIORES
</t>
  </si>
  <si>
    <t>2.1.3.07.02.001.02.276</t>
  </si>
  <si>
    <t>RETIRO FONPET PARA EL PAGO DE OBLIGACIONES PENSIONALES CORRIENTES 276</t>
  </si>
  <si>
    <t>RETIRO FONPET PARA PAGO DE MESADAS PENSIONALES</t>
  </si>
  <si>
    <t>2.1.3.07.02.001.02.303</t>
  </si>
  <si>
    <t>MESADAS PENSIONALES A CARGO DE LA ENTIDAD (DE PENSIONES) 303</t>
  </si>
  <si>
    <t>2.1.3.07.02.002</t>
  </si>
  <si>
    <t>CUOTAS PARTES PENSIONALES (DE PENSIONES)</t>
  </si>
  <si>
    <t>2.1.3.07.02.002.02</t>
  </si>
  <si>
    <t>TRANSFERENCIA CUOTAS PARTES Y BONOS PENSIONALES</t>
  </si>
  <si>
    <t>CUOTAS PARTES PENSIONALES TRANSFERIDAS POR OTRAS ENTIDADES</t>
  </si>
  <si>
    <t>2.1.3.07.02.012</t>
  </si>
  <si>
    <t>AUXILIOS FUNERARIOS</t>
  </si>
  <si>
    <t>2.1.3.07.02.012.02</t>
  </si>
  <si>
    <t>AUXILIOS FUNERARIOS A CARGO DE LA ENTIDAD 201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</si>
  <si>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</si>
  <si>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</si>
  <si>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</si>
  <si>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</si>
  <si>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</si>
  <si>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</si>
  <si>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</si>
  <si>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</si>
  <si>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</si>
  <si>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</si>
  <si>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2.1.3.13.01.001</t>
  </si>
  <si>
    <t>SENTENCIAS SEC. HACIENDA</t>
  </si>
  <si>
    <t>2.1.3.13.01.002</t>
  </si>
  <si>
    <t>CONCILIACIONES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</si>
  <si>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</si>
  <si>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</si>
  <si>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</si>
  <si>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</si>
  <si>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</si>
  <si>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</si>
  <si>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</si>
  <si>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</si>
  <si>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</si>
  <si>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</si>
  <si>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</si>
  <si>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</si>
  <si>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</si>
  <si>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</si>
  <si>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</si>
  <si>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</si>
  <si>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</si>
  <si>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</si>
  <si>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</si>
  <si>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CUOTA DE FISCALIZACION Y AUDITAJE 201</t>
  </si>
  <si>
    <t>2.1.8.04.01.229</t>
  </si>
  <si>
    <t>CUOTA DE FISCALIZACION Y AUDITAJE 229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</si>
  <si>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</si>
  <si>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</si>
  <si>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</si>
  <si>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</si>
  <si>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</si>
  <si>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</si>
  <si>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</si>
  <si>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</si>
  <si>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</si>
  <si>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</si>
  <si>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</si>
  <si>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</si>
  <si>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</si>
  <si>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</si>
  <si>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</si>
  <si>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</si>
  <si>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</si>
  <si>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</si>
  <si>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</si>
  <si>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</si>
  <si>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</si>
  <si>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</si>
  <si>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</si>
  <si>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</si>
  <si>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</si>
  <si>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</si>
  <si>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</si>
  <si>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</si>
  <si>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</si>
  <si>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</si>
  <si>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</si>
  <si>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</si>
  <si>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</si>
  <si>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</si>
  <si>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</si>
  <si>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</si>
  <si>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2.2.2.05</t>
  </si>
  <si>
    <t>BONOS PENSIONALES</t>
  </si>
  <si>
    <t>2.2.2.05.01</t>
  </si>
  <si>
    <t>TIPO A</t>
  </si>
  <si>
    <t>2.2.2.05.01.201</t>
  </si>
  <si>
    <t>BONOS PENSIONALES 201</t>
  </si>
  <si>
    <t>2.2.2.05.01.219</t>
  </si>
  <si>
    <t>ESTAMPILLA PROCULTURA 20%</t>
  </si>
  <si>
    <t>2.2.2.05.01.220</t>
  </si>
  <si>
    <t>ESTAMPILLA PARA EL BIENESTAR DEL ADULTO MAYOR MUNICIPAL 220 20 %</t>
  </si>
  <si>
    <t>2.2.2.05.01.246</t>
  </si>
  <si>
    <t>TRANSFERENCIA CUOTAS PARTES Y BONOS PENSIONALES 246</t>
  </si>
  <si>
    <t>2.3</t>
  </si>
  <si>
    <t>INVERSION</t>
  </si>
  <si>
    <t>SECRETARIA ADMINISTRATIVA INVERSION</t>
  </si>
  <si>
    <t>GASTO</t>
  </si>
  <si>
    <t>ADQUISICION DE ACTIVOS NO FINANCIEROS</t>
  </si>
  <si>
    <t>ACTIVOS FIJOS</t>
  </si>
  <si>
    <t>ACTIVOS FIJOS NO CLASIFICADOS COMO MAQUINARIA Y EQUIPO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</si>
  <si>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</si>
  <si>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</si>
  <si>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</si>
  <si>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</si>
  <si>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</si>
  <si>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</si>
  <si>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</si>
  <si>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</si>
  <si>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SERVICIO DE GESTION DOCUMENTAL SERVICIOS DE INSTALACION DE VENTILACION Y AIRE ACONDICIONADO</t>
  </si>
  <si>
    <t>2.3.2.01.01.004.01.01.04.4599017.54632.201</t>
  </si>
  <si>
    <t>SERVICIO DE ACCESO Y USO DE TECNOLOGIAS DE LA INFORMACION Y LAS COMUNICACIONES</t>
  </si>
  <si>
    <t xml:space="preserve">SERVICIO DE ACCESO Y USO DE TECNOLOGIAS DE LA INFORMACION Y LAS COMUNICACIONES OTRAS MAQUINAS DE PROCESAMIENTO AUTOMATICO DE DATOS QUE CONTENGAN O NO UNA O DOS DE LAS SIGUIENTES TIPOS DE UNIDADES UNIDADES DE </t>
  </si>
  <si>
    <t>2.3.2.02.01.004.2301024.45250.201</t>
  </si>
  <si>
    <t>OTRAS MAQUINAS DE PROCESAMIENTO AUTOMATICO DE DATOS QUE CONTENGAN O NO UNA O DOS DE LAS SIGUIENTES TIPOS DE UNIDADES UNIDADES DE ALMACENAMIENTO UNIDADES DE ENTRADA UNIDADES DE SALIDA 201</t>
  </si>
  <si>
    <t>SEDES DOTADAS</t>
  </si>
  <si>
    <t>SEDES DOTADAS OTROS SERVICIOS DE COMIDAS CONTRATADAS</t>
  </si>
  <si>
    <t>2.3.2.02.01.004.4599034.4219011.201</t>
  </si>
  <si>
    <t>SEDES DOTADAS 201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</si>
  <si>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</si>
  <si>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TECNOLOGIAS DE LA INFORMACION TI</t>
  </si>
  <si>
    <t>2.3.2.02.02.008.2301079.83132.201</t>
  </si>
  <si>
    <t>SERVICIO DE ACCESO ZONAS DIGITALES 201</t>
  </si>
  <si>
    <t xml:space="preserve">TECNOLOGIAS DE LA INFORMACION Y LAS COMUNICACIONES FACILITAR EL ACCESO Y USO DE LAS TECNOLOGIAS DE LA INFORMACION Y LAS COMUNICACIONES (TIC) EN TODO EL TERRITORIO NACIONAL SERVICIO DE ACCESO ZONAS DIGITALES SERVICIOS DE INGENIERIA </t>
  </si>
  <si>
    <t>2.3.2.02.02.008.2301079.83325.201</t>
  </si>
  <si>
    <t>2.3.2.02.02.008.2301079.83919.201</t>
  </si>
  <si>
    <t>SERVICIO DE ACCESO ZONAS DIGITALES SERVICIOS DE ACCESO A INTERNET DE BANDA ANCHA</t>
  </si>
  <si>
    <t>2.3.2.02.02.008.2301079.84222.201</t>
  </si>
  <si>
    <t xml:space="preserve">TECNOLOGIAS DE LA INFORMACION Y LAS COMUNICACIONES FACILITAR EL ACCESO Y USO DE LAS TECNOLOGIAS DE LA INFORMACION Y LAS COMUNICACIONES (TIC) EN TODO EL TERRITORIO NACIONAL SERVICIO DE ACCESO ZONAS DIGITALES SERVICIO DE </t>
  </si>
  <si>
    <t>2.3.2.02.02.008.2301079.8715302.201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</si>
  <si>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</si>
  <si>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 xml:space="preserve">TECNOLOGIAS DE LA INFORMACION Y LAS COMUNICACIONES FOMENTO DEL DESARROLLO DE APLICACIONES, SOFTWARE Y CONTENIDOS PARA IMPULSAR LA APROPIACIN DE LAS TECNOLOGAS DE LA INFORMACIN Y LAS COMUNICACIONES (TIC) SERVICIO DE ASISTENCIA </t>
  </si>
  <si>
    <t>2.3.2.02.02.008.2302024.83114.201</t>
  </si>
  <si>
    <t>SERVICIO DE ASISTENCIA TCNICA PARA LA IMPLEMENTACIN DE LA ESTRATEGIA DE GOBIERNO DIGITAL 201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</si>
  <si>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</si>
  <si>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</si>
  <si>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</si>
  <si>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2.3.2.02.02.008.2302024.83132.201</t>
  </si>
  <si>
    <t>SERVICIO DE ASISTENCIA TECNICA SERVICIOS DE DISEÑO Y DESARROLLO DE APLICACIONES EN TECNOLOGIAS DE LA INFORMACION (TI)</t>
  </si>
  <si>
    <t>2.3.2.02.02.008.2302024.83141.201</t>
  </si>
  <si>
    <t>GOBIERNO TERRITORIAL FORTALECIMIENTO A LA GESTION Y DIRECCION DE LA ADMINISTRACION PUBLICA TERRITORIAL SERVICIOS DE INFORMACION IMPLEMENTADOS</t>
  </si>
  <si>
    <t>GOBIERNO TERRITORIAL FORTALECIMIENTO A LA GESTION Y DIRECCION DE LA ADMINISTRACION PUBLICA TERRITORIAL SERVICIOS DE INFORMACION IMPLEMENTADOS OTROS SERVICIOS PROFESIONALES TECNICOS Y EMPRESARIALES N C P</t>
  </si>
  <si>
    <t>2.3.2.02.02.008.4599025.83990.201</t>
  </si>
  <si>
    <t>SERVICIOS DE INFORMACION IMPLEMENTADOS 201</t>
  </si>
  <si>
    <t>GOBIERNO TERRITORIAL FORTALECIMIENTO A LA GESTION Y DIRECCION DE LA ADMINISTRACION PUBLICA TERRITORIAL SERVICIOS DE INFORMACION IMPLEMENTADOS SERVICIOS DE AGENCIAS DE NOTICIAS PARA PERIODICOS Y REVISTAS</t>
  </si>
  <si>
    <t>2.3.2.02.02.008.4599025.84410.201</t>
  </si>
  <si>
    <t>SERVICIOS DE INFORMACIN IMPLEMENTADOS 201</t>
  </si>
  <si>
    <t>GOBIERNO TERRITORIAL FORTALECIMIENTO A LA GESTION Y DIRECCION DE LA ADMINISTRACION PUBLICA TERRITORIAL SERVICIOS DE INFORMACION IMPLEMENTADOS SERVICIOS DE IMPRESION LITOGRAFICA N C P</t>
  </si>
  <si>
    <t>2.3.2.02.02.008.4599025.8912197.201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</si>
  <si>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</si>
  <si>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</si>
  <si>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</si>
  <si>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</si>
  <si>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GOBIERNO TERRITORIAL FORTALECIMIENTO A LA GESTION Y DIRECCION DE LA ADMINISTRACION PBLICA TERRITORIAL SERVICIO DE INTEGRACION DE LA OFERTA PUBLICA SERVICIOS DE TRADUCCION E INTERPRETACION</t>
  </si>
  <si>
    <t>2.3.2.02.02.008.4599029.83950.201</t>
  </si>
  <si>
    <t>DOCUMENTOS DE PLANEACION</t>
  </si>
  <si>
    <t>DOCUMENTOS DE PLANEACION OTROS SERVICIOS DEPORTIVOS Y RECREATIVOS</t>
  </si>
  <si>
    <t>2.3.2.02.02.009.4599019.96590.201</t>
  </si>
  <si>
    <t>DOCUMENTOS DE PLANEACION 201</t>
  </si>
  <si>
    <t>GOBIERNO TERRITORIAL FORTALECIMIENTO A LA GESTION Y DIRECCION DE LA ADMINISTRACION PUBLICA TERRITORIAL SERVICIO DE EDUCACION INFORMAL</t>
  </si>
  <si>
    <t>GOBIERNO TERRITORIAL FORTALECIMIENTO A LA GESTION Y DIRECCION DE LA ADMINISTRACION PUBLICA TERRITORIAL SERVICIO DE EDUCACION INFORMAL SERVICIOS DE EDUCACION PARA LA FORMACION Y EL TRABAJO</t>
  </si>
  <si>
    <t>2.3.2.02.02.009.4599030.92913.201</t>
  </si>
  <si>
    <t>SERVICIO DE EDUCACIN INFORMAL 201</t>
  </si>
  <si>
    <t>TOTAL INFORME SECRETARIA ADMINISTRATIVA (INVERSION)</t>
  </si>
  <si>
    <t>SECRETARIA DE EDUCACION</t>
  </si>
  <si>
    <t>PLANTA ADMINISTRATIVA INSTITUCIONES EDUCATIVAS</t>
  </si>
  <si>
    <t>SUELDO BASICO SEC EDUCACION INST. EDUC.</t>
  </si>
  <si>
    <t>2.3.1.01.01.001.01.2201071.89.201</t>
  </si>
  <si>
    <t>SERVICIO EDUCATIVO 201</t>
  </si>
  <si>
    <t>2.3.1.01.01.001.01.2201071.89.205</t>
  </si>
  <si>
    <t>SERVICIO EDUCATIVO 205</t>
  </si>
  <si>
    <t>PRIMA DE SERVICIO INST. EDUC.</t>
  </si>
  <si>
    <t>2.3.1.01.01.001.06.2201071.89.205</t>
  </si>
  <si>
    <t>BONIFICACION POR SERVICIOS PRESTADOS INST. EDUC.</t>
  </si>
  <si>
    <t>2.3.1.01.01.001.07.2201071.89.205</t>
  </si>
  <si>
    <t>PRIMA DE NAVIDAD INST. EDUC.</t>
  </si>
  <si>
    <t>2.3.1.01.01.001.08.01.2201071.89.205</t>
  </si>
  <si>
    <t>PRIMA DE VACACIONES INST. EDUC.</t>
  </si>
  <si>
    <t>2.3.1.01.01.001.08.02.2201071.89.205</t>
  </si>
  <si>
    <t>APORTES A LA SEGURIDAD SOCIAL EN PENSIONES INST. EDUC.</t>
  </si>
  <si>
    <t>2.3.1.01.02.001.2201071.89.205</t>
  </si>
  <si>
    <t>APORTES A LA SEGURIDAD SOCIAL EN SALUD INST. EDUC.</t>
  </si>
  <si>
    <t>2.3.1.01.02.002.2201071.89.205</t>
  </si>
  <si>
    <t>APORTES DE CESANTIAS INST. EDUC.</t>
  </si>
  <si>
    <t>2.3.1.01.02.003.2201071.89.205</t>
  </si>
  <si>
    <t>APORTES A CAJAS DE COMPENSACION FAMILIAR INST. EDUC.</t>
  </si>
  <si>
    <t>2.3.1.01.02.004.2201071.89.205</t>
  </si>
  <si>
    <t>APORTES GENERALES AL SISTEMA DE RIESGOS LABORALES INST. EDUC.</t>
  </si>
  <si>
    <t>2.3.1.01.02.005.2201071.89.205</t>
  </si>
  <si>
    <t>APORTES AL ICBF INST. EDUC.</t>
  </si>
  <si>
    <t>2.3.1.01.02.006.2201071.89.205</t>
  </si>
  <si>
    <t>APORTES AL SENA INST. EDUC.</t>
  </si>
  <si>
    <t>2.3.1.01.02.007.2201071.89.205</t>
  </si>
  <si>
    <t>APORTES A LA ESAP INST. EDUC.</t>
  </si>
  <si>
    <t>2.3.1.01.02.008.2201071.89.205</t>
  </si>
  <si>
    <t>APORTES A ESCUELAS INDUSTRIALES E INSTITUTOS TECNICOS INST. EDUC.</t>
  </si>
  <si>
    <t>2.3.1.01.02.009.2201071.89.205</t>
  </si>
  <si>
    <t>VACACIONES INST. EDUC.</t>
  </si>
  <si>
    <t>2.3.1.01.03.001.01.2201071.89.205</t>
  </si>
  <si>
    <t>BONIFICACION ESPECIAL DE RECREACION INST. EDUC.</t>
  </si>
  <si>
    <t>2.3.1.01.03.001.03.2201071.89.205</t>
  </si>
  <si>
    <t>PRIMA TECNICA NO SALARIAL INST. EDUC.</t>
  </si>
  <si>
    <t>2.3.1.01.03.009.2201071.89.205</t>
  </si>
  <si>
    <t>PLANTA DE PERSONAL DOCENTE</t>
  </si>
  <si>
    <t>CALIDAD, COBERTURA Y FORTALECIMIENTO DE LA EDUCACION INICIAL, PREESCOLAR, BASICA Y MEDIA</t>
  </si>
  <si>
    <t>SUELDO BASICO DOC.</t>
  </si>
  <si>
    <t>2.3.1.01.01.001.01.2201071.87.205</t>
  </si>
  <si>
    <t>2.3.1.01.01.001.01.2201071.87.277</t>
  </si>
  <si>
    <t>SERVICIO EDUCATIVO 277</t>
  </si>
  <si>
    <t>SGP EDUCACIÓN PRESTACIÓN DEL SERVICIO DOCE DOCEAVAS VIGENCIA ACTUAL</t>
  </si>
  <si>
    <t>HORAS EXTRAS, DOMINICALES, FESTIVOS Y RECARGOS DOC.</t>
  </si>
  <si>
    <t>2.3.1.01.01.001.02.2201071.87.205</t>
  </si>
  <si>
    <t>SUBSIDIO DE ALIMENTACION DOC.</t>
  </si>
  <si>
    <t>2.3.1.01.01.001.04.2201071.87.205</t>
  </si>
  <si>
    <t>AUXILIO DE TRANSPORTE DOC.</t>
  </si>
  <si>
    <t>2.3.1.01.01.001.05.2201071.87.205</t>
  </si>
  <si>
    <t>PRIMA DE SERVICIO DOC.</t>
  </si>
  <si>
    <t>2.3.1.01.01.001.06.2201071.87.205</t>
  </si>
  <si>
    <t>PRIMA DE NAVIDAD DOC.</t>
  </si>
  <si>
    <t>2.3.1.01.01.001.08.01.2201071.87.205</t>
  </si>
  <si>
    <t>PRIMA DE VACACIONES DOC.</t>
  </si>
  <si>
    <t>2.3.1.01.01.001.08.02.2201071.87.205</t>
  </si>
  <si>
    <t>FACTORES SALARIALES ESPECIALES</t>
  </si>
  <si>
    <t>PRIMAS EXTRAORDINARIAS DOC.</t>
  </si>
  <si>
    <t>2.3.1.01.01.002.06.2201071.87.205</t>
  </si>
  <si>
    <t>BONIFICACION PEDAGGICA DOCENTES PRESCOLAR, BASICA Y MEDIA DOC.</t>
  </si>
  <si>
    <t>2.3.1.01.01.002.31.2201071.87.205</t>
  </si>
  <si>
    <t>SOBRESUELDO DOCENTES Y DIRECTIVOS DOCENTES PRESCOLAR, BASICA Y MEDIA DOC</t>
  </si>
  <si>
    <t>2.3.1.01.01.002.32.2201071.87.205</t>
  </si>
  <si>
    <t>APORTES A LA SEGURIDAD SOCIAL EN PENSIONES SSF DOC.</t>
  </si>
  <si>
    <t>2.3.1.01.02.001.2201071.87.205</t>
  </si>
  <si>
    <t>APORTES A LA SEGURIDAD SOCIAL EN SALUD SSF DOC.</t>
  </si>
  <si>
    <t>2.3.1.01.02.002.2201071.87.205</t>
  </si>
  <si>
    <t>APORTES DE CESANTIAS DOC.</t>
  </si>
  <si>
    <t>2.3.1.01.02.003.2201071.87.205</t>
  </si>
  <si>
    <t>APORTES A CAJAS DE COMPENSACION FAMILIAR DOC.</t>
  </si>
  <si>
    <t>2.3.1.01.02.004.2201071.87.205</t>
  </si>
  <si>
    <t>APORTES AL ICBF DOC.</t>
  </si>
  <si>
    <t>2.3.1.01.02.006.2201071.87.205</t>
  </si>
  <si>
    <t>APORTES AL SENA DOC.</t>
  </si>
  <si>
    <t>2.3.1.01.02.007.2201071.87.205</t>
  </si>
  <si>
    <t>APORTES A LA ESAP DOC.</t>
  </si>
  <si>
    <t>2.3.1.01.02.008.2201071.87.205</t>
  </si>
  <si>
    <t>APORTES A ESCUELAS INDUSTRIALES E INSTITUTOS TECNICOS DOC.</t>
  </si>
  <si>
    <t>2.3.1.01.02.009.2201071.87.205</t>
  </si>
  <si>
    <t>VACACIONES DOC.</t>
  </si>
  <si>
    <t>2.3.1.01.03.001.01.2201071.87.205</t>
  </si>
  <si>
    <t>BONIFICACION ZONA DE DIFICIL ACCESO DOCENTES PRESCOLAR, BASICA Y MEDIA DOC</t>
  </si>
  <si>
    <t>2.3.1.01.03.101.2201071.87.205</t>
  </si>
  <si>
    <t>BONIFICACION GRADO 14 DOCENTES PRESCOLAR, BASICA Y MEDIA DOC.</t>
  </si>
  <si>
    <t>2.3.1.01.03.102.2201071.87.205</t>
  </si>
  <si>
    <t>PLANTA DE PERSONAL DIRECTIVO DOCENTE</t>
  </si>
  <si>
    <t>CALIDAD, COBERTURA Y FORTALECIMIENTO DE LA EDUCACION INICIAL, PRESCOLAR, BASICA Y MEDIA</t>
  </si>
  <si>
    <t>SUELDO BASICO DIR. DOC.</t>
  </si>
  <si>
    <t>2.3.1.01.01.001.01.2201071.88.205</t>
  </si>
  <si>
    <t>HORAS EXTRAS, DOMINICALES, FESTIVOS Y RECARGOS DIR. DOC.</t>
  </si>
  <si>
    <t>2.3.1.01.01.001.02.2201071.88.205</t>
  </si>
  <si>
    <t>PRIMA DE SERVICIO DIR. DOC.</t>
  </si>
  <si>
    <t>2.3.1.01.01.001.06.2201071.88.205</t>
  </si>
  <si>
    <t>PRIMA DE NAVIDAD DIR. DOC.</t>
  </si>
  <si>
    <t>2.3.1.01.01.001.08.01.2201071.88.205</t>
  </si>
  <si>
    <t>PRIMA DE VACACIONES DIR. DOC.</t>
  </si>
  <si>
    <t>2.3.1.01.01.001.08.02.2201071.88.205</t>
  </si>
  <si>
    <t>BONIFICACION PEDAGOGICA DOCENTES PRESCOLAR, BASICA Y MEDIA DIR. DOC.</t>
  </si>
  <si>
    <t>2.3.1.01.01.002.31.2201071.88.205</t>
  </si>
  <si>
    <t>SOBRESUELDO DOCENTES Y DIRECTIVOS DOCENTES PRESCOLAR, BASICA Y MEDIA DIR. DOC.</t>
  </si>
  <si>
    <t>2.3.1.01.01.002.32.2201071.88.205</t>
  </si>
  <si>
    <t>SERVICIO EDUACTIVO 205</t>
  </si>
  <si>
    <t>APORTES A LA SEGURIDAD SOCIAL EN PENSIONES SSF DIR. DOC.</t>
  </si>
  <si>
    <t>2.3.1.01.02.001.2201071.88.205</t>
  </si>
  <si>
    <t>APORTES A LA SEGURIDAD SOCIAL EN SALUD SSF DIR. DOC.</t>
  </si>
  <si>
    <t>2.3.1.01.02.002.2201071.88.205</t>
  </si>
  <si>
    <t>APORTES DE CESANTAS SSF DIR. DOC.</t>
  </si>
  <si>
    <t>2.3.1.01.02.003.2201071.88.205</t>
  </si>
  <si>
    <t>APORTES A CAJAS DE COMPENSACION FAMILIAR DIR. DOC.</t>
  </si>
  <si>
    <t>2.3.1.01.02.004.2201071.88.205</t>
  </si>
  <si>
    <t>APORTES AL ICBF DIR. DOC.</t>
  </si>
  <si>
    <t>2.3.1.01.02.006.2201071.88.205</t>
  </si>
  <si>
    <t>APORTES AL SENA DIR. DOC.</t>
  </si>
  <si>
    <t>2.3.1.01.02.007.2201071.88.205</t>
  </si>
  <si>
    <t>APORTES A LA ESAP DIR. DOC.</t>
  </si>
  <si>
    <t>2.3.1.01.02.008.2201071.88.205</t>
  </si>
  <si>
    <t>APORTES A ESCUELAS INDUSTRIALES E INSTITUTOS TECNICOS DIR. DOC.</t>
  </si>
  <si>
    <t>2.3.1.01.02.009.2201071.88.205</t>
  </si>
  <si>
    <t>VACACIONES DIR. DOC.</t>
  </si>
  <si>
    <t>2.3.1.01.03.001.01.2201071.88.205</t>
  </si>
  <si>
    <t>BONIFICACION ZONA DE DIFICIL ACCESO DOCENTES PRESCOLAR, BASICA Y MEDIA DIR. DOC.</t>
  </si>
  <si>
    <t>2.3.1.01.03.101.2201071.88.205</t>
  </si>
  <si>
    <t>BONIFICACION GRADO 14 DOCENTES PRESCOLAR, BASICA Y MEDIA DIR. DOC.</t>
  </si>
  <si>
    <t>2.3.1.01.03.102.2201071.88.205</t>
  </si>
  <si>
    <t>RECONOCIMIENTO ADICIONAL POR GESTION DIRECTIVOS DOCENTES PRESCOLAR, BASICA Y MEDIA DIR. DOC.</t>
  </si>
  <si>
    <t>2.3.1.01.03.103.2201071.88.205</t>
  </si>
  <si>
    <t>INVERSION DIFERENTE DE NOMINA</t>
  </si>
  <si>
    <t>EDUCACION CALIDAD, COBERTURA Y FORTALECIMIENTO DE LA EDUCACION INICIAL, PRESCOLAR, BASICA Y MEDIA SERVICIOS CONEXOS A LA PRESTACION DEL SERVICIO EDUCATIVO OFICIAL</t>
  </si>
  <si>
    <t>CONEXOS A LA PRESTACION DEL SERVICIO EDUCATIVO OFICIAL YINES PARA HOMBRE</t>
  </si>
  <si>
    <t>2.3.2.02.01.002.2201044.2823115.93.205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</si>
  <si>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</si>
  <si>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</si>
  <si>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2.3.2.02.01.002.2201044.2823211.93.205</t>
  </si>
  <si>
    <t>SERVICIOS CONEXOS A LA PRESTACION DEL SERVICIO EDUCATIVO OFICIAL YINES PARA MUJER</t>
  </si>
  <si>
    <t>2.3.2.02.01.002.2201044.2823321.93.205</t>
  </si>
  <si>
    <t>SERVICIO EDUCATIVO OFICIAL BLUSAS Y CAMISAS DE ALGODON, PARA MUJER</t>
  </si>
  <si>
    <t>2.3.2.02.01.002.2201044.2823403.93.205</t>
  </si>
  <si>
    <t>SERVICIOS CONEXOS A LA PRESTACION DEL SERVICIO EDUCATIVO OFICIAL CALZADO DE CUERO PARA HOMBRE</t>
  </si>
  <si>
    <t>2.3.2.02.01.002.2201044.2933001.93.205</t>
  </si>
  <si>
    <t>SERVICIOS CONEXOS A LA PRESTACION DEL SERVICIO EDUCATIVO OFICIAL CALZADO DE CUERO PARA MUJER</t>
  </si>
  <si>
    <t>2.3.2.02.01.002.2201044.2933003.93.205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</si>
  <si>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</si>
  <si>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PAPELES N C P</t>
  </si>
  <si>
    <t>2.3.2.02.01.003.2201070.3212899.156.205</t>
  </si>
  <si>
    <t>AMBIENTES DE APRENDIZAJE PARA LA EDUCACION INICIAL PREESCOLAR, BASICA Y MEDIA DOTADOS 205</t>
  </si>
  <si>
    <t>2.3.2.02.01.003.2201070.3212899.156.206</t>
  </si>
  <si>
    <t>AMBIENTES DE APRENDIZAJE PARA LA EDUCACION INICIAL PREESCOLAR, BASICA Y MEDIA DOTADOS 206</t>
  </si>
  <si>
    <t>SGP EDUCACION CALIDAD DOCE DOCEAVAS VIGENCIA ACTUAL</t>
  </si>
  <si>
    <t>AMBIENTES DE APRENDIZAJE PARA LA EDUCACION INICIAL PREESCOLAR, BASICA Y MEDIA DOTADOS LIBROS ESCOLARES IMPRESOS</t>
  </si>
  <si>
    <t>2.3.2.02.01.003.2201070.3221001.156.205</t>
  </si>
  <si>
    <t>2.3.2.02.01.003.2201070.3221001.156.206</t>
  </si>
  <si>
    <t>AMBIENTES DE APRENDIZAJE PARA LA EDUCACION INICIAL PREESCOLAR, BASICA Y MEDIA DOTADOS COLORES PARA PINTURA ARTISTICA</t>
  </si>
  <si>
    <t>2.3.2.02.01.003.2201070.3512002.156.205</t>
  </si>
  <si>
    <t>2.3.2.02.01.003.2201070.3512002.156.206</t>
  </si>
  <si>
    <t>AMBIENTES DE APRENDIZAJE PARA LA EDUCACION INICIAL PREESCOLAR, BASICA Y MEDIA DOTADOS MUEBLES DE MADERA N C P</t>
  </si>
  <si>
    <t>2.3.2.02.01.003.2201070.3814093.103.289</t>
  </si>
  <si>
    <t>AMBIENTES DE APRENDIZAJE PARA LA EDUCACION INICIAL PREESCOLAR, BASICA Y MEDIA DOTADOS 289</t>
  </si>
  <si>
    <t>AMBIENTES DE APRENDIZAJE PARA LA EDUCACION INICIAL PREESCOLAR, BASICA Y MEDIA DOTADOS LAPICES</t>
  </si>
  <si>
    <t>2.3.2.02.01.003.2201070.3891106.156.205</t>
  </si>
  <si>
    <t>AMBIENTES DE APRENDIZAJE PARA LA EDUCACION INICIAL PREESCOLAR, BASICA Y MEDIA DOTADOS PARATOS PARA ACONDICIONAMIENTO DE AIRE Y CALEFACCION</t>
  </si>
  <si>
    <t>2.3.2.02.01.004.2201070.4391201.103.289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</si>
  <si>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</si>
  <si>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2.3.2.02.01.004.2201070.45221.103.289</t>
  </si>
  <si>
    <t>2.3.2.02.01.004.2201070.45221.89.201</t>
  </si>
  <si>
    <t>AMBIENTES DE APRENDIZAJE PARA LA EDUCACION INICIAL PREESCOLAR, BASICA Y MEDIA DOTADOS 201</t>
  </si>
  <si>
    <t>AMBIENTES DE APRENDIZAJE PARA LA EDUCACION INICIAL PREESCOLAR, BASICA Y MEDIA DOTADOS TELEVISORES</t>
  </si>
  <si>
    <t>2.3.2.02.01.004.2201070.4731301.103.289</t>
  </si>
  <si>
    <t>SERVICIO EDUCATIVO 289</t>
  </si>
  <si>
    <t>AMBIENTES DE APRENDIZAJE PARA LA EDUCACION INICIAL PREESCOLAR, BASICA Y MEDIA DOTADOS VIDEOPROYECTORES</t>
  </si>
  <si>
    <t>2.3.2.02.01.004.2201070.4731401.103.289</t>
  </si>
  <si>
    <t>AMBIENTES DE APRENDIZAJE PARA LA EDUCACION INICIAL PREESCOLAR, BASICA Y MEDIA DOTADOS PAQUETES DE APLICACIONES DE PRODUCTIVIDAD GENERAL DE EMPRESAS Y DE USO DOMESTICO</t>
  </si>
  <si>
    <t>2.3.2.02.01.004.2201070.47821.89.201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</si>
  <si>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</si>
  <si>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</si>
  <si>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</si>
  <si>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2.3.2.02.02.005.2201052.54129.100.265</t>
  </si>
  <si>
    <t>INFRAESTRUCTURA EDUCATIVA MEJORADA 265</t>
  </si>
  <si>
    <t xml:space="preserve">SGP EDUCACION RENDIMIENTOS FINANCIEROS
</t>
  </si>
  <si>
    <t>2.3.2.02.02.005.2201052.54129.100.289</t>
  </si>
  <si>
    <t>INFRAESTRUCTURA EDUCATIVA MEJORADA 289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</si>
  <si>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</si>
  <si>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</si>
  <si>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</si>
  <si>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2.3.2.02.02.006.2201029.64114.128.201</t>
  </si>
  <si>
    <t>SERVICIO DE APOYO A LA PERMANENCIA CON TRANSPORTE ESCOLAR 201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</si>
  <si>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</si>
  <si>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</si>
  <si>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2.3.2.02.02.006.2201044.63111.89.205</t>
  </si>
  <si>
    <t>SERVICIOS CONEXOS A LA PRESTACIN DEL SERVICIO EDUCATIVO OFICIAL SERVICIOS DE TRANSPORTE AREO DE PASAJEROS, EXCEPTO LOS SERVICIOS DE AEROTAXI</t>
  </si>
  <si>
    <t>2.3.2.02.02.006.2201044.64241.89.205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</si>
  <si>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</si>
  <si>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</si>
  <si>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2.3.2.02.02.006.2201079.63393.120.201</t>
  </si>
  <si>
    <t>SERVICIO DE APOYO FINANCIERO A ENTIDADES TERRITORIALES PARA LA EJECUCION DE ESTRATEGIAS DE PERMANENCIA CON ALIMENTACION ESCOLAR 201</t>
  </si>
  <si>
    <t>2.3.2.02.02.006.2201079.63393.120.213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</si>
  <si>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</si>
  <si>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</si>
  <si>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2.3.2.02.02.006.2201079.63393.120.214</t>
  </si>
  <si>
    <t>SERVICIO DE APOYO FINANCIERO A ENTIDADES TERRITORIALES PARA LA EJECUCION DE ESTRATEGIAS DE PERMANENCIA CON ALIMENTACION ESCOLAR 214</t>
  </si>
  <si>
    <t>SGP ALIMENTACION ESCOLAR ONCE DOCEAVAS VIGENCIA ACTUAL MAS ULTIMA DOCEAVA VIGENCIA ANTERIOR</t>
  </si>
  <si>
    <t>2.3.2.02.02.006.2201079.63393.120.217</t>
  </si>
  <si>
    <t>SERVICIO DE APOYO FINANCIERO A ENTIDADES TERRITORIALES PARA LA EJECUCION DE ESTRATEGIAS DE PERMANENCIA CON ALIMENTACION ESCOLAR 217</t>
  </si>
  <si>
    <t xml:space="preserve">TRANSFERENCIAS PARA ALIMENTACION ESCOLAR LEY 1450 DE 2011. MEN
</t>
  </si>
  <si>
    <t>2.3.2.02.02.006.2201079.63393.120.266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</si>
  <si>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</si>
  <si>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</si>
  <si>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</si>
  <si>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</si>
  <si>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</si>
  <si>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2.3.2.02.02.007.2201043.71332.89.201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</si>
  <si>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</si>
  <si>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</si>
  <si>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OPCION DE COMPRA, RELATIVOS A BIENES INMUEBLES NO RESIDENCIALES (DIFERENTES A VIVIENDA), PROPIOS O ARRENDADOS</t>
  </si>
  <si>
    <t>2.3.2.02.02.007.2201071.72112.107.201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</si>
  <si>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</si>
  <si>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</si>
  <si>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2.3.2.02.02.008.2201006.82120.148.201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</si>
  <si>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</si>
  <si>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</si>
  <si>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2.3.2.02.02.008.2201006.83111.151.201</t>
  </si>
  <si>
    <t>SERVICIO DE ASISTENCIA TECNICA EN EDUCACION INICIAL, PREESCOLAR, BASICA Y MEDIA OTROS SERVICIOS PROFESIONALES, TECNICOS Y EMPRESARIALES N.C.P</t>
  </si>
  <si>
    <t>2.3.2.02.02.008.2201006.83990.133.201</t>
  </si>
  <si>
    <t>2.3.2.02.02.008.2201006.83990.133.205</t>
  </si>
  <si>
    <t>SERVICIO DE ASISTENCIA TECNICA EN EDUCACION INICIAL, PREESCOLAR, BASICA Y MEDIA 205</t>
  </si>
  <si>
    <t>2.3.2.02.02.008.2201006.83990.148.201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</si>
  <si>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</si>
  <si>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</si>
  <si>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2.3.2.02.02.008.2201044.83631.89.201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</si>
  <si>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</si>
  <si>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</si>
  <si>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</si>
  <si>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2.3.2.02.02.008.2201050.84210.109.201</t>
  </si>
  <si>
    <t>SERVICIO DE ACCESIBILIDAD A CONTENIDOS WEB PARA FINES PEDAGOGICOS 201</t>
  </si>
  <si>
    <t>2.3.2.02.02.008.2201050.84210.109.205</t>
  </si>
  <si>
    <t>SERVICIO DE ACCESIBILIDAD A CONTENIDOS WEB PARA FINES PEDAGOGICOS 205</t>
  </si>
  <si>
    <t>SERVICIO EDUCATIVO SERVICIOS DE PROTECCIN (GUARDAS DE SEGURIDAD)</t>
  </si>
  <si>
    <t>2.3.2.02.02.008.2201071.85250.111.201</t>
  </si>
  <si>
    <t>SERVICIO EDUCATIVO SERVICIOS DE LIMPIEZA GENERAL</t>
  </si>
  <si>
    <t>2.3.2.02.02.008.2201071.85330.110.201</t>
  </si>
  <si>
    <t>SERVICIO EDUCATIVO SERVICIOS DE TRANSMISION DE ELECTRICIDAD (A COMISION O POR CONTRATO)</t>
  </si>
  <si>
    <t>2.3.2.02.02.008.2201071.86311.108.201</t>
  </si>
  <si>
    <t>2.3.2.02.02.008.2201071.86311.108.206</t>
  </si>
  <si>
    <t>SERVICIO EDUCATIVO 206</t>
  </si>
  <si>
    <t>SERVICIO EDUCATIVO SERVICIOS DE DISTRIBUCION DE AGUA POR TUBERIA (A COMISION O POR CONTRATO)</t>
  </si>
  <si>
    <t>2.3.2.02.02.008.2201071.86330.108.201</t>
  </si>
  <si>
    <t>2.3.2.02.02.008.2201071.86330.108.206</t>
  </si>
  <si>
    <t>SERVICIO DE APOYO FINANCIERO A ENTIDADES TERRITORIALES PARA LA EJECUCION DE ESTRATEGIAS DE PERMANENCIA CON ALIMENTACION ESCOLAR</t>
  </si>
  <si>
    <t>SERVICIO DE APOYO FINANCIERO A ENTIDADES TERRITORIALES PARA LA EJECUCION DE ESTRATEGIAS DE PERMANENCIA CON ALIMENTACION ESCOLAR SERVICIOS DE ASESORAMIENTO Y REPRESENTACION JURIDICA RELATIVOS A OTROS CAMPOS DEL DERECHO</t>
  </si>
  <si>
    <t>2.3.2.02.02.008.2201079.82120.148.201</t>
  </si>
  <si>
    <t>SERVICIO DE APOYO FINANCIERO A ENTIDADES TERRITORIALES PARA LA EJECUCION DE ESTRATEGIAS DE PERMANENCIA CON ALIMENTACION ESCOLAR OTROS SERVICIOS PROFESIONALES TECNICOS Y EMPRESARIALES N C P</t>
  </si>
  <si>
    <t>2.3.2.02.02.008.2201079.83990.148.201</t>
  </si>
  <si>
    <t>SERVICIO EDUCATIVOS DE PROMOCION DEL BILINGISMO</t>
  </si>
  <si>
    <t>SERVICIO EDUCATIVOS DE PROMOCION DEL BILINGISMO SERVICIOS DE EDUCACION PARA LA FORMACION Y EL TRABAJO</t>
  </si>
  <si>
    <t>2.3.2.02.02.009.2201034.92913.94.201</t>
  </si>
  <si>
    <t>SERVICIO EDUCATIVOS DE PROMOCION DEL BILINGUISMO 201</t>
  </si>
  <si>
    <t>2.3.2.02.02.009.2201034.92913.94.206</t>
  </si>
  <si>
    <t>SERVICIO EDUCATIVOS DE PROMOCION DEL BILINGUISMO 206</t>
  </si>
  <si>
    <t>SERVICIO DE EDUCACION INFORMAL OTROS TIPOS DE SERVICIOS EDUCATIVOS Y DE FORMACION, N.C.P.</t>
  </si>
  <si>
    <t>2.3.2.02.02.009.2201049.92919.94.201</t>
  </si>
  <si>
    <t>SERVICIO DE EDUCACION INFORMAL 201</t>
  </si>
  <si>
    <t>SERVICIO DE EDUCACION INFORMAL SERVICIOS DE APOYO EDUCATIVO</t>
  </si>
  <si>
    <t>2.3.2.02.02.009.2201049.92920.154.206</t>
  </si>
  <si>
    <t>SERVICIO DE EDUCACION INFORMAL 206</t>
  </si>
  <si>
    <t>SERVICIO DE EDUCACION INFORMAL OTROS TIPOS DE SERVICIOS EDUCATIVOS Y DE FORMACION, N.C.P. OTROS SERVICIOS DEPORTIVOS Y RECREATIVOS</t>
  </si>
  <si>
    <t>2.3.2.02.02.009.2201049.96590.96.201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</si>
  <si>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</si>
  <si>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</si>
  <si>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2.3.2.02.02.009.2201061.91121.147.207</t>
  </si>
  <si>
    <t>SERVICIO DE APOYO A PROYECTOS PEDAGOGICOS PRODUCTIVOS 207</t>
  </si>
  <si>
    <t>SERVICIO EDUCATIVO SERVICIOS DE LA ADMINISTRACION PUBLICA RELACIONADOS CON LA EDUCACION</t>
  </si>
  <si>
    <t>2.3.2.02.02.009.2201071.91121.119.201</t>
  </si>
  <si>
    <t>2.3.2.02.02.009.2201071.91121.119.205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</si>
  <si>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</si>
  <si>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</si>
  <si>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2.3.2.02.02.009.2201074.92919.94.206</t>
  </si>
  <si>
    <t>SERVICIO DE FORTALECIMIENTO A LAS CAPACIDADES DE LOS DOCENTES DE EDUCACION INICIAL, PREESCOLAR, BASICA Y MEDIA 206</t>
  </si>
  <si>
    <t>FONDO EDUCATIVO MUNICIPAL</t>
  </si>
  <si>
    <t>SERVICIO DE APOYO FINANCIERO PARA EL ACCESO Y PERMANENCIA A LA EDUCACION SERVICIOS DE EDUCACION SUPERIOR NIVEL PREGRADO TECNICA PROFESIONAL Y TECNOLOGICA SUPERIOR O TERCIARIA</t>
  </si>
  <si>
    <t>2.3.2.02.02.009.2202009.92511.114.201</t>
  </si>
  <si>
    <t>SERVICIO DE APOYO FINANCIERO PARA EL ACCESO Y PERMANENCIA A LA EDUCACION SUPERIOR O TERCIARIA 201</t>
  </si>
  <si>
    <t>2.3.2.02.02.009.2202009.92511.114.223</t>
  </si>
  <si>
    <t>SERVICIO DE APOYO FINANCIERO PARA EL ACCESO Y PERMANENCIA A LA EDUCACION SUPERIOR O TERCIARIA 223</t>
  </si>
  <si>
    <t xml:space="preserve">OTROS APORTES O TRANSFERENCIAS MUNICIPALES
</t>
  </si>
  <si>
    <t>SERVICIO DE APOYO FINANCIERO PARA EL ACCESO Y PERMANENCIA A LA EDUCACION SUPERIOR O TERCIARIA SERVICIOS DE EDUCACION SUPERIOR NIVEL PREGRADO UNIVERSITARIA</t>
  </si>
  <si>
    <t>2.3.2.02.02.009.2202009.92512.114.201</t>
  </si>
  <si>
    <t>SERVICIO DE APOYO FINANCIERO PARA EL ACCESO Y PERMANENCIA A LA EDUCACION SUPERIOR</t>
  </si>
  <si>
    <t>SERVICIO DE APOYO FINANCIERO PARA EL ACCESO Y PERMANENCIA A LA EDUCACION SUPERIOR SERVICIOS DE EDUCACION SUPERIOR NIVEL PREGRADO TECNICA PROFESIONAL Y TECNOLOGICA</t>
  </si>
  <si>
    <t>2.3.2.02.02.009.2202065.92511.114.201</t>
  </si>
  <si>
    <t>SERVICIO DE APOYO FINANCIERO PARA EL ACCESO Y PERMANENCIA A LA EDUCACIN SUPERIOR 201</t>
  </si>
  <si>
    <t>2.3.2.02.02.009.2202065.92511.114.223</t>
  </si>
  <si>
    <t>SERVICIO DE APOYO FINANCIERO PARA EL ACCESO Y PERMANENCIA A LA EDUCACIN SUPERIOR 223</t>
  </si>
  <si>
    <t>SERVICIO DE APOYO FINANCIERO PARA EL ACCESO Y PERMANENCIA A LA EDUCACION SUPERIOR SERVICIOS DE EDUCACION SUPERIOR NIVEL PREGRADO UNIVERSITARIA</t>
  </si>
  <si>
    <t>2.3.2.02.02.009.2202065.92512.114.201</t>
  </si>
  <si>
    <t>FONDO PARA EL TRABAJO Y EL DESARROLLO HUMANO</t>
  </si>
  <si>
    <t>SERVICIO DE ASISTENCIA TECNICA EN EDUCACION INICIAL, PREESCOLAR, BASICA Y MEDIA</t>
  </si>
  <si>
    <t>2.3.2.02.02.008.2201006.83990.148.283</t>
  </si>
  <si>
    <t>SERVICIO DE ASISTENCIA TECNICA EN EDUCACION INICIAL, PREESCOLAR, BASICA Y MEDIA 283</t>
  </si>
  <si>
    <t>INGRESOS CORRIENTES CON DESTINACION ESPECIFICA - RECURSOS PROPIOS</t>
  </si>
  <si>
    <t>TOTAL INFORME SECRETARIA DE EDUCACION</t>
  </si>
  <si>
    <t>SECRETARIA DE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</si>
  <si>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</si>
  <si>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</si>
  <si>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</si>
  <si>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</si>
  <si>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</si>
  <si>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</si>
  <si>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</si>
  <si>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</si>
  <si>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</si>
  <si>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</si>
  <si>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2.3.2.02.02.005.2402042.53211.389</t>
  </si>
  <si>
    <t>PLACA HUELLA CONSTRUIDA 389</t>
  </si>
  <si>
    <t>PUENTE CONSTRUIDO EN VIA URBANA NUEVA SERVICIOS DE LA CONSTRUCCION</t>
  </si>
  <si>
    <t>PUENTES Y CARRETERAS ELEVADAS PUENTE CONSTRUIDO EN VIA URBANA NUEVA SERVICIOS DE LA CONSTRUCCION</t>
  </si>
  <si>
    <t>2.3.2.02.02.005.2402061.53221.201</t>
  </si>
  <si>
    <t>PUENTE CONSTRUIDO EN VIA URBANA NUEVA PUENTES Y CARRETERAS ELEVADAS 201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</si>
  <si>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</si>
  <si>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</si>
  <si>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</si>
  <si>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</si>
  <si>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</si>
  <si>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</si>
  <si>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</si>
  <si>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</si>
  <si>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</si>
  <si>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</si>
  <si>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</si>
  <si>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</si>
  <si>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</si>
  <si>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</si>
  <si>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</si>
  <si>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</si>
  <si>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TRANSPORTE INFRAESTRUCTURA RED VIAL REGIONAL ANDEN DE LA RED URBANA REHABILITADO</t>
  </si>
  <si>
    <t>ANDEN DE LA RED URBANA REHABILITADO CARRETERAS (EXCEPTO CARRETERAS ELEVADAS) CALLES</t>
  </si>
  <si>
    <t>2.3.2.02.02.005.2402127.53211.289</t>
  </si>
  <si>
    <t>ANDEN DE LA RED URBANA REHABILITADO CARRETERAS (EXCEPTO CARRETERAS ELEVADAS) CALLES 289</t>
  </si>
  <si>
    <t>2.3.2.02.02.005.2402127.53211.389</t>
  </si>
  <si>
    <t>ANDEN DE LA RED URBANA REHABILITADO CARRETERAS EXCEPTO CARRETERAS ELEVADAS CALLES 389</t>
  </si>
  <si>
    <t>SERVICIOS DE RESTAURACION DEL PATRIMONIO CULTURAL MATERIAL INMUEBLE</t>
  </si>
  <si>
    <t>OTROS EDIFICIOS NO RESIDENCIALES SERVICIOS DE RESTAURACION DEL PATRIMONIO CULTURAL MATERIAL INMUEBLE</t>
  </si>
  <si>
    <t>2.3.2.02.02.005.3302073.53129.213</t>
  </si>
  <si>
    <t>SERVICIOS DE RESTAURACION DEL PATRIMONIO CULTURAL MATERIAL INMUEBLE OTROS EDIFICIOS NO RESIDENCIALES 213</t>
  </si>
  <si>
    <t>VIVIENDA, CIUDAD Y TERRITORIO ORDENAMIENTO TERRITORIAL Y DESARROLLO URBANO ESPACIO PUBLICO ADECUADO</t>
  </si>
  <si>
    <t>ESPACIO PUBLICO ADECUADO INSTALACIONES AL AIRE LIBRE PARA DEPORTES Y ESPARCIMIENTO</t>
  </si>
  <si>
    <t>2.3.2.02.02.005.4002020.53270.201</t>
  </si>
  <si>
    <t>ESPACIO PUBLICO ADECUADO 201</t>
  </si>
  <si>
    <t>2.3.2.02.02.005.4002020.53270.267</t>
  </si>
  <si>
    <t>ESPACIO PUBLICO ADECUADO OTROS SERVICIOS DE COMIDAS CONTRATADAS 267</t>
  </si>
  <si>
    <t>2.3.2.02.02.005.4002020.53270.289</t>
  </si>
  <si>
    <t>ESPACIO PUBLICO ADECUADO INSTALACIONES AL AIRE LIBRE PARA DEPORTES Y ESPARCIMIENTO 289</t>
  </si>
  <si>
    <t>ESPACIO PUBLICO ADECUADO OTRAS OBRAS DE INGENIERIA CIVIL</t>
  </si>
  <si>
    <t>2.3.2.02.02.005.4002020.53270.389</t>
  </si>
  <si>
    <t>ESPACIO PUBLICO ADECUADO INSTALACIONES AL AIRE LIBRE PARA DEPORTES Y ESPARCIMIENTO 389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</si>
  <si>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</si>
  <si>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</si>
  <si>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2.3.2.02.02.005.4003015.53231.201</t>
  </si>
  <si>
    <t>ACUEDUCTOS CONSTRUIDOS 201</t>
  </si>
  <si>
    <t>2.3.2.02.02.005.4003015.53231.221</t>
  </si>
  <si>
    <t>ACUEDUCTOS CONSTRUIDOS 221</t>
  </si>
  <si>
    <t>IMPUESTO DE TRANSPORTE POR OLEODUCTOS  Y GASODUCTOS</t>
  </si>
  <si>
    <t>2.3.2.02.02.005.4003015.53231.289</t>
  </si>
  <si>
    <t>ACUEDUCTOS CONSTRUIDOS 289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</si>
  <si>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</si>
  <si>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</si>
  <si>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</si>
  <si>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</si>
  <si>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2.3.2.02.02.005.4301004.53270.267</t>
  </si>
  <si>
    <t>SERVICIO DE MANTENIMIENTO A LA INFRAESTRUCTURA DEPORTIVA 267</t>
  </si>
  <si>
    <t>DEPORTE Y RECREACION FOMENTO A LA RECREACION, LA ACTIVIDAD FISICA Y EL DEPORTE PARA DESARROLLAR ENTORNOS DE CONVIVENCIA Y PAZ PARQUES RECREATIVOS ADECUADOS</t>
  </si>
  <si>
    <t>PARQUES RECREATIVOS ADECUADOS INSTALACIONES AL AIRE LIBRE PARA DEPORTES Y ESPARCIMIENTO</t>
  </si>
  <si>
    <t>2.3.2.02.02.005.4301011.53270.201</t>
  </si>
  <si>
    <t>INSTALACIONES AL AIRE LIBRE PARA DEPORTES Y ESPARCIMIENTO INSTALACIONES AL AIRE LIBRE PARA DEPORTES Y ESPARCIMIENTO 201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</si>
  <si>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</si>
  <si>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</si>
  <si>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2.3.2.02.02.005.4502003.53129.267</t>
  </si>
  <si>
    <t>SALON COMUNAL ADECUADO 267</t>
  </si>
  <si>
    <t>2.3.2.02.02.005.4502003.53129.289</t>
  </si>
  <si>
    <t>SALON COMUNAL ADECUADO 289</t>
  </si>
  <si>
    <t>2.3.2.02.02.005.4502003.53129.389</t>
  </si>
  <si>
    <t>SALON COMUNAL ADECUADO 389</t>
  </si>
  <si>
    <t>PARQUES RECREATIVOS ADECUADOS</t>
  </si>
  <si>
    <t>PARQUES RECREATIVOS ADECUADOS COMERCIO AL POR MENOR DE MATERIALES DE CONSTRUCCION Y FERRETERIA PRESTADOS A COMISION O POR CONTRATA</t>
  </si>
  <si>
    <t>2.3.2.02.02.006.4301011.62560.201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</si>
  <si>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</si>
  <si>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</si>
  <si>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</si>
  <si>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</si>
  <si>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</si>
  <si>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</si>
  <si>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</si>
  <si>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</si>
  <si>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</si>
  <si>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</si>
  <si>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</si>
  <si>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</si>
  <si>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</si>
  <si>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</si>
  <si>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</si>
  <si>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</si>
  <si>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</si>
  <si>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</si>
  <si>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</si>
  <si>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</si>
  <si>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SERVICIO DE ASISTENCIA TECNICA SERVICIOS DE ARQUITECTURA PARA PROYECTOS DE CONSTRUCCIONES NO RESIDENCIALES</t>
  </si>
  <si>
    <t>2.3.2.02.02.008.4599031.83213.201</t>
  </si>
  <si>
    <t>SERVICIO DE ASISTENCIA TECNICA SERVICIOS DE INGENIERIA EN PROYECTOS DE CONSTRUCCION</t>
  </si>
  <si>
    <t>2.3.2.02.02.008.4599031.83321.201</t>
  </si>
  <si>
    <t>SERVICIO DE ASISTENCIA TECNICA OTROS SERVICIOS PROFESIONALES, TCNICOS Y EMPRESARIALES N.C.P.</t>
  </si>
  <si>
    <t>2.3.2.02.02.008.4599031.83990.201</t>
  </si>
  <si>
    <t>SERVICIO DE ASISTENCIA TECNICA OTROS SERVICIOS DE APOYO N.C.P.</t>
  </si>
  <si>
    <t>2.3.2.02.02.008.4599031.85999.201</t>
  </si>
  <si>
    <t>REDES DE ALUMBRADO PUBLICO MEJORADAS</t>
  </si>
  <si>
    <t>REDES DE ALUMBRADO PUBLICO MEJORADAS SERVICIOS DE LA ADMINISTRACION PUBLICA RELACIONADOS CON LA VIVIENDA E INFRAESTRUCTURA DE SERVICIOS PUBLICOS</t>
  </si>
  <si>
    <t>2.3.2.02.02.009.2102013.91123.289</t>
  </si>
  <si>
    <t>REDES DE ALUMBRADO PUBLICO MEJORADAS 289</t>
  </si>
  <si>
    <t>INVERSION 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</si>
  <si>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</si>
  <si>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</si>
  <si>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</si>
  <si>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</si>
  <si>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SEDES MANTENIDAS DIESEL OIL ACPM (FUEL GAS GASOIL MARINE GAS)</t>
  </si>
  <si>
    <t>2.3.2.02.01.003.4599016.3336103.226</t>
  </si>
  <si>
    <t>SEDES MANTENIDAS CARTUCHOS DE IMPRESO TINTA O POLVO</t>
  </si>
  <si>
    <t>2.3.2.02.01.003.4599016.3699060.226</t>
  </si>
  <si>
    <t>PRODUCTOS METALICOS Y PAQUETES DE SOTWARE</t>
  </si>
  <si>
    <t>SEDES MANTENIDAS HERRAMIENTAS ELECTRICAS DE MANO EXCEPTO SOLDADORES</t>
  </si>
  <si>
    <t>2.3.2.02.01.004.4599016.4423201.226</t>
  </si>
  <si>
    <t>SEDES MANTENIDAS PERFORADORAS</t>
  </si>
  <si>
    <t>2.3.2.02.01.004.4599016.4516004.226</t>
  </si>
  <si>
    <t>SEDES MANTENIDAS ACCESORIOS ELECTRICOS N C P</t>
  </si>
  <si>
    <t>2.3.2.02.01.004.4599016.4693999.226</t>
  </si>
  <si>
    <t>2.3.2.02.01.004.4599016.4693999.253</t>
  </si>
  <si>
    <t>SEDES MANTENIDAS 253</t>
  </si>
  <si>
    <t>SERVICIO DE ALOJAMIENTO, SERVICIO DE SUMINISTRO DE COMIDAS Y BEBIDAS, SERVICIO DE TRANSPORTE Y SERVICIO DE DISTRIBUCION DE ELECTRICIDAD, GAS Y AGUA.</t>
  </si>
  <si>
    <t>SEDES MANTENIDAS SERVICIOS DE DISTRIBUCION DE ELECTRICIDAD (POR CUENTA PROPIA)</t>
  </si>
  <si>
    <t>2.3.2.02.02.006.4599016.69112.226</t>
  </si>
  <si>
    <t>2.3.2.02.02.006.4599016.69112.253</t>
  </si>
  <si>
    <t>SEDES MANTENIDAS SERVICIOS DE ADMINISTRACION DE BIENES INMUEBLES NO RESIDENCIALES (DIFERENTES A VIVIENDA) A COMISION O POR CONTRATO</t>
  </si>
  <si>
    <t>2.3.2.02.02.007.4599016.72212.226</t>
  </si>
  <si>
    <t>SEDES MANTENIDAS SERVICIOS DE CONSULTORIA EN GESTION ADMINISTRATIVA</t>
  </si>
  <si>
    <t>2.3.2.02.02.008.4599016.83115.226</t>
  </si>
  <si>
    <t>SEDES MANTENIDAS SERVICIOS DE SOPORTE EN TECNOLOGIAS DE LA INFORMACION (TI)</t>
  </si>
  <si>
    <t>2.3.2.02.02.008.4599016.83132.226</t>
  </si>
  <si>
    <t>SEDES MANTENIDAS SERVICIOS DE TELEFONIA FIJA (ACCESO)</t>
  </si>
  <si>
    <t>2.3.2.02.02.008.4599016.84120.226</t>
  </si>
  <si>
    <t>SEDES MANTENIDAS SERVICIOS DE PROTECCION (GUARDAS DE SEGURIDAD)</t>
  </si>
  <si>
    <t>2.3.2.02.02.008.4599016.85250.226</t>
  </si>
  <si>
    <t>SEDES MANTENIDAS SERVICIOS DE LIMPIEZA GENERAL</t>
  </si>
  <si>
    <t>2.3.2.02.02.008.4599016.85330.226</t>
  </si>
  <si>
    <t>SEDES MANTENIDAS SERVICIOS DE MANTENIMIENTO Y CUIDADO DEL PAISAJE</t>
  </si>
  <si>
    <t>2.3.2.02.02.008.4599016.85970.226</t>
  </si>
  <si>
    <t>SEDES MANTENIDAS SERVICIO DE MANTENIMIENTO Y REPARACION DE VEHCULOS AUTOMOTORES N.C.P.</t>
  </si>
  <si>
    <t>2.3.2.02.02.008.4599016.8714199.226</t>
  </si>
  <si>
    <t>SEDES MANTENIDAS SERVICIO DE MANTENIMIENTO Y REPARACION DE BATERIAS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</si>
  <si>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</si>
  <si>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</si>
  <si>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</si>
  <si>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2.3.2.02.02.008.4599031.82120.253</t>
  </si>
  <si>
    <t>SERVICIO DE ASISTENCIA TECNICA 253</t>
  </si>
  <si>
    <t>2.3.2.02.02.008.4599031.83213.253</t>
  </si>
  <si>
    <t>2.3.2.02.02.008.4599031.83321.253</t>
  </si>
  <si>
    <t>SERVICIO DE ASISTENCIA TECNICA OTROS SERVICIOS PROFESIONALES, TECNICOS Y EMPRESARIALES N.C.P.</t>
  </si>
  <si>
    <t>2.3.2.02.02.008.4599031.83990.253</t>
  </si>
  <si>
    <t>2.3.2.02.02.008.4599031.85999.253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</si>
  <si>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</si>
  <si>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</si>
  <si>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</si>
  <si>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</si>
  <si>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</si>
  <si>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</si>
  <si>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</si>
  <si>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</si>
  <si>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MINAS Y ENERGIA CONSOLIDACION PRODUCTIVA DEL SECTOR DE ENERGIA ELECTRICA REDES DE ALUMBRADO PUBLICO MEJORADAS</t>
  </si>
  <si>
    <t>2.3.2.02.02.009.2102013.91123.226</t>
  </si>
  <si>
    <t>REDES DE ALUMBRADO PUBLICO MEJORADAS 226</t>
  </si>
  <si>
    <t>FONDO PARA EL ESPACIO PUBLICO</t>
  </si>
  <si>
    <t>ANDEN DE LA RED URBANA REHABILITADO CARRETERAS EXCEPTO CARRETERAS ELEVADAS CALLES</t>
  </si>
  <si>
    <t>2.3.2.02.02.005.2402127.53211.282</t>
  </si>
  <si>
    <t>ANDEN DE LA RED URBANA REHABILITADO 282</t>
  </si>
  <si>
    <t>SERVICIOS DE PARQUEADEROS ANDEN DE LA RED URBANA REHABILITADO</t>
  </si>
  <si>
    <t>2.3.2.02.02.005.2402127.67430.232</t>
  </si>
  <si>
    <t>ANDEN DE LA RED URBANA REHABILITADO 232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</si>
  <si>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</si>
  <si>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</si>
  <si>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</si>
  <si>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</si>
  <si>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</si>
  <si>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</si>
  <si>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</si>
  <si>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</si>
  <si>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2.3.2.02.02.009.4003047.91123.228</t>
  </si>
  <si>
    <t>SERVICIO DE APOYO FINANCIERO PARA SUBSIDIOS AL CONSUMO EN LOS SERVICIOS PUBLICOS DOMICILIARIOS 228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</si>
  <si>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</si>
  <si>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</si>
  <si>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</si>
  <si>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</si>
  <si>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TOTAL INFORME SECRETARIA DE INFRAESTRUCTURA</t>
  </si>
  <si>
    <t>SECRETARIA DESARROLLO SOCIAL</t>
  </si>
  <si>
    <t>ADQUISICION DE DIFERENTES ACTIVOS</t>
  </si>
  <si>
    <t>AGRICULTURA, SILVICULTURA, Y PRODUCTOS DE LA PESCA</t>
  </si>
  <si>
    <t>SERVICIO DE ASISTENCIA TECNICA AGROPECUARIA DIRIGIDA A PEQUEÑOS PRODUCTORES</t>
  </si>
  <si>
    <t>SERVICIO DE ASISTENCIA TECNICA AGROPECUARIA DIRIGIDA A PEQUEÑOS PRODUCTORES SEMILLAS DE FRUTAS</t>
  </si>
  <si>
    <t>2.3.2.02.01.000.1702010.136001.201</t>
  </si>
  <si>
    <t>SERVICIO DE ASISTENCIA TECNICA AGROPECUARIA DIRIGIDA A PEQUEÑOS PRODUCTORES 201</t>
  </si>
  <si>
    <t>SERVICIO DE ACOMPAÑAMIENTO PRODUCTIVO Y EMPRESARIAL</t>
  </si>
  <si>
    <t>SERVICIO DE ACOMPAÑAMIENTO PRODUCTIVO Y EMPRESARIAL OTRAS AVES DE CORRAL VIVAS N C P</t>
  </si>
  <si>
    <t>2.3.2.02.01.000.1702021.219499.201</t>
  </si>
  <si>
    <t>SERVICIO DE ACOMPAÑAMIENTO PRODUCTIVO Y EMPRESARIAL 201</t>
  </si>
  <si>
    <t>SERVICIO DE ACOMPAÑAMIENTO PRODUCTIVO Y EMPRESARIAL ALIMENTOS BALANCEADOS PARA AVES</t>
  </si>
  <si>
    <t>2.3.2.02.01.002.1702021.2331904.201</t>
  </si>
  <si>
    <t>SERVICIO DIRIGIDOS A LA ATENCION DE NIÑOS, NIÑAS, ADOLESCENTES Y JOVENES, CON ENFOQUE PEDAGOGICO Y RESTAURATIVO ENCAMINADOS A LA INCLUSION SOCIAL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</si>
  <si>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</si>
  <si>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</si>
  <si>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</si>
  <si>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SERVICIO DE GESTION DE OFERTA SOCIAL PARA LA POBLACION VULNERABLE</t>
  </si>
  <si>
    <t>ALIMENTOS DIVERSOS PREPARADOS ENVASADOS EN SOBRES HERMETICOS</t>
  </si>
  <si>
    <t>2.3.2.02.01.002.4103052.2399926.201</t>
  </si>
  <si>
    <t>SERVICIO DE GESTION DE OFERTA SOCIAL PARA LA POBLACION VULNERABLE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</si>
  <si>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</si>
  <si>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</si>
  <si>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</si>
  <si>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</si>
  <si>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</si>
  <si>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ESTAMPILLA PARA EL BIENESTAR DEL ADULTO MAYOR MUNICIPAL 220 80%</t>
  </si>
  <si>
    <t>PANTALONETAS, CHORES, BERMUDAS Y SIMILARES PARA DEPORTE</t>
  </si>
  <si>
    <t>2.3.2.02.01.002.4104008.2823605.201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</si>
  <si>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</si>
  <si>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</si>
  <si>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</si>
  <si>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SERVICIO DE ATENCION INTEGRAL A POBLACION EN CONDICION DE DISCAPACIDAD 201</t>
  </si>
  <si>
    <t>SERVICIO DE PROMOCION A LA PARTICIPACION CIUDADANA</t>
  </si>
  <si>
    <t>SERVICIO DE PROMOCION A LA PARTICIPACION CIUDADANA PANTALONETAS CHORES BERMUDAS Y SIMILARES PARA DEPORTE</t>
  </si>
  <si>
    <t>2.3.2.02.01.002.4502001.2823605.201</t>
  </si>
  <si>
    <t>SERVICIO DE PROMOCION A LA PARTICIPACION CIUDADANA 201</t>
  </si>
  <si>
    <t>SERVICIOS DE VACUNACION PARA ESPECIES ANIMALES DE INTERES AGROPECUARIO</t>
  </si>
  <si>
    <t>SERVICIOS DE VACUNACION PARA ESPECIES ANIMALES DE INTERES AGROPECUARIO PRODUCTOS FARMACEUTICOS PARA USO VETERINARIO</t>
  </si>
  <si>
    <t>2.3.2.02.01.003.1707042.3526201.201</t>
  </si>
  <si>
    <t>SERVICIOS DE VACUNACION PARA ESPECIES ANIMALES DE INTERES AGROPECUARIO 201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</si>
  <si>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</si>
  <si>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</si>
  <si>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</si>
  <si>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</si>
  <si>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</si>
  <si>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</si>
  <si>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</si>
  <si>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</si>
  <si>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</si>
  <si>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FORTALECIMIENTO DEL BUEN GOBIERNO PARA EL RESPETO Y GARANTIA DE LOS DERECHOS HUMANOS. SERVICIO DE PROMOCION A LA PARTICIPACION CIUDADANA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</si>
  <si>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</si>
  <si>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</si>
  <si>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ASISTENCIA TECNICA ARTICULOS N C P PARA ESCRITORIO Y OFICINA</t>
  </si>
  <si>
    <t>2.3.2.02.01.003.4502022.3899998.201</t>
  </si>
  <si>
    <t>SERVICIO DE PROMOCION DE LA GARANTIA DE DERECHOS</t>
  </si>
  <si>
    <t>SERVICIO DE PROMOCION DE LA GARANTIA DE DERECHOS ARTCULOS N.C.P. DE CAUCHO PARA FARMACIA Y LABORATORIO</t>
  </si>
  <si>
    <t>2.3.2.02.01.003.4502038.3627096.201</t>
  </si>
  <si>
    <t>SERVICIO DE PROMOCION DE LA GARANTIA DE DERECHOS 201</t>
  </si>
  <si>
    <t>SERVICIO DE PROMOCION DE LA GARANTIA DE DERECHOS ARTICULOS N.C.P. PARA ESCRITORIO Y OFICINA</t>
  </si>
  <si>
    <t>2.3.2.02.01.003.4502038.3899998.201</t>
  </si>
  <si>
    <t>SERVICIO DE ASISTENCIA TECNICA AGROPECUARIA DIRIGIDA A PEQUEÑOS PRODUCTORES MACHETES Y SIMILARES</t>
  </si>
  <si>
    <t>2.3.2.02.01.004.1702010.4292101.201</t>
  </si>
  <si>
    <t>SERVICIO DE ASISTENCIA TECNICA AGROPECUARIA DIRIGIDA A PEQUEÑOS PRODUCTORES GUADANAS</t>
  </si>
  <si>
    <t>2.3.2.02.01.004.1702010.4292102.201</t>
  </si>
  <si>
    <t>ERVICIO DE ASISTENCIA TECNICA AGROPECUARIA DIRIGIDA A PEQUEÑOS PRODUCTORES AZADONES</t>
  </si>
  <si>
    <t>2.3.2.02.01.004.1702010.4292106.201</t>
  </si>
  <si>
    <t>SERVICIO DE ASISTENCIA TECNICA AGROPECUARIA DIRIGIDA A PEQUEÑOS PRODUCTORES BARRAS PARA AGRICULTURA</t>
  </si>
  <si>
    <t>2.3.2.02.01.004.1702010.4292108.201</t>
  </si>
  <si>
    <t>SERVICIO DE ASISTENCIA TECNICA AGROPECUARIA DIRIGIDA A PEQUEÑOS PRODUCTORES ASPERSORES Y ROCIADORES DE MATERIAL PLASTICO PARA RIEGO</t>
  </si>
  <si>
    <t>2.3.2.02.01.004.1702010.4415004.201</t>
  </si>
  <si>
    <t>SERVICIO DE ATENCION INTEGRAL A POBLACION EN CONDICION DE DISCAPACIDAD</t>
  </si>
  <si>
    <t>SERVICIO DE ATENCION INTEGRAL A POBLACION EN CONDICION DE DISCAPACIDAD SILLONES DE RUEDAS PARA DISCAPACITADOS</t>
  </si>
  <si>
    <t>2.3.2.02.01.004.4104020.4992201.201</t>
  </si>
  <si>
    <t>COMERCIO Y DISTRIBUCION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</si>
  <si>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</si>
  <si>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</si>
  <si>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</si>
  <si>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</si>
  <si>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</si>
  <si>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DIRIGIDOS A LA ATENCION DE NIOS, NIAS, ADOLESCENTES Y JOVENES, CON ENFOQUE PEDAGOGICO Y RESTAURATIVO ENCAMINADOS A LA INCLUSION SOCIAL .201</t>
  </si>
  <si>
    <t>SERVICIO DE ARTICULACION DE OFERTA SOCIAL PARA LA POBLACION HABITANTE DE CALLE</t>
  </si>
  <si>
    <t>SERVICIO DE ARTICULACION DE OFERTA SOCIAL PARA LA POBLACION HABITANTE DE CALLE SERVICIOS DE TRANSPORTE TERRESTRE LOCAL NO REGULAR DE PASAJEROS</t>
  </si>
  <si>
    <t>2.3.2.02.02.006.4104026.64118.201</t>
  </si>
  <si>
    <t>SERVICIO DE ARTICULACION DE OFERTA SOCIAL PARA LA POBLACION HABITANTE DE CALLE 201</t>
  </si>
  <si>
    <t>SERVICIO DE PROMOCION DE LA GARANTIA DE DERECHOS SERVICIOS DE TRANSPORTE TERRESTRE LOCAL NO REGULAR DE PASAJEROS</t>
  </si>
  <si>
    <t>2.3.2.02.02.006.4502038.64118.201</t>
  </si>
  <si>
    <t>SERVICIO DE ATENCION INTEGRAL A LA PRIMERA INFANCIA SERVICIOS DE PROTECCION (GUARDAS DE SEGURIDAD)</t>
  </si>
  <si>
    <t>2.3.2.02.02.008.4102001.85250.201</t>
  </si>
  <si>
    <t>SERVICIO DE ACOMPAÑAMIENTO FAMILIAR Y COMUNITARIO PARA LA SUPERACION DE LA POBREZA</t>
  </si>
  <si>
    <t>SERVICIO DE ACOMPAÑAMIENTO FAMILIAR Y COMUNITARIO PARA LA SUPERACION DE LA POBREZA SERVICIOS MOVILES DE VOZ</t>
  </si>
  <si>
    <t>2.3.2.02.02.008.4103050.84131.201</t>
  </si>
  <si>
    <t>SERVICIO DE ACOMPAÑAMIENTO FAMILIAR Y COMUNITARIO PARA LA SUPERACION DE LA POBREZA 201</t>
  </si>
  <si>
    <t>SERVICIO DE ARTICULACION DE OFERTA SOCIAL PARA LA POBLACION HABITANTE DE CALLE SERVICIOS BASICOS DE INTERNET</t>
  </si>
  <si>
    <t>2.3.2.02.02.008.4104026.84210.201</t>
  </si>
  <si>
    <t>SERVICIO DE PROMOCION A LA PARTICIPACION CIUDADANA SERVICIOS MOVILES DE VOZ</t>
  </si>
  <si>
    <t>2.3.2.02.02.008.4502001.84131.201</t>
  </si>
  <si>
    <t>SERVICIO DE PROMOCION A LA PARTICIPACION CIUDADANA SERVICIOS BASICOS DE INTERNET</t>
  </si>
  <si>
    <t>2.3.2.02.02.008.4502001.84210.201</t>
  </si>
  <si>
    <t>SERVICIO DE PROMOCION A LA PARTICIPACION CIUDADANA SERVICIOS DE DISTRIBUCION DE ELECTRICIDAD A COMISION O POR CONTRATO</t>
  </si>
  <si>
    <t>2.3.2.02.02.008.4502001.86312.201</t>
  </si>
  <si>
    <t>SERVICIO DE PROMOCION A LA PARTICIPACION CIUDADANA SERVICIOS DE DISTRIBUCION DE AGUA POR TUBERIA A COMISION O POR CONTRATO</t>
  </si>
  <si>
    <t>2.3.2.02.02.008.4502001.86330.201</t>
  </si>
  <si>
    <t>SERVICIO DE PROMOCION DE LA GARANTIA DE DERECHOS SERVICIOS BASICOS DE INTERNET</t>
  </si>
  <si>
    <t>2.3.2.02.02.008.4502038.84210.201</t>
  </si>
  <si>
    <t>AGRICULTURA Y DESARROLLO RURAL INCLUSION PRODUCTIVA DE PEQUEÑOS PRODUCTORES RURALES SERVICIO DE ASISTENCIA TECNICA AGROPECUARIA DIRIGIDA A PEQUEÑOS PRODUCTORES OTROS SERVICIOS DE LA ADMINISTRACION PUBLICA N C P</t>
  </si>
  <si>
    <t>2.3.2.02.02.009.1702010.91119.201</t>
  </si>
  <si>
    <t xml:space="preserve">AGRICULTURA Y DESARROLLO RURAL INCLUSION PRODUCTIVA DE PEQUEÑOS PRODUCTORES RURALES SERVICIO DE ASISTENCIA TECNICA AGROPECUARIA DIRIGIDA A PEQUEÑOS PRODUCTORES SERVICIOS DE LA ADMINISTRACION PUBLICA RELACIONADOS CON LA </t>
  </si>
  <si>
    <t>2.3.2.02.02.009.1702010.91124.201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</si>
  <si>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</si>
  <si>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</si>
  <si>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</si>
  <si>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2.3.2.02.02.009.1702010.91131.389</t>
  </si>
  <si>
    <t>SERVICIO DE ASISTENCIA TECNICA AGROPECUARIA DIRIGIDA A PEQUEÑOS PRODUCTORES 389</t>
  </si>
  <si>
    <t>2.3.2.02.02.009.4102001.91119.201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</si>
  <si>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</si>
  <si>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</si>
  <si>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ATENCION INTEGRAL A LA PRIMERA INFANCIA SERVICIOS DOMESTICOS</t>
  </si>
  <si>
    <t>2.3.2.02.02.009.4102001.98000.201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</si>
  <si>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</si>
  <si>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</si>
  <si>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</si>
  <si>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</si>
  <si>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</si>
  <si>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OTROS SERVICIOS DE ARTES ESCENICAS EVENTOS CULTURALES Y DE ENTRETENIMIENTO EN VIVO</t>
  </si>
  <si>
    <t>2.3.2.02.02.009.4102038.96290.201</t>
  </si>
  <si>
    <t>SERVICIO DIRIGIDOS A LA ATENCION DE NIÑOS, NIÑAS, ADOLESCENTES SERVICIOS FUNERARIOS PARA HUMANOS</t>
  </si>
  <si>
    <t>2.3.2.02.02.009.4102038.97321.201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</si>
  <si>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</si>
  <si>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SUPERACION DE LA POBREZA SERVICIOS DE PLANIFICACION ECONIMICA, SOCIAL Y ESTADISTICA DE LA ADMINISTRACION PUBLICA</t>
  </si>
  <si>
    <t>2.3.2.02.02.009.4103050.91114.201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</si>
  <si>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</si>
  <si>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</si>
  <si>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2.3.2.02.02.009.4103052.91119.201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</si>
  <si>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</si>
  <si>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</si>
  <si>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</t>
  </si>
  <si>
    <t>2.3.2.02.02.009.4104008.91123.201</t>
  </si>
  <si>
    <t>SERVICIOS DE LA ADMINISTRACION PUBLICA RELACIONADOS CON LA RECREACION, LA CULTURA Y LA RELIGION</t>
  </si>
  <si>
    <t>2.3.2.02.02.009.4104008.91124.201</t>
  </si>
  <si>
    <t>OTROS SERVICIOS SOCIALES CON ALOJAMIENTO PARA ADULTOS</t>
  </si>
  <si>
    <t>2.3.2.02.02.009.4104008.93304.220</t>
  </si>
  <si>
    <t>SERVICIO DE ATENCION Y PROTECCION INTEGRAL ESTAMPILLA PARA EL BIENESTAR DEL ADULTO MAYOR MUNICIPAL 220 80%</t>
  </si>
  <si>
    <t>2.3.2.02.02.009.4104008.93304.258</t>
  </si>
  <si>
    <t>SERVICIO DE ATENCION Y PROTECCION INTEGRAL AL ADULTO MAYOR ESTAMPILLA MUNICIPAL 258</t>
  </si>
  <si>
    <t>2.3.2.02.02.009.4104008.93304.288</t>
  </si>
  <si>
    <t>SERVICIO DE ATENCION Y PROTECCION INTEGRAL AL ADULTO MAYOR ESTAMPILLA PARA EL BIENESTAR DEL ADULTO MAYOR DEPARTAMENTAL 288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</si>
  <si>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</si>
  <si>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</si>
  <si>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</si>
  <si>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</si>
  <si>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</si>
  <si>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</si>
  <si>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2.3.2.02.02.009.4104008.96290.201</t>
  </si>
  <si>
    <t>SERVICIO DE ATENCION Y PROTECCION INTEGRAL AL ADULTO MAYOR SERVICIOS FUNERARIOS PARA HUMANOS</t>
  </si>
  <si>
    <t>2.3.2.02.02.009.4104008.97321.201</t>
  </si>
  <si>
    <t>INCLUSION SOCIAL Y RECONCILIACION ATENCION INTEGRAL DE POBLACION EN SITUACION PERMANENTE DE DESPROTECCION SOCIAL YO FAMILIAR SERVICIO DE ATENCION INTEGRAL A POBLACION EN CONDICION DE DISCAPACIDAD</t>
  </si>
  <si>
    <t>OTROS SERVICIOS DE LA ADMINISTRACION PUBLICA N C P</t>
  </si>
  <si>
    <t>2.3.2.02.02.009.4104020.91119.201</t>
  </si>
  <si>
    <t>SERVICIOS DE REHABILITACION PROFESIONAL PARA PERSONAS CON DISCAPACIDAD</t>
  </si>
  <si>
    <t>2.3.2.02.02.009.4104020.93411.201</t>
  </si>
  <si>
    <t>2.3.2.02.02.009.4104026.91119.201</t>
  </si>
  <si>
    <t>SERVICIO DE ARTICULACION DE OFERTA SOCIAL PARA LA POBLACION HABITANTE DE CALLE OTROS SERVICIOS SOCIALES SIN ALOJAMIENTO</t>
  </si>
  <si>
    <t>2.3.2.02.02.009.4104026.93500.201</t>
  </si>
  <si>
    <t>INCLUSION SOCIAL Y RECONCILIACION ATENCIN INTEGRAL DE POBLACION EN SITUACIN PERMANENTE DE DESPROTECCION SOCIAL YO FAMILIAR SERVICIO DE ATENCION INTEGRAL AL HABITANTE DE LA CALLE</t>
  </si>
  <si>
    <t>INCLUSION SOCIAL Y RECONCILIACION ATENCIN INTEGRAL DE POBLACION EN SITUACIN PERMANENTE DE DESPROTECCION SOCIAL YO FAMILIAR SERVICIO DE ATENCION INTEGRAL AL HABITANTE DE LA CALLE OTROS SERVICIOS SOCIALES SIN ALOJAMIENTO</t>
  </si>
  <si>
    <t>2.3.2.02.02.009.4104027.93500.201</t>
  </si>
  <si>
    <t>SERVICIO DE ATENCION INTEGRAL AL HABITANTE DE LA CALLE 201</t>
  </si>
  <si>
    <t>SERVICIO DE ATENCION INTEGRAL AL HABITANTE DE LA CALLE SERVICIOS FUNERARIOS PARA HUMANOS</t>
  </si>
  <si>
    <t>2.3.2.02.02.009.4104027.97321.201</t>
  </si>
  <si>
    <t>GOBIERNO TERRITORIAL FORTALECIMIENTO DEL BUEN GOBIERNO PARA EL RESPETO Y GARANTIA DE LOS DERECHOS HUMANOS SERVICIO DE PROMOCION A LA PARTICIPACION CIUDADANA</t>
  </si>
  <si>
    <t>SERVICIOS DE PLANIFICACION ECONOMICA, SOCIAL Y ESTADISTICA DE LA ADMINISTRACION PUBLICA</t>
  </si>
  <si>
    <t>2.3.2.02.02.009.4502001.91114.201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</si>
  <si>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</si>
  <si>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</si>
  <si>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GOBIERNO TERRITORIAL FORTALECIMIENTO DEL BUEN GOBIERNO PARA EL RESPETO Y GARANTIA DE LOS DERECHOS HUMANOS SERVICIO DE PROMOCION A LA PARTICIPACION CIUDADANA OTROS TIPOS DE SERVICIOS EDUCATIVOS Y DE FORMACION N C P</t>
  </si>
  <si>
    <t>2.3.2.02.02.009.4502001.92919.201</t>
  </si>
  <si>
    <t>SERVICIO DE PROMOCION A LA PARTICIPACION CIUDADANA OTROS SERVICIOS DE ARTES ESCENICAS EVENTOS CULTURALES Y DE ENTRETENIMIENTO EN VIVO</t>
  </si>
  <si>
    <t>2.3.2.02.02.009.4502001.96290.201</t>
  </si>
  <si>
    <t>SERVICIO DE ASISTENCIA TECNICA</t>
  </si>
  <si>
    <t>SERVICIO DE ASISTENCIA TECNICA SERVICIOS DE PLANIFICACION ECONOMICA SOCIAL Y ESTADISTICA DE LA ADMINISTRACION PUBLICA</t>
  </si>
  <si>
    <t>2.3.2.02.02.009.4502022.91114.201</t>
  </si>
  <si>
    <t>SERVICIO DE ASISTENCIA TECNICA OTROS SERVICIOS DE ARTES ESCENICAS EVENTOS CULTURALES Y DE ENTRETENIMIENTO EN VIVO</t>
  </si>
  <si>
    <t>2.3.2.02.02.009.4502022.96290.201</t>
  </si>
  <si>
    <t>GOBIERNO TERRITORIAL FORTALECIMIENTO DEL BUEN GOBIERNO PARA EL RESPETO Y GARANTA DE LOS DERECHOS HUMANOS. SERVICIO DE PROMOCIN DE LA GARANTA DE DERECHOS</t>
  </si>
  <si>
    <t>SERVICIO DE PROMOCION DE LA GARANTIA DE DERECHOS SERVICIOS DE PLANIFICACION ECONOMICA, SOCIAL Y ESTADISTICA DE LA ADMINISTRACION PUBLICA</t>
  </si>
  <si>
    <t>2.3.2.02.02.009.4502038.91114.201</t>
  </si>
  <si>
    <t>GOBIERNO TERRITORIAL FORTALECIMIENTO DEL BUEN GOBIERNO PARA EL RESPETO Y GARANTA DE LOS DERECHOS HUMANOS. SERVICIO DE PROMOCIN DE LA GARANTA DE DERECHOS OTROS SERVICIOS SOCIALES CON ALOJAMIENTO PARA ADULTOS</t>
  </si>
  <si>
    <t>2.3.2.02.02.009.4502038.93304.201</t>
  </si>
  <si>
    <t>SERVICIO DE PROMOCION DE LA GARANTIA DE DERECHOS SERVICIOS DE PROMOCION Y GESTION DE ACTIVIDADES DE ARTES ESCENICAS</t>
  </si>
  <si>
    <t>2.3.2.02.02.009.4502038.96290.201</t>
  </si>
  <si>
    <t>SERVICIO DE PROMOCION DE LA GARANTA DE DERECHOS SERVICIOS FUNERARIOS PARA HUMANOS</t>
  </si>
  <si>
    <t>2.3.2.02.02.009.4502038.97321.201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</si>
  <si>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</si>
  <si>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</si>
  <si>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</si>
  <si>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</si>
  <si>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SERVICIO DE ASISTENCIA TECNICA SERVICIOS DE PLANIFICACION ECONOMICA, SOCIAL Y ESTADISTICA DE LA ADMINISTRACION PUBLICA</t>
  </si>
  <si>
    <t>2.3.2.02.02.009.4599031.91114.201</t>
  </si>
  <si>
    <t>TOTAL INFORME SECRETARIA DE DESARROLLO SOCIAL</t>
  </si>
  <si>
    <t>SECRETARIA DEL INTERIOR</t>
  </si>
  <si>
    <t>MAQUINARIA Y EQUIPO</t>
  </si>
  <si>
    <t>MAQUINARIA DE OFICINA, CONTABILIDAD E INFORMATICA</t>
  </si>
  <si>
    <t>MAQUINARIA DE INFORMATICA Y SUS PARTES, PIEZAS Y ACCESORIOS</t>
  </si>
  <si>
    <t>SERVICIO DE INFORMACION ACTUALIZADO1203013</t>
  </si>
  <si>
    <t>OTRAS MAQUINAS DE PROCESAMIENTO AUTOMATICO DE DATOS QUE CONTENGAN O NO UNA O DOS DE LAS SIGUIENTES TIPOS DE UNIDADES UNIDADES DE ALMACENAMIENTO UNIDADES DE ENTRADA UNIDADES DE SALIDA</t>
  </si>
  <si>
    <t>2.3.2.01.01.003.03.02.1203013.45250.201</t>
  </si>
  <si>
    <t>SERVICIO DE INFORMACION ACTUALIZADO OTRAS MAQUINAS DE PROCESAMIENTO AUTOMATICO DE DATOS QUE CONTENGAN O NO UNA O DOS DE LAS SIGUIENTES TIPOS DE UNIDADES UNIDADES DE ALMACENAMIENTO UNIDADES DE ENTRADA UNIDADES DE SALIDA 201</t>
  </si>
  <si>
    <t>SERVICIO DE APOYO FINANCIERO PARA PROYECTOS DE CONVIVENCIA Y SEGURIDAD CIUDADANA</t>
  </si>
  <si>
    <t>2.3.2.01.01.003.03.02.4501029.45250.201</t>
  </si>
  <si>
    <t>SERVICIO DE ASISTENCIA TECNICA4502022</t>
  </si>
  <si>
    <t>2.3.2.01.01.003.03.02.4502022.45250.201</t>
  </si>
  <si>
    <t>SERVICIO DE ASISTENCIA TECNICA OTRAS MAQUINAS DE PROCESAMIENTO AUTOMATICO DE DATOS QUE CONTENGAN O NO UNA O DOS DE LAS SIGUIENTES TIPOS DE UNIDADES UNIDADES DE ALMACENAMIENTO UNIDADES DE ENTRADA UNIDADES DE SALIDA 201</t>
  </si>
  <si>
    <t>2.3.2.01.01.003.03.02.4502038.45250.201</t>
  </si>
  <si>
    <t>MUEBLES, INSTRUMENTOS MUSICALES, ARTCULOS DE DEPORTE Y ANTIGEDADES</t>
  </si>
  <si>
    <t>MUEBLES DE TIPO UTILIZADO EN LA OFICINA</t>
  </si>
  <si>
    <t>SERVICIO DE PROMOCION DE LA GARANTIA DE DERECHOS MUEBLES DE MADERA N.C.P. PARA LA OFICINA</t>
  </si>
  <si>
    <t>2.3.2.01.01.004.01.01.02.4502038.3812299.201</t>
  </si>
  <si>
    <t>GOBIERNO TERRITORIAL FORTALECIMIENTO DEL BUEN GOBIERNO PARA EL RESPETO Y GARANTIA DE LOS DERECHOS HUMANOS. SERVICIO DE PROMOCION DE LA GARANTIA DE DERECHOS 201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</si>
  <si>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</si>
  <si>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</si>
  <si>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</si>
  <si>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</si>
  <si>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</si>
  <si>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SERVICIOS DE ALOJAMIENTO SERVICIO DE SUMINISTRO DE COMIDAS Y BEBIDAS SERVICIOS DE TRANSPORTE Y SERVICIOS DE DISTRIBUCION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</si>
  <si>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</si>
  <si>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</si>
  <si>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</si>
  <si>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SERVICIOS DE ALOJAMIENTO SERVICIO DE SUMINISTRO DE COMIDAS Y BEBIDAS SERVICIOS DE TRANSPORTE Y SERVICIOS DE DISTRIBUCIN DE ELECTRICIDAD, GAS Y AGUA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</si>
  <si>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</si>
  <si>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</si>
  <si>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</si>
  <si>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GOBIERNO TERRITORIAL FORTALECIMIENTO DE LA CONVIVENCIA Y LA SEGURIDAD CIUDADANA SERVICIO DE APOYO FINANCIERO PARA PROYECTOS DE CONVIVENCIA Y SEGURIDAD CIUDADANA</t>
  </si>
  <si>
    <t>SERVICIOS DE CATERING PARA EVENTOS</t>
  </si>
  <si>
    <t>2.3.2.02.02.006.4501029.63391.201</t>
  </si>
  <si>
    <t>SERVICIO DE APOYO FINANCIERO PARA PROYECTOS DE CONVIVENCIA Y SEGURIDAD CIUDADANA 201</t>
  </si>
  <si>
    <t>2.3.2.02.02.006.4502001.63391.201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</si>
  <si>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</si>
  <si>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</si>
  <si>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</si>
  <si>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</si>
  <si>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</si>
  <si>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</si>
  <si>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</si>
  <si>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</si>
  <si>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</si>
  <si>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</si>
  <si>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</si>
  <si>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</si>
  <si>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</si>
  <si>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</si>
  <si>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SERVICIO DE BIENESTAR A LA POBLACION PRIVADA DE LIBERTAD 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</si>
  <si>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</si>
  <si>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</si>
  <si>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</si>
  <si>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</si>
  <si>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PLAZAS MANTENIDAS OTROS SERVICIOS PROFESIONALES TECNICOS Y EMPRESARIALES N C P</t>
  </si>
  <si>
    <t>2.3.2.02.02.008.4002031.83990.201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</si>
  <si>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</si>
  <si>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</si>
  <si>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</si>
  <si>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</si>
  <si>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</si>
  <si>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</si>
  <si>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</si>
  <si>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</si>
  <si>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GOBIERNO TERRITORIAL FORTALECIMIENTO DE LA CONVIVENCIA Y LA SEGURIDAD CIUDADANA SERVICIO DE PROMOCION DE CONVIVENCIA Y NO REPETICION</t>
  </si>
  <si>
    <t>SERVICIO DE PROMOCION DE CONVIVENCIA Y NO REPETICION OTROS SERVICIOS PROFESIONALES, TECNICOS Y EMPRESARIALES N.C.P.</t>
  </si>
  <si>
    <t>2.3.2.02.02.008.4501004.83990.201</t>
  </si>
  <si>
    <t>GOBIERNO TERRITORIAL FORTALECIMIENTO DE LA CONVIVENCIA Y LA SEGURIDAD CIUDADANA SERVICIO DE PROMOCION DE CONVIVENCIA Y NO REPETICION 201</t>
  </si>
  <si>
    <t>OTROS SERVICIOS JURIDICOS N C P</t>
  </si>
  <si>
    <t>2.3.2.02.02.008.4501029.82199.201</t>
  </si>
  <si>
    <t>SERVICIO DE APOYO FINANCIERO PARA PROYECTOS DE CONVIVENCIA Y SEGURIDAD CIUDADANA OTROS SERVICIOS PROFESIONALES, TCNICOS Y EMPRESARIALES N.C.P.</t>
  </si>
  <si>
    <t>2.3.2.02.02.008.4501029.83990.201</t>
  </si>
  <si>
    <t>FORTALECIMIENTO DEL BUEN GOBIERNO PARA RESPETO Y GARANTIA DE DERECHOS HUMANOS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</si>
  <si>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</si>
  <si>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</si>
  <si>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</si>
  <si>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</si>
  <si>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</si>
  <si>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</si>
  <si>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SERVICIO DE PROMOCION DE LA GARANTIA DE DERECHOS OTROS SERVICIOS JURIDICOS N C P</t>
  </si>
  <si>
    <t>2.3.2.02.02.008.4502038.82199.201</t>
  </si>
  <si>
    <t>SERVICIO DE PROMOCION DE LA GARANTIA DE DERECHOS OTROS SERVICIOS PROFESIONALES, TECNICOS Y EMPRESARIALES N.C.P.</t>
  </si>
  <si>
    <t>2.3.2.02.02.008.4502038.83990.201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</si>
  <si>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</si>
  <si>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</si>
  <si>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</si>
  <si>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</si>
  <si>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</si>
  <si>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FONDO DE GESTION DEL RIESGO DE DESASTRES EN EL MUNICIPIO DE BUCARAMANGA</t>
  </si>
  <si>
    <t>GOBIERNO TERRITORIAL GESTION DEL RIESGO DE DESASTRES Y EMERGENCIAS SERVICIOS DE APOYO PARA ATENCION DE POBLACION AFECTADA POR SITUACIONES DE EMERGENCIA, DESASTRE O DECLARATORIAS DE CALAMIDAD PUBLICA</t>
  </si>
  <si>
    <t>SERVICIO DE ATENCION A EMERGENCIAS Y DESASTRES TEJAS DE ZINC</t>
  </si>
  <si>
    <t>2.3.2.02.01.003.4503004.4299911.201</t>
  </si>
  <si>
    <t>SERVICIO DE ATENCION A EMERGENCIAS Y DESASTRES 201</t>
  </si>
  <si>
    <t>GOBIERNO TERRITORIAL GESTION DEL RIESGO DE DESASTRES Y EMERGENCIAS SERVICIOS DE APOYO PARA ATENCION DE POBLACIN AFECTADA POR SITUACIONES DE EMERGENCIA, DESASTRE O DECLARATORIAS DE CALAMIDAD PUBLICA</t>
  </si>
  <si>
    <t>SERVICIOS DE APOYO PARA ATENCION DE POBLACION AFECTADA POR SITUACIONES DE EMERGENCIA, DESASTRE O DECLARATORIAS DE CALAMIDAD PBLICA COLCHONES N.C.P.</t>
  </si>
  <si>
    <t>2.3.2.02.01.003.4503028.3815099.201</t>
  </si>
  <si>
    <t>SERVICIOS DE APOYO PARA ATENCION DE POBLACION AFECTADA POR SITUACIONES DE EMERGENCIA, DESASTRE O DECLARATORIAS DE CALAMIDAD PUBLICA 201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</si>
  <si>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</si>
  <si>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</si>
  <si>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</si>
  <si>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</si>
  <si>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GOBIERNO TERRITORIAL GESTION DEL RIESGO DE DESASTRES Y EMERGENCIAS SERVICIO DE ASISTENCIA TECNICA</t>
  </si>
  <si>
    <t>2.3.2.02.02.008.4503003.83990.201</t>
  </si>
  <si>
    <t>GOBIERNO TERRITORIAL GESTION DEL RIESGO DE DESASTRES Y EMERGENCIAS SERVICIOS DE INFORMACION IMPLEMENTADOS</t>
  </si>
  <si>
    <t>GESTIN DEL RIESGO DE DESASTRES Y EMERGENCIAS SERVICIOS DE INFORMACION IMPLEMENTADOS SOFTWARE ORIGINALES</t>
  </si>
  <si>
    <t>2.3.2.02.02.008.4503019.83143.201</t>
  </si>
  <si>
    <t>SERVICIOS DE APOYO PARA ATENCION DE POBLACION AFECTADA POR SITUACIONES DE EMERGENCIA, DESASTRE O DECLARATORIAS DE CALAMIDAD PUBLICA OTROS SERVICIOS DIVERSOS N.C.P.</t>
  </si>
  <si>
    <t>2.3.2.02.02.009.4503028.97990.201</t>
  </si>
  <si>
    <t>FONDO DE VIGILANCIA Y SEGURIDAD DE BUCARAMANGA</t>
  </si>
  <si>
    <t>SERVICIO DE INTELIGENCIA TECNICA</t>
  </si>
  <si>
    <t>OTRAS MAQUINAS PARA EL PROCESAMIENTO AUTOMATICO DE DATOS</t>
  </si>
  <si>
    <t>2.3.2.01.01.003.03.02.4501052.45289.201</t>
  </si>
  <si>
    <t>2.3.2.01.01.003.03.02.4501052.45289.261</t>
  </si>
  <si>
    <t>SERVICIO DE INTELIGENCIA TECNICA 261</t>
  </si>
  <si>
    <t>EQUIPO Y APARATOS DE RADIO, TELEVISION Y COMUNICACIONES</t>
  </si>
  <si>
    <t>RADIORRECEPTORES Y RECEPTORES DE TELEVISION APARATOS PARA LA GRABACION Y REPRODUCCION DE SONIDO Y VIDEO MICRFONOS, ALTAVOCES, AMPLIFICADORES, ETC.</t>
  </si>
  <si>
    <t>SERVICIO DE INTELIGENCIA TECNICA RADIORRECEPTORES</t>
  </si>
  <si>
    <t>2.3.2.01.01.003.05.03.4501052.4731101.201</t>
  </si>
  <si>
    <t>SERVICIO DE INTELIGENCIA TECNICA 201</t>
  </si>
  <si>
    <t>OTROS BIENES TRANSPORTABLES (EXCEPTO PRODUCTOS METLICOS, MAQUINARIA Y EQUIPO)</t>
  </si>
  <si>
    <t>SERVICIO DE APOYO FINANCIERO PARA PROYECTOS DE CONVIVENCIA Y SEGURIDAD CIUDADANA MEDALLAS Y CONDECORACIONES DE METALES PRECIOSOS (INCLUSO PARA MILITARES)</t>
  </si>
  <si>
    <t>2.3.2.02.01.003.4501029.3824004.261</t>
  </si>
  <si>
    <t>SERVICIO DE APOYO FINANCIERO PARA PROYECTOS DE CONVIVENCIA Y SEGURIDAD CIUDADANA 261</t>
  </si>
  <si>
    <t>FONDO CUENTA TERRITORIAL DE SEGURIDAD Y CONVIVENCIA CIUDADANA</t>
  </si>
  <si>
    <t>2.3.2.01.01.003.03.02.4501052.45289.204</t>
  </si>
  <si>
    <t>SERVICIO DE INTELIGENCIA TECNICA 204</t>
  </si>
  <si>
    <t xml:space="preserve">CONTRIBUCIÓN SOBRE CONTRATOS DE OBRAS PÚBLICAS
</t>
  </si>
  <si>
    <t>2.3.2.01.01.003.03.02.4501052.45289.264</t>
  </si>
  <si>
    <t>SERVICIO DE INTELIGENCIA TECNICA 264</t>
  </si>
  <si>
    <t>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</si>
  <si>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</si>
  <si>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2.3.2.01.01.003.03.02.4599007.45250.204</t>
  </si>
  <si>
    <t>SERVICIOS TECNOLOGICOS 204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</si>
  <si>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</si>
  <si>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</si>
  <si>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</si>
  <si>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</si>
  <si>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EQUIPO DE TRANSPORTE</t>
  </si>
  <si>
    <t>VEHICULOS AUTOMOTORES, REMOLQUES Y SEMIRREMOLQUES Y SUS PARTES, PIEZAS Y ACCESORIOS</t>
  </si>
  <si>
    <t>AUTOMOVILES</t>
  </si>
  <si>
    <t>2.3.2.01.01.003.07.01.4501029.4911301.204</t>
  </si>
  <si>
    <t>SERVICIO DE APOYO FINANCIERO PARA PROYECTOS DE CONVIVENCIA Y SEGURIDAD CIUDADANA 204</t>
  </si>
  <si>
    <t>MOTOCICLETAS</t>
  </si>
  <si>
    <t>2.3.2.01.01.003.07.01.4501029.4991201.204</t>
  </si>
  <si>
    <t>SERVICIO DE APOYO FINANCIERO PARA PROYECTOS DE CONVIVENCIA Y SEGURIDAD CIUDADANA GASOLINA MOTOR CORRIENTE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</si>
  <si>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</si>
  <si>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</si>
  <si>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</si>
  <si>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2.3.2.02.01.003.4501029.3511010.204</t>
  </si>
  <si>
    <t>OTRAS OBRAS DE INGENIERA CIVIL</t>
  </si>
  <si>
    <t>2.3.2.02.02.005.4599016.53290.204</t>
  </si>
  <si>
    <t>GOBIERNO TERRITORIAL, FORTALECIMIENTO A LA GESTION Y DIRECCION DE LA ADMINISTRACION PUBLICA TERRITORIAL06102022 SEDES MANTENIDAS</t>
  </si>
  <si>
    <t>SERVICIO DE APOYO FINANCIERO PARA PROYECTOS DE CONVIVENCIA Y SEGURIDAD CIUDADANA OTROS SERVICIOS JURIDICOS N C P</t>
  </si>
  <si>
    <t>2.3.2.02.02.008.4501029.82199.204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</si>
  <si>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</si>
  <si>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</si>
  <si>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</si>
  <si>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</si>
  <si>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</si>
  <si>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SERVICIO DE MANTENIMIENTO Y REPARACION DE VEHICULOS AUTOMOVILES</t>
  </si>
  <si>
    <t>2.3.2.02.02.008.4501029.8714102.204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</si>
  <si>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</si>
  <si>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</si>
  <si>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</si>
  <si>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</si>
  <si>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TOTAL INFORME SECRETARIA DEL INTERIOR</t>
  </si>
  <si>
    <t>SECRETARIA DE PLANEACION</t>
  </si>
  <si>
    <t>ADQUISICIN DE ACTIVOS NO FINANCIEROS</t>
  </si>
  <si>
    <t>OTROS ACTIVOS FIJOS</t>
  </si>
  <si>
    <t>PRODUCTOS DE LA PROPIEDAD INTELECTUAL</t>
  </si>
  <si>
    <t>PROGRAMAS DE INFORMATICA Y BASES DE DATOS</t>
  </si>
  <si>
    <t>PROGRAMAS DE INFORMATICA</t>
  </si>
  <si>
    <t>PAQUETES DE SOFTWARE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</si>
  <si>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</si>
  <si>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</si>
  <si>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PLANEACION</t>
  </si>
  <si>
    <t>DOCUMENTOS DE PLANEACION SERVICIOS DE ASESORAMIENTO Y REPRESENTACION JURIDICA RELATIVOS A OTROS CAMPOS</t>
  </si>
  <si>
    <t>2.3.2.02.02.008.4002016.82120.201</t>
  </si>
  <si>
    <t>DOCUMENTOS DE PLANEACION SERVICIOS DE ARQUITECTURA</t>
  </si>
  <si>
    <t>2.3.2.02.02.008.4002016.83211.201</t>
  </si>
  <si>
    <t>DOCUMENTOS DE PLANEACION SERVICIOS DE ASESORIA E INGENIERIA</t>
  </si>
  <si>
    <t>2.3.2.02.02.008.4002016.83310.201</t>
  </si>
  <si>
    <t>DOCUMENTOS DE PLANEACION OTROS SERVICIOS PROFESIONALES, TECNICOS Y EMPRESARIALES N.C.P.</t>
  </si>
  <si>
    <t>2.3.2.02.02.008.4002016.83990.201</t>
  </si>
  <si>
    <t>FORTALECIMIENTO DEL BUEN GOBIERNO PARA EL RESPETO Y GARANTIA DE LOS DERECHOS HUMANOS SERVICIO DE PROMOCION A LA PARTICIPACION CIUDADANA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</si>
  <si>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</si>
  <si>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</si>
  <si>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</si>
  <si>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</si>
  <si>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2.3.2.02.02.008.4503017.83931.389</t>
  </si>
  <si>
    <t>ESTUDIOS DE RIESGO Y DESASTRES 389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</si>
  <si>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</si>
  <si>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</si>
  <si>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</si>
  <si>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DOCUMENTOS DE LINEAMIENTOS TECNICOS 201</t>
  </si>
  <si>
    <t>DOCUMENTOS DE LINEAMIENTOS TCNICOS SERVICIO DE ASESORIA E INGENIERIA</t>
  </si>
  <si>
    <t>2.3.2.02.02.008.4599018.83310.201</t>
  </si>
  <si>
    <t>DOCUMENTOS DE LINEAMIENTOS TECNICOS OTROS SERVICIOS DE APOYO N.C.P.</t>
  </si>
  <si>
    <t>2.3.2.02.02.008.4599018.85999.201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</si>
  <si>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</si>
  <si>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</si>
  <si>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</si>
  <si>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DOCUMENTOS DE PLANEACIN SERVICIOS DE ASESORA EN ARQUITECTURA</t>
  </si>
  <si>
    <t>2.3.2.02.02.008.4599019.83211.201</t>
  </si>
  <si>
    <t>DOCUMENTOS DE PLANEACIN SERVICIOS DE ASESORA EN INGENIERA</t>
  </si>
  <si>
    <t>2.3.2.02.02.008.4599019.83310.201</t>
  </si>
  <si>
    <t>2.3.2.02.02.008.4599019.83990.201</t>
  </si>
  <si>
    <t>SERVICIOS DE INFORMACION IMPLEMENTADOS OTROS SERVICIOS PROFESIONALES, TECNICOS Y EMPRESARIALES N.C.P.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</si>
  <si>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</si>
  <si>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</si>
  <si>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</si>
  <si>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</si>
  <si>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</si>
  <si>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</si>
  <si>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</si>
  <si>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</si>
  <si>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</si>
  <si>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</si>
  <si>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</si>
  <si>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</si>
  <si>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PROFESIONALES, TECNICOS Y EMPRESARIALES N.C.P.</t>
  </si>
  <si>
    <t>2.3.2.02.02.008.4599033.83990.201</t>
  </si>
  <si>
    <t>SERVICIO DE INFORMACION PARA EL REGISTRO ADMINISTRATIVO DE SISBEN OTROS SERVICIOS DE APOYO N.C.P.</t>
  </si>
  <si>
    <t>2.3.2.02.02.008.4599033.85999.201</t>
  </si>
  <si>
    <t>TOTAL INFORME SECRETARIA DE PLANEACION</t>
  </si>
  <si>
    <t>SECRETARIA DE HACIENDA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</si>
  <si>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</si>
  <si>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</si>
  <si>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</si>
  <si>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</si>
  <si>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</si>
  <si>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</si>
  <si>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</si>
  <si>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TRANSPORTE SEGURIDAD DE TRANSPORTE SEGUIMIENTO Y CONTROL A LA OPERACION DE LOS SISTEMAS DE TRANSPORTE SEGUIMIENTO Y CONTROL A LA OPERACION DE LOS SISTEMAS DE TRANSPORTE</t>
  </si>
  <si>
    <t>2.3.2.02.02.006.2409004.64119.201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</si>
  <si>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</si>
  <si>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</si>
  <si>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</si>
  <si>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</si>
  <si>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</si>
  <si>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2.3.2.02.02.008.4599028.83990.309</t>
  </si>
  <si>
    <t>SERVICIO DE INFORMACION ACTUALIZADO 309</t>
  </si>
  <si>
    <t>SERVICIO DE ASISTENCIA TECNICA OTROS SERVICIOS JURIDICOS N.C.P.</t>
  </si>
  <si>
    <t>2.3.2.02.02.008.4599031.82199.201</t>
  </si>
  <si>
    <t>SERVICIO DE ASISTENCIA TECNICA SERVICIOS DE PREPARACIN Y ASESORAMIENTO TRIBUTARIO EMPRESARIAL</t>
  </si>
  <si>
    <t>2.3.2.02.02.008.4599031.82310.201</t>
  </si>
  <si>
    <t>SERVICIO DE ASISTENCIA TECNICA SERVICIOS DE CONSULTORIA EN GESTION FINANCIERA</t>
  </si>
  <si>
    <t>2.3.2.02.02.008.4599031.83112.201</t>
  </si>
  <si>
    <t>SERVICIO DE ASISTENCIA TECNICA SERVICIOS DE GESTION DE DESARROLLO EMPRESARIAL</t>
  </si>
  <si>
    <t>2.3.2.02.02.008.4599031.83117.201</t>
  </si>
  <si>
    <t>GOBIERNO TERRITORIAL FORTALECIMIENTO A LA GESTION Y DIRECCION DE LA ADMINISTRACION PUBLICA TERRITORIAL SERVICIO DE ASISTENCIA TECNICA SERVICIOS DE SOPORTE EN TECNOLOGIAS DE LA INFORMACION TI</t>
  </si>
  <si>
    <t>2.3.2.02.02.008.4599031.83132.201</t>
  </si>
  <si>
    <t>SERVICIOS DE TRANSMISION</t>
  </si>
  <si>
    <t>2.3.2.02.02.008.4599031.84631.201</t>
  </si>
  <si>
    <t>TOTAL INFORME SECRETARIA DE HACIENDA (INVERSION)</t>
  </si>
  <si>
    <t>SECRETARIA DE SALUD Y AMBIENTE</t>
  </si>
  <si>
    <t>ADQUISICION DIFERENTES DE ACTIVOS</t>
  </si>
  <si>
    <t>SERVICIO DE ASISTENCIA TECNICA PARA LA IMPLEMENTACION DE LAS ESTRATEGIAS EDUCATIVO AMBIENTALES Y DE PARTICIPACION</t>
  </si>
  <si>
    <t>SERVICIO DE ASISTENCIA TECNICA PARA LA IMPLEMENTACION DE LAS ESTRATEGIAS EDUCATIVO AMBIENTALES Y DE PARTICIPACION SERVICIOS DE ORGANIZACION Y ASISTENCIA DE CONVENCIONES</t>
  </si>
  <si>
    <t>2.3.2.02.02.008.3208006.85961.201</t>
  </si>
  <si>
    <t>SERVICIO DE ASISTENCIA TECNICA PARA LA IMPLEMENTACION DE LASESTRATEGIAS EDUCATIVO AMBIENTALES Y DE PARTICIPACION 201</t>
  </si>
  <si>
    <t>SERVICIO DE ATENCION INTEGRAL A LA FAUNA</t>
  </si>
  <si>
    <t>SERVICIO DE ATENCION INTEGRAL A LA FAUNA OTROS SERVICIOS DE PROTECCION DEL MEDIO AMBIENTE N C P</t>
  </si>
  <si>
    <t>2.3.2.02.02.008.4501061.83510.201</t>
  </si>
  <si>
    <t>SERVICIO DE ATENCION INTEGRAL A LA FAUNA 201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</si>
  <si>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</si>
  <si>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</si>
  <si>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</si>
  <si>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</si>
  <si>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</si>
  <si>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</si>
  <si>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</si>
  <si>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</si>
  <si>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</si>
  <si>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</si>
  <si>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</si>
  <si>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</si>
  <si>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</si>
  <si>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</si>
  <si>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</si>
  <si>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</si>
  <si>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</si>
  <si>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</si>
  <si>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</si>
  <si>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</si>
  <si>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</si>
  <si>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</si>
  <si>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</si>
  <si>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</si>
  <si>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</si>
  <si>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</si>
  <si>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</si>
  <si>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</si>
  <si>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</si>
  <si>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</si>
  <si>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</si>
  <si>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</si>
  <si>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</si>
  <si>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SERVICIOS GENERALES DE RECOLECCION DE OTROS DESECHOS</t>
  </si>
  <si>
    <t>2.3.2.02.02.009.4003022.94239.201</t>
  </si>
  <si>
    <t>SERVICIOS DE IMPLEMENTACION DEL PLAN DE GESTION INTEGRAL DE RESIDUOS SOLIDOS PGIRS SERVICIOS GENERALES DE RECOLECCION DE OTROS DESECHOS 201</t>
  </si>
  <si>
    <t>2.3.2.02.02.009.4003022.94239.218</t>
  </si>
  <si>
    <t>SERVICIOS DE IMPLEMENTACION DEL PLAN DE GESTION INTEGRAL DE RESIDUOS SOLIDOS PGIRS 218</t>
  </si>
  <si>
    <t>RECURSOS DEL SECTOR ELECTRICO</t>
  </si>
  <si>
    <t>2.3.2.02.02.009.4003022.94239.287</t>
  </si>
  <si>
    <t>SERVICIOS DE IMPLEMENTACION DEL PLAN DE GESTION INTEGRAL DE RESIDUOS SOLIDOS PGIRS 287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</si>
  <si>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</si>
  <si>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</si>
  <si>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</si>
  <si>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</si>
  <si>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</si>
  <si>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</si>
  <si>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</si>
  <si>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SERVICIO DE SANIDAD ANIMAL</t>
  </si>
  <si>
    <t>SERVICIO DE SANIDAD ANIMAL OTROS SERVICIOS DE PROTECCION DEL MEDIO AMBIENTE N C P</t>
  </si>
  <si>
    <t>2.3.2.02.02.009.4501054.94900.201</t>
  </si>
  <si>
    <t>SERVICIO DE SANIDAD ANIMAL 201</t>
  </si>
  <si>
    <t>TOTAL INFORME SECRETARIA DE SALUD Y AMBIENTE</t>
  </si>
  <si>
    <t>INSTITUTO DE LA JUVENTUD, EL DEPORTE Y LA RECREACION DE BUCARAMANGA INDERBU</t>
  </si>
  <si>
    <t>MAQUINARIA PARA USO GENERAL</t>
  </si>
  <si>
    <t>BOMBAS, COMPRESORES, MOTORES DE FUERZA HIDRAULICA Y MOTORES DE POTENCIA NEUMATICA Y VALVULAS Y SUS PARTES Y PIEZAS</t>
  </si>
  <si>
    <t>SERVICIO DE ADMINISTRACION DE LA INFRAESTRUCTURA DEPORTIVA</t>
  </si>
  <si>
    <t>2.3.2.01.01.003.01.02.4301003.225</t>
  </si>
  <si>
    <t>SERVICIO DE ADMINISTRACION DE LA INFRAESTRUCTURA DEPORTIVA 225</t>
  </si>
  <si>
    <t>OTRAS MAQUINAS PARA USOS GENERALES Y SUS PARTES Y PIEZAS</t>
  </si>
  <si>
    <t>2.3.2.01.01.003.01.06.4301003.225</t>
  </si>
  <si>
    <t>RADIORRECEPTORES Y RECEPTORES DE TELEVISION APARATOS PARA LA GRABACION Y REPRODUCCION DE SONIDO Y VIDEO MICROFONOS, ALTAVOCES, AMPLIFICADORES, ETC.</t>
  </si>
  <si>
    <t>SERVICIO DE APOYO A LA ACTIVIDAD FISICA, LA RECREACION Y EL DEPORTE</t>
  </si>
  <si>
    <t>2.3.2.01.01.003.05.03.4301001.201</t>
  </si>
  <si>
    <t>SERVICIO DE APOYO A LA ACTIVIDAD FISICA, LA RECREACION Y EL DEPORTE 201</t>
  </si>
  <si>
    <t xml:space="preserve">SERVICIO DIRIGIDOS A LA ATENCION DE NIÑOS, NIÑAS, ADOLESCENTES Y JOVENES, CON ENFOQUE PEDAGOGICO Y RESTAURATIVO ENCAMINADOS A LA INCLUSION SOCIAL COMERCIO AL POR MAYOR (EXCEPTO EL REALIZADO A CAMBIO DE UNA RETRIBUCION O POR </t>
  </si>
  <si>
    <t>2.3.2.02.01.003.4102038.61151.201</t>
  </si>
  <si>
    <t>COMERCIO AL POR MAYOR EXCEPTO EL REALIZADO A CAMBIO DE UNA RETRIBUCION O POR CONTRATA DE PRODUCTOS DEPORTIVOS INCLUSO BICICLETAS</t>
  </si>
  <si>
    <t>2.3.2.02.01.003.4102038.61155.201</t>
  </si>
  <si>
    <t xml:space="preserve">SERVICIO DIRIGIDOS A LA ATENCION DE NIÑOS, NIÑAS, ADOLESCENTES Y JOVENES, CON ENFOQUE PEDAGOGICO Y RESTAURATIVO ENCAMINADOS A LA INCLUSION SOCIAL COMERCIO AL POR MAYOR EXCEPTO EL REALIZADO A CAMBIO DE UNA RETRIBUCION O POR </t>
  </si>
  <si>
    <t>SERVICIO DE APOYO A LA ACTIVIDAD FISICA, LA RECREACION Y EL DEPORTE MINIATURAS A ESCALA PARA PUBLICIDAD Y PROPAGANDA</t>
  </si>
  <si>
    <t>2.3.2.02.01.003.4301001.3899920.201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</si>
  <si>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</si>
  <si>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</si>
  <si>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</si>
  <si>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</si>
  <si>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2.3.2.02.01.003.4301003.61174.225</t>
  </si>
  <si>
    <t>SERVICIO DE ADMINISTRACION DE LA INFRAESTRUCTURA DEPORTIVA COMERCIO AL POR MAYOR (EXCEPTO EL REALIZADO A CAMBIO DE UNA RETRIBUCION O POR CONTRATA) DE MATERIALES DE LIMPIEZA</t>
  </si>
  <si>
    <t>2.3.2.02.01.003.4301003.61176.225</t>
  </si>
  <si>
    <t>DEPORTE Y RECREACION FOMENTO A LA RECREACION, LA ACTIVIDAD FISICA Y EL DEPORTE PARA DESARROLLAR ENTORNOS DE CONVIVENCIA Y PAZ SERVICIO DE ADMINISTRACION DE LA INFRAESTRUCTURA DEPORTIVA 225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</si>
  <si>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</si>
  <si>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</si>
  <si>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2.3.2.02.01.003.4301004.61155.225</t>
  </si>
  <si>
    <t>SERVICIO DE MANTENIMIENTO A LA INFRAESTRUCTURA DEPORTIVA COMERCIO AL POR MAYOR EXCEPTO EL REALIZADO A CAMBIO DE UNA RETRIBUCION O POR CONTRATA DE PRODUCTOS DEPORTIVOS INCLUSO BICICLETAS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</si>
  <si>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</si>
  <si>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2.3.2.02.01.003.4301004.61171.201</t>
  </si>
  <si>
    <t>SERVICIO DE MANTENIMIENTO A LA INFRAESTRUCTURA DEPORTIVA COMERCIO AL POR MAYOR EXCEPTO EL REALIZADO A CAMBIO DE UNA RETRIBUCION O POR CONTRATA DE QUIMICOS BASICOS INDUSTRIALES Y RESINAS SINTETICAS 201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</si>
  <si>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</si>
  <si>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</si>
  <si>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</si>
  <si>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</si>
  <si>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</si>
  <si>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</si>
  <si>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SERVICIO DE ORGANIZACION DE EVENTOS RECREATIVOS COMUNITARIOS COMERCIO AL POR MAYOR EXCEPTO EL REALIZADO A CAMBIO DE UNA RETRIBUCION O POR CONTRATA DE PRODUCTOS VARIADOS DE CONSUMO N C P</t>
  </si>
  <si>
    <t>2.3.2.02.01.003.4301038.61159.201</t>
  </si>
  <si>
    <t>SERVICIO DE ORGANIZACION DE EVENTOS RECREATIVOS COMUNITARIOS COMERCIO AL POR MAYOR EXCEPTO EL REALIZADO A CAMBIO DE UNA RETRIBUCION O POR CONTRATA DE PRODUCTOS VARIADOS DE CONSUMO N C P 201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</si>
  <si>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</si>
  <si>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</si>
  <si>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2.3.2.02.02.006.4301003.65119.201</t>
  </si>
  <si>
    <t>SERVICIO DE ADMINISTRACION DE LA INFRAESTRUCTURA DEPORTIVA OTROS SERVICIOS DE TRANSPORTE POR CARRETERA N C P 201</t>
  </si>
  <si>
    <t>SERVICIO DE ADMINISTRACION DE LA INFRAESTRUCTURA DEPORTIVA SERVICIOS DE DISTRIBUCIN DE ELECTRICIDAD (POR CUENTA PROPIA)</t>
  </si>
  <si>
    <t>2.3.2.02.02.006.4301003.69112.201</t>
  </si>
  <si>
    <t>DEPORTE Y RECREACION FOMENTO A LA RECREACION, LA ACTIVIDAD FISICA Y EL DEPORTE PARA DESARROLLAR ENTORNOS DE CONVIVENCIA Y PAZ SERVICIO DE ADMINISTRACION DE LA INFRAESTRUCTURA DEPORTIVA 201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</si>
  <si>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</si>
  <si>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</si>
  <si>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</si>
  <si>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</si>
  <si>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OTROS SERVICIOS DE TRANSPORTE POR CARRETERA N C P</t>
  </si>
  <si>
    <t>2.3.2.02.02.006.4301038.65119.201</t>
  </si>
  <si>
    <t>SERVICIO DE ORGANIZACION DE EVENTOS RECREATIVOS COMUNITARIOS SERVICIOS DE TRANSPORTE TERRESTRE DE PASAJEROS DIFERENTE DEL TRANSPORTE LOCAL Y TURISTICO DE PASAJEROS 201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</si>
  <si>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</si>
  <si>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</si>
  <si>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2.3.2.02.02.006.4302075.64220.201</t>
  </si>
  <si>
    <t>AMBIENTES DE APRENDIZAJE PARA LA EDUCACION INICIAL PREESCOLAR, BASICA Y MEDIA DOTADOS SERVICIOS DE TRANSPORTE TERRESTRE DE PASAJEROS DIFERENTE DEL TRANSPORTE LOCAL Y TURISTICO DE PASAJEROS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</si>
  <si>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</si>
  <si>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2.3.2.02.02.007.4102038.71359.201</t>
  </si>
  <si>
    <t>SERVICIO DIRIGIDOS A LA ATENCION DE NIÑOS, NIÑAS, ADOLESCENTES Y JOVENES, CON ENFOQUE PEDAGOGICO Y RESTAURATIVO ENCAMINADOS A LA INCLUSION SOCIAL OTROS SERVICIOS DE SEGUROS DISTINTOS DE LOS SEGUROS DE VIDA N C P 201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</si>
  <si>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</si>
  <si>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</si>
  <si>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</si>
  <si>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</si>
  <si>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</si>
  <si>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OTROS SERVICIOS DE SEGUROS DISTINTOS DE LOS SEGUROS DE VIDA N C P</t>
  </si>
  <si>
    <t>2.3.2.02.02.007.4302075.71359.201</t>
  </si>
  <si>
    <t>SERVICIO DE ASISTENCIA TECNICA PARA LA PROMOCION DEL DEPORTE OTROS SERVICIOS DE SEGUROS DISTINTOS DE LOS SEGUROS DE VIDA N C P 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</si>
  <si>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</si>
  <si>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</si>
  <si>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</si>
  <si>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</si>
  <si>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</si>
  <si>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</si>
  <si>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</si>
  <si>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</si>
  <si>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2.3.2.02.02.008.4301003.83441.201</t>
  </si>
  <si>
    <t>DEPORTE Y RECREACION FOMENTO A LA RECREACIN, LA ACTIVIDAD FSICA Y EL DEPORTE PARA DESARROLLAR ENTORNOS DE CONVIVENCIA Y PAZ SERVICIO DE ADMINISTRACIN DE LA INFRAESTRUCTURA DEPORTIVA 201</t>
  </si>
  <si>
    <t>SERVICIO DE SANEAMIENTO FISCAL Y FINANCIERO OTROS SERVICIOS PROFESIONALES TECNICOS Y EMPRESARIALES N C P</t>
  </si>
  <si>
    <t>2.3.2.02.02.008.4301003.83990.201</t>
  </si>
  <si>
    <t>SERVICIO DE ADMINISTRACION DE LA INFRAESTRUCTURA DEPORTIVA 201</t>
  </si>
  <si>
    <t>SERVICIO DE ADMINISTRACION DE LA INFRAESTRUCTURA SERVICIOS DE LIMPIEZA GENERAL</t>
  </si>
  <si>
    <t>2.3.2.02.02.008.4301003.85330.201</t>
  </si>
  <si>
    <t>2.3.2.02.02.008.4301003.85330.225</t>
  </si>
  <si>
    <t>SERVICIO DE ADMINISTRACION DE LA INFRAESTRUCTURA DEPORTIVA SERVICIOS DE LIMPIEZA GENERAL 225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</si>
  <si>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</si>
  <si>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</si>
  <si>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SERVICIO DE ADMINISTRACION DE LA INFRAESTRUCTURA DEPORTIVA SERVICIO DE MANTENIMIENTO Y REPARACION DE APARATOS DE DISTRIBUCION Y CONTROL DE LA ENERGIA ELECTRICA</t>
  </si>
  <si>
    <t>2.3.2.02.02.008.4301003.8715203.225</t>
  </si>
  <si>
    <t>SERVICIO DE ADMINISTRACION DE LA INFRAESTRUCTURA DEPORTIVA SERVICIO DE MANTENIMIENTO Y REPARACION DE APARATOS DE DISTRIBUCION Y CONTROL DE LA ENERGIA ELECTRICA 225</t>
  </si>
  <si>
    <t>SERVICIO DE ADMINISTRACION DE LA INFRAESTRUCTURA DEPORTIVA SERVICIO DE MANTENIMIENTO Y REPARACION DE ASCENSORES</t>
  </si>
  <si>
    <t>2.3.2.02.02.008.4301003.8715701.225</t>
  </si>
  <si>
    <t>SERVICIO DE ADMINISTRACION DE LA INFRAESTRUCTURA DEPORTIVA SERVICIO DE MANTENIMIENTO Y REPARACION DE ASCENSORES 225</t>
  </si>
  <si>
    <t>SERVICIO DE ADMINISTRACION DE LA INFRAESTRUCTURA DEPORTIVA SERVICIO DE MANTENIMIENTO Y REPARACION DE OTROS EQUIPOS N C P</t>
  </si>
  <si>
    <t>2.3.2.02.02.008.4301003.8715999.201</t>
  </si>
  <si>
    <t>2.3.2.02.02.008.4301003.8715999.225</t>
  </si>
  <si>
    <t>SERVICIO DE ADMINISTRACION DE LA INFRAESTRUCTURA DEPORTIVA SERVICIO DE MANTENIMIENTO Y REPARACION DE OTROS EQUIPOS N C P 225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</si>
  <si>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</si>
  <si>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2.3.2.02.02.008.4301004.83990.201</t>
  </si>
  <si>
    <t>SERVICIO DE MANTENIMIENTO A LA INFRAESTRUCTURA DEPORTIVA SERVICIO DE MANTENIMIENTO Y REPARACION DE OTROS EQUIPOS N C P 201</t>
  </si>
  <si>
    <t xml:space="preserve">DEPORTE Y RECREACION FOMENTO A LA RECREACION, LA ACTIVIDAD FISICA Y EL DEPORTE PARA DESARROLLAR ENTORNOS DE CONVIVENCIA Y PAZ SERVICIO DE PROMOCION DE LA ACTIVIDAD FISICA, LA RECREACION Y EL DEPORTE OTROS SERVICIOS PROFESIONALES, </t>
  </si>
  <si>
    <t>2.3.2.02.02.008.4301037.83990.201</t>
  </si>
  <si>
    <t>SERVICIO DE PROMOCION DE LA ACTIVIDAD FISICA, LA RECREACION Y EL DEPORTE SERVICIO DE MANTENIMIENTO Y REPARACION DE OTROS EQUIPOS N.C.P.</t>
  </si>
  <si>
    <t>2.3.2.02.02.008.4301037.8715999.201</t>
  </si>
  <si>
    <t>SERVICIO DIRIGIDOS A LA ATENCION DE NIÑOS, NIÑAS, ADOLESCENTES Y JOVENES, CON ENFOQUE PEDAGOGICO Y RESTAURATIVO ENCAMINADOS A LA INCLUSION SOCIAL SERVICIOS DE DEFENSA CIVIL</t>
  </si>
  <si>
    <t>2.3.2.02.02.009.4102038.91250.201</t>
  </si>
  <si>
    <t>SERVICIO DIRIGIDOS A LA ATENCION DE NIÑOS, NIÑAS, ADOLESCENTES Y JOVENES, CON ENFOQUE PEDAGOGICO Y RESTAURATIVO ENCAMINADOS A LA INCLUSION SOCIAL SERVICIOS DE DEFENSA CIVIL 201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</si>
  <si>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</si>
  <si>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</si>
  <si>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</si>
  <si>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</si>
  <si>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</si>
  <si>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</si>
  <si>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2.3.2.02.02.009.4301001.92912.211</t>
  </si>
  <si>
    <t>SERVICIO DE APOYO A LA ACTIVIDAD FISICA, LA RECREACION Y EL DEPORTE 211</t>
  </si>
  <si>
    <t xml:space="preserve">SGP PROPOSITO GENERAL FORZOSA INVERSION DEPORTE SGP ONCE DOCEAVAS VIGENCIA ACTUAL MAS ULTIMA DOCEAVA VIGENCIA ANTERIOR
</t>
  </si>
  <si>
    <t>SERVICIO DE APOYO A LA ACTIVIDAD FISICA, LA RECREACION Y EL DEPORTE SERVICIOS DE APOYO RELACIONADOS CON EL DEPORTE Y LA RECREACION</t>
  </si>
  <si>
    <t>2.3.2.02.02.009.4301001.96620.201</t>
  </si>
  <si>
    <t>SERVICIO DE APOYO A LA ACTIVIDAD FSICA, LA RECREACIN Y EL DEPORTE 201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</si>
  <si>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</si>
  <si>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</si>
  <si>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SERVICIO DE ADMINISTRACION DE LA INFRAESTRUCTURA DEPORTIVA SERVICIOS MEDICOS GENERALES</t>
  </si>
  <si>
    <t>2.3.2.02.02.009.4301003.93121.201</t>
  </si>
  <si>
    <t>SERVICIO DE EDUCACION INFORMAL EN RECREACION</t>
  </si>
  <si>
    <t>SERVICIOS DE EDUCACION PARA LA FORMACION Y EL TRABAJO</t>
  </si>
  <si>
    <t>2.3.2.02.02.009.4301035.92913.201</t>
  </si>
  <si>
    <t>SERVICIO DE EDUCACION INFORMAL EN RECREACION SERVICIOS DE EDUCACION PARA LA FORMACION Y EL TRABAJO 201</t>
  </si>
  <si>
    <t>SERVICIOS DE DEFENSA CIVIL</t>
  </si>
  <si>
    <t>2.3.2.02.02.009.4301037.91250.201</t>
  </si>
  <si>
    <t>SERVICIO DE PROMOCION DE LA ACTIVIDAD FISICA, LA RECREACION Y EL DEPORTE SERVICIO DE DEFENSA CIVIL 201</t>
  </si>
  <si>
    <t>SERVICIO DE PROMOCION DE LA ACTIVIDAD FISICA, LA RECREACION Y EL DEPORTE SERVICIOS DE EDUCACION DEPORTIVA Y DE RECREACION</t>
  </si>
  <si>
    <t>2.3.2.02.02.009.4301037.92912.211</t>
  </si>
  <si>
    <t>SERVICIO DE PROMOCION DE LA ACTIVIDAD FSICA, LA RECREACION Y EL DEPORTE 211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</si>
  <si>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</si>
  <si>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</si>
  <si>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</si>
  <si>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SERVICIO DE PROMOCION DE LA ACTIVIDAD FISICA, LA RECREACION Y EL DEPORTE OTROS SERVICIOS DIVERSOS N.C.P.</t>
  </si>
  <si>
    <t>2.3.2.02.02.009.4301037.97990.201</t>
  </si>
  <si>
    <t>SERVICIO DE PROMOCION DE LA ACTIVIDAD FISICA, LA RECREACION Y EL DEPORTE OTROS SERVICIOS DIVERSOS N C P 201</t>
  </si>
  <si>
    <t>DEPORTE Y RECREACION FOMENTO A LA RECREACION, LA ACTIVIDAD FISICA Y EL DEPORTE PARA DESARROLLAR ENTORNOS DE CONVIVENCIA Y PAZ SERVICIO DE ORGANIZACION DE EVENTOS RECREATIVOS COMUNITARIOS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</si>
  <si>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</si>
  <si>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</si>
  <si>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</si>
  <si>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2.3.2.02.02.009.4301038.92912.201</t>
  </si>
  <si>
    <t>2.3.2.02.02.009.4301038.92912.211</t>
  </si>
  <si>
    <t>SERVICIO DE ORGANIZACION DE EVENTOS RECREATIVOS COMUNITARIOS SERVICIOS DE EDUCACION DEPORTIVA Y DE RECREACION 211</t>
  </si>
  <si>
    <t>SERVICIO DE ORGANIZACION DE EVENTOS RECREATIVOS COMUNITARIOS SERVICIOS DE APOYO RELACIONADOS CON EL DEPORTE Y LA RECREACION</t>
  </si>
  <si>
    <t>2.3.2.02.02.009.4301038.96620.201</t>
  </si>
  <si>
    <t>SERVICIO DE PREPARACION DEPORTIVA</t>
  </si>
  <si>
    <t>SERVICIO DE PREPARACION DEPORTIVA SERVICIOS DE DEFENSA CIVIL</t>
  </si>
  <si>
    <t>2.3.2.02.02.009.4302001.91250.201</t>
  </si>
  <si>
    <t>SERVICIO DE PREPARACION DEPORTIVA SERVICIOS DE DEFENSA CIVIL 201</t>
  </si>
  <si>
    <t>SERVICIO DE PREPARACION DEPORTIVA SERVICIOS DE EDUCACION DEPORTIVA Y DE RECREACION</t>
  </si>
  <si>
    <t>2.3.2.02.02.009.4302001.92912.211</t>
  </si>
  <si>
    <t>SERVICIO DE PREPARACION DEPORTIVA 211</t>
  </si>
  <si>
    <t>SERVICIO DE PREPARACION DEPORTIVA OTROS SERVICIOS DIVERSOS N.C.P.</t>
  </si>
  <si>
    <t>2.3.2.02.02.009.4302001.97990.201</t>
  </si>
  <si>
    <t>SERVICIO DE PREPARACION DEPORTIVA 201</t>
  </si>
  <si>
    <t>SERVICIO DE ORGANIZACION DE EVENTOS DEPORTIVOS DE ALTO RENDIMIENTO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</si>
  <si>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</si>
  <si>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</si>
  <si>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</si>
  <si>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SERVICIO DE ESCUELAS DEPORTIVAS SERVICIOS DE EDUCACION PARA LA FORMACION Y EL TRABAJO</t>
  </si>
  <si>
    <t>2.3.2.02.02.009.4302062.92913.201</t>
  </si>
  <si>
    <t>SERVICIO DE IDENTIFICACION DE TALENTOS DEPORTIVOS</t>
  </si>
  <si>
    <t>SERVICIO DE IDENTIFICACION DE TALENTOS DEPORTIVOS SERVICIOS DE EDUCACIN DEPORTIVA Y DE RECREACIN</t>
  </si>
  <si>
    <t>2.3.2.02.02.009.4302073.92912.211</t>
  </si>
  <si>
    <t>SERVICIO DE IDENTIFICACION DE TALENTOS DEPORTIVOS 211</t>
  </si>
  <si>
    <t>SERVICIO DE IDENTIFICACION DE TALENTOS DEPORTIVOS OTROS SERVICIOS DIVERSOS N.C.P.</t>
  </si>
  <si>
    <t>2.3.2.02.02.009.4302073.97990.201</t>
  </si>
  <si>
    <t>SERVICIO DE IDENTIFICACION DE TALENTOS DEPORTIVOS 201</t>
  </si>
  <si>
    <t>SERVICIO DE ASISTENCIA TECNICA PARA LA PROMOCION DEL DEPORTE SERVICIOS DE APOYO RELACIONADOS CON EL DEPORTE Y LA RECREACION</t>
  </si>
  <si>
    <t>2.3.2.02.02.009.4302075.96620.201</t>
  </si>
  <si>
    <t>SERVICIO DE ASISTENCIA TECNICA PARA LA PROMOCION DEL DEPORTE 201</t>
  </si>
  <si>
    <t>2.3.2.02.02.009.4302075.96620.211</t>
  </si>
  <si>
    <t>SERVICIO DE ASISTENCIA TECNICA PARA LA PROMOCION DEL DEPORTE 211</t>
  </si>
  <si>
    <t>2.3.2.02.02.009.4302075.96620.289</t>
  </si>
  <si>
    <t>SERVICIO DE ASISTENCIA TECNICA PARA LA PROMOCION DEL DEPORTE SERVICIOS DE APOYO RELACIONADOS CON EL DEPORTE Y LA RECREACION 289</t>
  </si>
  <si>
    <t>2.3.2.02.02.009.4302075.96620.389</t>
  </si>
  <si>
    <t>SERVICIO DE ASISTENCIA TECNICA PARA LA PROMOCION DEL DEPORTE SERVICIOS DE APOYO RELACIONADOS CON EL DEPORTE Y LA RECREACION 389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</si>
  <si>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</si>
  <si>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</si>
  <si>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</si>
  <si>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</si>
  <si>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INSTRUMENTOS MUSICALES</t>
  </si>
  <si>
    <t>SERVICIO DE EDUCACION INFORMAL EN AREAS ARTISTICAS Y CULTURALES</t>
  </si>
  <si>
    <t>SERVICIO DE EDUCACION INFORMAL EN AREAS ARTISTICAS Y CULTURALES INSTRUMENTOS DE VIENTO N C P</t>
  </si>
  <si>
    <t>2.3.2.01.01.004.01.02.3301087.3833099.289</t>
  </si>
  <si>
    <t>SERVICIO DE EDUCACION INFORMAL EN AREAS ARTISTICAS Y CULTURALES 289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</si>
  <si>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</si>
  <si>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</si>
  <si>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2.3.2.01.01.004.01.02.3301126.3833099.219</t>
  </si>
  <si>
    <t>SERVICIO DE APOYO AL PROCESO DE FORMACION ARTISTICA Y CULTURAL 219</t>
  </si>
  <si>
    <t>SERVICIO DE APOYO AL PROCESO DE FORMACION ARTSTICA Y CULTURAL INSTRUMENTOS MUSICALES N.C.P.</t>
  </si>
  <si>
    <t>2.3.2.01.01.004.01.02.3301126.3835099.219</t>
  </si>
  <si>
    <t>2.3.2.01.01.004.01.02.3301126.3835099.389</t>
  </si>
  <si>
    <t>SERVICIO DE APOYO AL PROCESO DE FORMACION ARTISTICA Y CULTURAL 389</t>
  </si>
  <si>
    <t>SERVICIO DE PROMOCION DE ACTIVIDADES CULTURALES</t>
  </si>
  <si>
    <t>PARTES ESTRUCTURALES METALICAS PARA EDIFICACIONES</t>
  </si>
  <si>
    <t>2.3.2.02.01.004.3302044.4219003.201</t>
  </si>
  <si>
    <t>SERVICIO DE PROMOCION DE ACTIVIDADES CULTURALES. 201</t>
  </si>
  <si>
    <t>COMERCIO Y DISTRIBUCIN ALOJAMIENTO SERVICIOS DE SUMINISTRO DE COMIDAS Y BEBIDAS SERVICIOS DE TRANSPORTE Y SERVICIOS DE DISTRIBUCIN DE ELECTRICIDAD, GAS Y AGUA</t>
  </si>
  <si>
    <t>SERVICIO DE ASISTENCIA TECNICA PARA PROMOCIONAR LA OFERTA INSTITUCIONAL EN TIC</t>
  </si>
  <si>
    <t>COMERCIO AL POR MENOR DE EQUIPO DE RADIO Y TELEVISION APARATOS PARA LA REPRODUCCION O GRABADO DE SONIDO EN ESTABLECIMIENTOS NO ESPECIALIZADOS</t>
  </si>
  <si>
    <t>2.3.2.02.02.006.2301013.62142.201</t>
  </si>
  <si>
    <t>SERVICIO DE ASISTENCIA TECNICA PARA PROMOCIONAR LA OFERTA INSTITUCIONAL EN TIC 201</t>
  </si>
  <si>
    <t>SERVICIO DE APOYO FINANCIERO AL SECTOR ARTISTICO Y CULTURAL</t>
  </si>
  <si>
    <t>COMERCIO AL POR MENOR DE LIBROS PERIODICOS REVISTAS Y ARTICULOS DE PAPELERIA EN ESTABLECIMIENTOS NO ESPECIALIZADOS</t>
  </si>
  <si>
    <t>2.3.2.02.02.006.3301054.62151.201</t>
  </si>
  <si>
    <t>SERVICIO DE APOYO FINANCIERO AL SECTOR ARTISTICO Y CULTURAL 201</t>
  </si>
  <si>
    <t>SERVICIO DE APOYO AL PROCESO DE FORMACION ARTISTICA Y CULTURAL</t>
  </si>
  <si>
    <t>2.3.2.02.02.006.3301126.62151.219</t>
  </si>
  <si>
    <t>SERVICIO DE APOYO AL PROCESO DE FORMACION ARTISTICA Y CULTURAL COMERCIO AL POR MENOR DE OTROS PRODUCTOS N C P EN ESTABLECIMIENTOS NO ESPECIALIZADOS</t>
  </si>
  <si>
    <t>2.3.2.02.02.006.3301126.62199.219</t>
  </si>
  <si>
    <t>COMERCIO AL POR MENOR DE MATERIALES DE CONSTRUCCION Y FERRETERIA PRESTADOS A COMISION O POR CONTRATA</t>
  </si>
  <si>
    <t>2.3.2.02.02.006.3301126.62560.219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</si>
  <si>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</si>
  <si>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</si>
  <si>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</si>
  <si>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</si>
  <si>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SERVICIO DE ASISTENCIA TECNICA A LOS ENTES TERRITORIALES PARA EL DESARROLLO TURISTICO</t>
  </si>
  <si>
    <t>2.3.2.02.02.006.3502039.62151.201</t>
  </si>
  <si>
    <t>SERVICIO DE ASISTENCIA TECNICA A LOS ENTES TERRITORIALES PARA EL DESARROLLO TURISTICO 201</t>
  </si>
  <si>
    <t>COMERCIO AL POR MENOR DE COMPUTADORES Y PROGRAMAS DE INFORMATICA INTEGRADOS EN ESTABLECIMIENTOS NO ESPECIALIZADOS</t>
  </si>
  <si>
    <t>2.3.2.02.02.006.3502039.62184.201</t>
  </si>
  <si>
    <t>DERECHOS DE USO DE PROGRAMAS INFORMTICOS SERVICIO DE ASISTENCIA TECNICA PARA PROMOCIONAR LA OFERTA INSTITUCIONAL EN TIC</t>
  </si>
  <si>
    <t>2.3.2.02.02.007.2301013.73311.201</t>
  </si>
  <si>
    <t>2.3.2.02.02.007.2301013.73320.201</t>
  </si>
  <si>
    <t>SERVICIO DE APOYO FINANCIERO AL SECTOR ARTISTICO Y CULTURAL DERECHOS DE USO DE OBRAS ORIGINALES LITERARIAS ARTISTICAS Y DE ENTRETENIMIENTO</t>
  </si>
  <si>
    <t>2.3.2.02.02.007.3301054.73320.219</t>
  </si>
  <si>
    <t>SERVICIO DE APOYO FINANCIERO AL SECTOR ARTISTICO Y CULTURAL 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</si>
  <si>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</si>
  <si>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</si>
  <si>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</si>
  <si>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</si>
  <si>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2.3.2.02.02.007.3302044.73320.201</t>
  </si>
  <si>
    <t>SERVICIO DE PROMOCION DE ACTIVIDADES CULTURALES 201</t>
  </si>
  <si>
    <t>SERVICIOS DE SOPORTE EN TECNOLOGIAS DE LA INFORMACION (TI) SERVICIO DE ASISTENCIA TECNICA PARA PROMOCIONAR LA OFERTA INSTITUCIONAL EN TIC</t>
  </si>
  <si>
    <t>2.3.2.02.02.008.2301013.83132.201</t>
  </si>
  <si>
    <t>2.3.2.02.02.008.2301013.83132.219</t>
  </si>
  <si>
    <t>SERVICIO DE ASISTENCIA TECNICA PARA PROMOCIONAR LA OFERTA INSTITUCIONAL EN TIC 219</t>
  </si>
  <si>
    <t>OTROS SERVICIOS DE ALOJAMIENTO Y SUMINISTRO DE INFRAESTRUCTURA EN TECNOLOGIA DE LA INFORMACION (TI)</t>
  </si>
  <si>
    <t>2.3.2.02.02.008.2301013.83159.201</t>
  </si>
  <si>
    <t>SERVICIO DE ASISTENCIA TECNICA PARA PROMOCIONAR LA OFERTA INSTITUCIONAL EN TIC OTROS SERVICIOS DE ALOJAMIENTO Y SUMINISTRO DE INFRAESTRUCTURA EN TECNOLOGIA DE LA INFORMACION TI 201</t>
  </si>
  <si>
    <t>SERVICIOS DE MANTENIMIENTO Y REPARACION DE EQUIPOS Y APARATOS DE TELECOMUNICACIONES N.C.P. SERVICIO DE ASISTENCIA TECNICA PARA PROMOCIONAR LA OFERTA INSTITUCIONAL EN TIC</t>
  </si>
  <si>
    <t>2.3.2.02.02.008.2301013.8715399.201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</si>
  <si>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</si>
  <si>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</si>
  <si>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2.3.2.02.02.008.2301030.83132.201</t>
  </si>
  <si>
    <t>SERVICIO DE EDUCACION INFORMAL EN TECNOLOGIAS DE LA INFORMACION Y LAS COMUNICACIONES 201</t>
  </si>
  <si>
    <t>CULTURA PROMOCION Y ACCESO EFECTIVO A PROCESOS CULTURALES Y ARTSTICOS SERVICIO DE APOYO FINANCIERO AL SECTOR ARTISTICO Y CULTURAL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</si>
  <si>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</si>
  <si>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</si>
  <si>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</si>
  <si>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</si>
  <si>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SOPORTE EN TECNOLOGIAS DE LA INFORMACION TI</t>
  </si>
  <si>
    <t>2.3.2.02.02.008.3301059.83132.201</t>
  </si>
  <si>
    <t>SERVICIO DE ASISTENCIA TECNICA EN PROCESOS DE COMUNICACION CULTURAL 201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</si>
  <si>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</si>
  <si>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</si>
  <si>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</si>
  <si>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SERVICIOS BIBLIOTECARIOS 201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</si>
  <si>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</si>
  <si>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</si>
  <si>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</si>
  <si>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</si>
  <si>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</si>
  <si>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</si>
  <si>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</si>
  <si>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</si>
  <si>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</si>
  <si>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</si>
  <si>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</si>
  <si>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</si>
  <si>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</si>
  <si>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</si>
  <si>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</si>
  <si>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</si>
  <si>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</si>
  <si>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2.3.2.02.02.008.3301087.82120.219</t>
  </si>
  <si>
    <t>SERVICIO DE EDUCACION INFORMAL EN AREAS ARTISTICAS Y CULTURALES 219</t>
  </si>
  <si>
    <t>SERVICIOS DE SOPORTE EN TECNOLOGAS DE LA INFORMACIN (TI) CULTURA PROMOCION Y ACCESO EFECTIVO A PROCESOS CULTURALES Y ARTISTICOS SERVICIO DE EDUCACION INFORMAL EN AREAS ARTISTICAS Y CULTURALES</t>
  </si>
  <si>
    <t>2.3.2.02.02.008.3301087.83132.212</t>
  </si>
  <si>
    <t>2.3.2.02.02.008.3301087.83132.219</t>
  </si>
  <si>
    <t>SERVICIO DE EDUCACION INFORMAL EN AREAS ARTISTICAS Y CULTURALES SERVICIOS ADMINISTRATIVOS COMBINADOS DE OFICINA</t>
  </si>
  <si>
    <t>2.3.2.02.02.008.3301087.85940.212</t>
  </si>
  <si>
    <t>2.3.2.02.02.008.3301087.85940.219</t>
  </si>
  <si>
    <t>SERVICIO DE APOYO AL PROCESO DE FORMACION ARTISTICA Y CULTURAL SERVICIO DE APOYO AL PROCESO DE FORMACION ARTISTICA Y CULTURAL</t>
  </si>
  <si>
    <t>2.3.2.02.02.008.3301126.8729003.219</t>
  </si>
  <si>
    <t>SERVICIOS DE PRODUCCIN DE PROGRAMAS DE RADIO</t>
  </si>
  <si>
    <t>2.3.2.02.02.009.2301013.96122.201</t>
  </si>
  <si>
    <t>SERVICIOS DE PRODUCCION DE PROGRAMAS DE RADIO 201</t>
  </si>
  <si>
    <t>2.3.2.02.02.009.2301013.96122.219</t>
  </si>
  <si>
    <t xml:space="preserve">TECNOLOGIAS DE LA INFORMACION Y LAS COMUNICACIONES FACILITAR EL ACCESO Y USO DE LAS TECNOLOGAS DE LA INFORMACIN Y LAS COMUNICACIONES (TIC) EN TODO EL TERRITORIO NACIONAL SERVICIO DE EDUCACIN INFORMAL EN TECNOLOGAS DE LA </t>
  </si>
  <si>
    <t>2.3.2.02.02.009.2301030.92920.201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</si>
  <si>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</si>
  <si>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</si>
  <si>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</si>
  <si>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2.3.2.02.02.009.3301053.96210.219</t>
  </si>
  <si>
    <t>SERVICIO DE PROMOCION DE ACTIVIDADES CULTURALES 219</t>
  </si>
  <si>
    <t>SERVICIO DE PROMOCION DE ACTIVIDADES CULTURALES SERVICIOS DE PRODUCCION Y PRESENTACION DE ACTIVIDADES DE ARTES ESCENICAS</t>
  </si>
  <si>
    <t>2.3.2.02.02.009.3301053.96220.219</t>
  </si>
  <si>
    <t>CULTURA PROMOCION Y ACCESO EFECTIVO A PROCESOS CULTURALES Y ARTISTICOS SERVICIO DE APOYO FINANCIERO AL SECTOR ARTSTICO Y CULTURAL</t>
  </si>
  <si>
    <t>SERVICIO DE APOYO FINANCIERO AL SECTOR ARTISTICO Y CULTURAL SERVICIOS DE PROMOCION Y GESTION DE ACTIVIDADES DE ARTES ESCENICAS</t>
  </si>
  <si>
    <t>2.3.2.02.02.009.3301054.96210.201</t>
  </si>
  <si>
    <t>2.3.2.02.02.009.3301054.96210.219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</si>
  <si>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</si>
  <si>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</si>
  <si>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</si>
  <si>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</si>
  <si>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</si>
  <si>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</si>
  <si>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</si>
  <si>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2.3.2.02.02.009.3301087.92511.212</t>
  </si>
  <si>
    <t>2.3.2.02.02.009.3301087.92511.219</t>
  </si>
  <si>
    <t>2.3.2.02.02.009.3301087.92920.219</t>
  </si>
  <si>
    <t>SERVICIO DE EDUCACION INFORMAL EN AREAS ARTISTICAS Y CULTURALES SERVICIOS DE APOYO EDUCATIVO</t>
  </si>
  <si>
    <t>2.3.2.02.02.009.3301087.92920.212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</si>
  <si>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</si>
  <si>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</si>
  <si>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2.3.2.02.02.009.3301095.92911.201</t>
  </si>
  <si>
    <t>SERVICIO DE ASISTENCIA TECNICA EN GESTION ARTISTICA Y CULTURAL 201</t>
  </si>
  <si>
    <t>SERVICIOS DE PROMOCIN Y GESTIN DE ACTIVIDADES DE ARTES ESCNICAS INFRAESTRUCTURAS CULTURALES DOTADAS</t>
  </si>
  <si>
    <t>2.3.2.02.02.009.3301127.96210.201</t>
  </si>
  <si>
    <t>SERVICIO DE APOYO FINANCIERO PARA CREADORES Y GESTORES CULTURALES</t>
  </si>
  <si>
    <t>SERVICIO DE APOYO FINANCIERO PARA CREADORES Y GESTORES CULTURALES SERVICIOS DE OTORGAMIENTO DE APOYO ECONOMICO NO REEMBOLSABLE SUBVENCIONES</t>
  </si>
  <si>
    <t>2.3.2.02.02.009.3301128.95996.219</t>
  </si>
  <si>
    <t>SERVICIO DE APOYO FINANCIERO PARA CREADORES Y GESTORES CULTURALES .219</t>
  </si>
  <si>
    <t>DOCUMENTOS DE PLANEACION SERVICIOS DE EDUCACION ARTISTICA Y CULTURAL</t>
  </si>
  <si>
    <t>2.3.2.02.02.009.3301129.92911.201</t>
  </si>
  <si>
    <t>DOCUMENTOS DE PLANEACION3301129 201</t>
  </si>
  <si>
    <t>DOCUMENTOS INVESTIGACION</t>
  </si>
  <si>
    <t>2.3.2.02.02.009.3302001.92911.201</t>
  </si>
  <si>
    <t>DOCUMENTOS INVESTIGACION 201</t>
  </si>
  <si>
    <t>DOCUMENTOS INVESTIGACION SERVICIOS DE PRODUCCION Y PRESENTACION DE ACTIVIDADES DE ARTES ESCENICAS</t>
  </si>
  <si>
    <t>2.3.2.02.02.009.3302001.96220.201</t>
  </si>
  <si>
    <t>SERVICIOS DE PRODUCCION Y PRESENTACION DE ACTIVIDADES DE ARTES ESCENICAS 201</t>
  </si>
  <si>
    <t>2.3.2.02.02.009.3302001.96220.259</t>
  </si>
  <si>
    <t>SERVICIOS DE PRESERVACION DE LUGARES Y EDIFICIOS HISTORICOS</t>
  </si>
  <si>
    <t>2.3.2.02.02.009.3302001.96412.201</t>
  </si>
  <si>
    <t>DOCUMENTOS INVESTIGACION SERVICIOS DE PRESERVACION DE LUGARES Y EDIFICIOS HISTORICOS 201</t>
  </si>
  <si>
    <t>2.3.2.02.02.009.3302001.96412.244</t>
  </si>
  <si>
    <t>DOCUMENTOS INVESTIGACION 244</t>
  </si>
  <si>
    <t>2.3.2.02.02.009.3302001.96412.259</t>
  </si>
  <si>
    <t>DOCUMENTOS INVESTIGACION SERVICIOS DE PRESERVACION DE LUGARES Y EDIFICIOS HISTORICOS 259</t>
  </si>
  <si>
    <t>CULTURA GESTION, PROTECCION Y SALVAGUARDIA DEL PATRIMONIO CULTURAL COLOMBIANO SERVICIO DE PROMOCION DE ACTIVIDADES CULTURALES.</t>
  </si>
  <si>
    <t>CULTURA GESTION, PROTECCION Y SALVAGUARDIA DEL PATRIMONIO CULTURAL COLOMBIANO SERVICIO DE PROMOCION DE ACTIVIDADES CULTURALES</t>
  </si>
  <si>
    <t>2.3.2.02.02.009.3302044.96220.201</t>
  </si>
  <si>
    <t>SERVICIO DE APOYO FINANCIERO PARA LA PROMOCION TURISTICA NACIONAL E INTERNACIONAL</t>
  </si>
  <si>
    <t>SERVICIO DE APOYO FINANCIERO PARA LA PROMOCION TURISTICA NACIONAL E INTERNACIONAL SERVICIOS DE LA ADMINISTRACION PUBLICA RELACIONADOS CON EL TURISMO</t>
  </si>
  <si>
    <t>2.3.2.02.02.009.3502037.91136.201</t>
  </si>
  <si>
    <t>SERVICIOS DE LA ADMINISTRACION PUBLICA RELACIONADOS CON EL TURISMO 201</t>
  </si>
  <si>
    <t>SERVICIOS DE LA ADMINISTRACION PUBLICA RELACIONADOS CON EL TURISMO</t>
  </si>
  <si>
    <t>2.3.2.02.02.009.3502039.91136.201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</si>
  <si>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</si>
  <si>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</si>
  <si>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</si>
  <si>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SERVICIO DE CIRCUITO TURISTICO 201</t>
  </si>
  <si>
    <t>TOTAL INFORME INSTITUTO MUNICIPAL DE CULTURA</t>
  </si>
  <si>
    <t>INSTITUTO DE VIVIENDA DE INTERES SOCIAL Y REFORMA URBANA DEL MUNICIPIO DE BUCARAMANGA INVISBU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</si>
  <si>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</si>
  <si>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</si>
  <si>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</si>
  <si>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</si>
  <si>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</si>
  <si>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</si>
  <si>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</si>
  <si>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</si>
  <si>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</si>
  <si>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</si>
  <si>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</si>
  <si>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</si>
  <si>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</si>
  <si>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</si>
  <si>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</si>
  <si>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</si>
  <si>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</si>
  <si>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TOTAL INFORME INVISBU</t>
  </si>
  <si>
    <t>SECRETARIA JURIDICA</t>
  </si>
  <si>
    <t>SERVICIO DE ASISTENCIA TECNICA PARA LA DESCENTRALIZACION DE LOS SERVICIO DE JUSTICIA EN LOS TERRITORIOS</t>
  </si>
  <si>
    <t>SERVICIO DE ASISTENCIA TECNICA PARA LA DESCENTRALIZACION DE LOS SERVICIO DE JUSTICIA EN LOS TERRITORIOS SERVICIOS DE ASESORAMIENTO Y REPRESENTACION JURIDICA RELATIVOS A OTROS CAMPOS DEL DERECHO</t>
  </si>
  <si>
    <t>2.3.2.02.02.008.1202005.82120.201</t>
  </si>
  <si>
    <t>SERVICIO DE ASISTENCIA TECNICA PARA LA DESCENTRALIZACION DE LOS SERVICIO DE JUSTICIA EN LOS TERRITORIOS 201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</si>
  <si>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</si>
  <si>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</si>
  <si>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</si>
  <si>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</si>
  <si>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</si>
  <si>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DOCUMENTOS NORMATIVOS 201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</si>
  <si>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</si>
  <si>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</si>
  <si>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SERVICIO DE ASISTENCIA TECNICA4501001 OTROS SERVICIOS PROFESIONALES TECNICOS Y EMPRESARIALES N C P</t>
  </si>
  <si>
    <t>2.3.2.02.02.008.4501001.83990.201</t>
  </si>
  <si>
    <t>SERVICIO DE ASISTENCIA TECNICA OTROS SERVICIOS PROFESIONALES TECNICOS Y EMPRESARIALES N C P 201</t>
  </si>
  <si>
    <t>TOTAL INFORME SECRETARIA JURIDICA</t>
  </si>
  <si>
    <t>INSTITUTO MUNICIPAL DEL EMPLEO IMEBU</t>
  </si>
  <si>
    <t>SERVICIOS DE ALOJAMIENTO SERVICIOS DE SUMINISTRO DE COMIDAS Y BEBIDAS SERVICIOS DE TRANSPORTE Y SERVICIOS DE DISTRIBUCIN DE ELECTRICIDAD, GAS Y AGUACDE</t>
  </si>
  <si>
    <t>SERVICIO DE APOYO PARA LA FORMACION DE CAPITAL HUMANO PERTINENTE PARA EL DESARROLLO EMPRESARIAL DE LOS TERRITORIOS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</si>
  <si>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</si>
  <si>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</si>
  <si>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</si>
  <si>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</si>
  <si>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SERVICIOS DE ALQUILER O ARRENDAMIENTO CON O SIN OPCIN DE COMPRA, RELATIVOS A BIENES INMUEBLES NO RESIDENCIALES (DIFERENTES A VIVIENDA), PROPIOS O ARRENDADOS</t>
  </si>
  <si>
    <t>2.3.2.02.02.007.3502011.72112.201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</si>
  <si>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</si>
  <si>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</si>
  <si>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</si>
  <si>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</si>
  <si>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OTROS SERVICIOS DE LA ADMINISTRACIN PBLICA N.C.P. SERVICIO DE APOYO PARA LA FORMACION DE CAPITAL HUMANO PERTINENTE PARA EL DESARROLLO EMPRESARIAL DE LOS TERRITORIOS</t>
  </si>
  <si>
    <t>2.3.2.02.02.009.3502011.91119.201</t>
  </si>
  <si>
    <t>SERVICIO DE APOYO PARA LA MODERNIZACION Y FOMENTO DE LA INNOVACION EMPRESARIAL</t>
  </si>
  <si>
    <t>OTROS SERVICIOS DE LA ADMINISTRACIN PBLICA N.C.P. SERVICIO DE APOYO PARA LA MODERNIZACION Y FOMENTO DE LA INNOVACION EMPRESARIAL</t>
  </si>
  <si>
    <t>2.3.2.02.02.009.3502012.91119.201</t>
  </si>
  <si>
    <t>SERVICIO DE APOYO PARA LA MODERNIZACION Y FOMENTO DE LA INNOVACION EMPRESARIAL 201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</si>
  <si>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</si>
  <si>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</si>
  <si>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</si>
  <si>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</si>
  <si>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2.3.2.02.02.009.3602031.91119.289</t>
  </si>
  <si>
    <t>SERVICIO DE FORMACION PARA EL TRABAJO EN COMPETENCIAS PARA LA INSERCION LABORAL 289</t>
  </si>
  <si>
    <t>2.3.2.02.02.009.3602031.91119.389</t>
  </si>
  <si>
    <t>SERVICIO DE FORMACION PARA EL TRABAJO EN COMPETENCIAS PARA LA INSERCION LABORAL 389</t>
  </si>
  <si>
    <t>SERVICIO DE ASISTENCIA TECNICA4599031</t>
  </si>
  <si>
    <t>OTROS SERVICIOS DE LA ADMINISTRACIN PBLICA N.C.P. SERVICIO DE ASISTENCIA TECNICA4599031</t>
  </si>
  <si>
    <t>2.3.2.02.02.009.4599031.91119.201</t>
  </si>
  <si>
    <t>ADQUISICION DE ACTIVOS FINANCIEROS</t>
  </si>
  <si>
    <t>CONCESION DE PRESTAMOS</t>
  </si>
  <si>
    <t>A PERSONAS NATURALES</t>
  </si>
  <si>
    <t>FONDO DE PRESTAMOS</t>
  </si>
  <si>
    <t>SERVICIO DE APOYO FINANCIERO PARA EL MEJORAMIENTO DE PRODUCTOS O PROCESOS SERVICIOS DE MICROCREDITO</t>
  </si>
  <si>
    <t>2.3.6.01.04.003.3502004.71137.201</t>
  </si>
  <si>
    <t>TOTAL INFORME INSTITUTO MUNICIPAL DEL EMPLEO - IMEBU</t>
  </si>
  <si>
    <t>FONDO LOCAL DE SALUD</t>
  </si>
  <si>
    <t>SALUD PUBLICA</t>
  </si>
  <si>
    <t>SERVICIO DE ANALISIS DE LABORATORIO</t>
  </si>
  <si>
    <t>SERVICIOS DE LA ADMINISTRACION PUBLICA RELACIONADOS CON LA SALUD</t>
  </si>
  <si>
    <t>2.3.2.02.02.009.1903012.91122.08.270</t>
  </si>
  <si>
    <t>SERVICIO DE ANALISIS DE LABORATORIO SERVICIOS DE LA ADMINISTRACION PUBLICA RELACIONADOS CON LA SALUD 270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</si>
  <si>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</si>
  <si>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</si>
  <si>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2.3.2.02.02.009.1903031.91122.07.201</t>
  </si>
  <si>
    <t>SERVICIO DE INFORMACION DE VIGILANCIA EPIDEMIOLOGICA SERVICIOS DE LA ADMINISTRACION PUBLICA RELACIONADOS CON LA SALUD</t>
  </si>
  <si>
    <t>2.3.2.02.02.009.1903031.91122.07.209</t>
  </si>
  <si>
    <t>SERVICIO DE INFORMACION DE VIGILANCIA EPIDEMIOLOGICA 209</t>
  </si>
  <si>
    <t xml:space="preserve">SGP SALUD ONCE DOCEAVAS VIGENCIA ACTUAL MAS ULTIMA DOCEAVA VIGENCIA ANTERIOR
</t>
  </si>
  <si>
    <t>SERVICIO DE VIGILANCIA Y CONTROL DE LAS POLTICAS Y NORMAS TCNICAS, CIENTFICAS Y ADMINISTRATIVAS EXPEDIDAS POR EL MINISTERIO DE SALUD Y PROTECCIN SOCIAL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</si>
  <si>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</si>
  <si>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 xml:space="preserve">INSPECCION VIGILANCIA Y CONTROL SERVICIO DE VIGILANCIA DE CALIDAD DEL AGUA PARA CONSUMO HUMANO, RECOLECCION, TRANSPORTE Y DISPOSICION FINAL DE RESIDUOS SOLIDOS MANEJO Y DISPOSICION FINAL DE RADIACIONES IONIZANTES, EXCRETAS, </t>
  </si>
  <si>
    <t>2.3.2.02.02.009.1903040.94219.08.270</t>
  </si>
  <si>
    <t>SERVICIO DE VIGILANCIA DE CALIDAD DEL AGUA PARA CONSUMO HUMANO, RECOLECCION, TRANSPORTE Y DISPOSICION FINAL DE RESIDUOS SOLIDOS MANEJO Y DISPOSICION FINAL DE RADIACIONES IONIZANTES, EXCRETAS, RESIDUSALUD Y PROTECCION 270</t>
  </si>
  <si>
    <t>SALUD PUBLICA SERVICIO DE EDUCACION INFORMAL EN TEMAS DE SALUD PUBLICA</t>
  </si>
  <si>
    <t>2.3.2.02.02.009.1905019.91122.54.209</t>
  </si>
  <si>
    <t>SERVICIO DE EDUCACION INFORMAL EN TEMAS DE SALUD PUBLICA 209</t>
  </si>
  <si>
    <t>2.3.2.02.02.009.1905019.91122.72.201</t>
  </si>
  <si>
    <t>SERVICIO DE EDUCACION INFORMAL EN TEMAS DE SALUD PUBLICA 201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</si>
  <si>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</si>
  <si>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</si>
  <si>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2.3.2.02.02.009.1905021.91122.19.209</t>
  </si>
  <si>
    <t>SERVICIO DE GESTION DEL RIESGO EN TEMAS DE SALUD SEXUAL Y REPRODUCTIVA</t>
  </si>
  <si>
    <t>2.3.2.02.02.009.1905021.91122.20.209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</si>
  <si>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</si>
  <si>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</si>
  <si>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2.3.2.02.02.009.1905022.91122.13.209</t>
  </si>
  <si>
    <t>SERVICIO DE GESTION DEL RIESGO EN TEMAS DE TRASTORNOS MENTALES 209</t>
  </si>
  <si>
    <t>2.3.2.02.02.009.1905022.91122.14.209</t>
  </si>
  <si>
    <t>SALUD Y PROTECCION SOCIAL SALUD PUBLICA SERVICIO DE GESTION DEL RIESGO PARA ABORDAR CONDICIONES CRONICAS PREVALENTES</t>
  </si>
  <si>
    <t>SERVICIO DE GESTION DEL RIESGO PARA ABORDAR SITUACIONES DE SALUD RELACIONADAS CON CONDICIONES AMBIENTALES</t>
  </si>
  <si>
    <t>2.3.2.02.02.009.1905024.91122.07.201</t>
  </si>
  <si>
    <t>SERVICIO DE GESTION DEL RIESGO PARA ABORDAR SITUACIONES DE SALUD RELACIONADAS CON CONDICIONES AMBIENTALES SERVICIOS DE LA ADMINISTRACION PUBLICA RELACIONADOS CON LA SALUD 201</t>
  </si>
  <si>
    <t>2.3.2.02.02.009.1905024.91122.08.209</t>
  </si>
  <si>
    <t>SERVICIO DE GESTION DEL RIESGO PARA ABORDAR SITUACIONES DE SALUD RELACIONADAS CON CONDICIONES AMBIENTALES SERVICIOS DE LA ADMINISTRACION PUBLICA RELACIONADOS CON LA SALUD 209</t>
  </si>
  <si>
    <t>2.3.2.02.02.009.1905024.91122.09.201</t>
  </si>
  <si>
    <t>SERVICIO DE GESTION DEL RIESGO PARA ABORDAR SITUACIONES DE SALUD RELACIONADAS CON CONDICIONES AMBIENTALES 201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</si>
  <si>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</si>
  <si>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</si>
  <si>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2.3.2.02.02.009.1905025.91122.52.209</t>
  </si>
  <si>
    <t>SERVICIO DE GESTION DEL RIESGO PARA ABORDAR SITUACIONES PREVALENTES DE ORIGEN LABORAL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</si>
  <si>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</si>
  <si>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</si>
  <si>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2.3.2.02.02.009.1905026.91122.26.209</t>
  </si>
  <si>
    <t>SERVICIO DE GESTION DEL RIESGO PARA ENFERMEDADES EMERGENTES, REEMERGENTES Y DESATENDIDAS</t>
  </si>
  <si>
    <t>2.3.2.02.02.009.1905026.91122.28.209</t>
  </si>
  <si>
    <t>SERVICIO DE GESTION DEL RIESGO PARA ENFERMEDADES EMERGENTES, REEMERGENTES Y DESATENDIDAS 209</t>
  </si>
  <si>
    <t>2.3.2.02.02.009.1905026.91122.40.209</t>
  </si>
  <si>
    <t>2.3.2.02.02.009.1905026.91122.41.270</t>
  </si>
  <si>
    <t>SERVICIO DE GESTION DEL RIESGO PARA ENFERMEDADES EMERGENTES, REEMERGENTES Y DESATENDIDAS 270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</si>
  <si>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</si>
  <si>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</si>
  <si>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2.3.2.02.02.009.1905027.91122.22.209</t>
  </si>
  <si>
    <t>SERVICIO DE GESTION DEL RIESGO PARA ENFERMEDADES INMUNOPREVENIBLES 209</t>
  </si>
  <si>
    <t>2.3.2.02.02.009.1905027.91122.23.209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</si>
  <si>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</si>
  <si>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</si>
  <si>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2.3.2.02.02.009.1905028.91122.16.209</t>
  </si>
  <si>
    <t>SERVICIO DE GESTION DEL RIESGO PARA TEMAS DE CONSUMO, APROVECHAMIENTO BIOLOGICO, CALIDAD E INOCUIDAD DE LOS ALIMENTOS 209</t>
  </si>
  <si>
    <t>2.3.2.02.02.009.1905028.91122.17.209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</si>
  <si>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</si>
  <si>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</si>
  <si>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2.3.2.02.02.009.1905030.91122.07.201</t>
  </si>
  <si>
    <t>SERVICIO DE ATENCION EN SALUD PUBLICA EN SITUACIONES DE EMERGENCIAS Y DESASTRES SERVICIOS DE LA ADMINISTRACION PUBLICA RELACIONADOS CON LA SALUD 201</t>
  </si>
  <si>
    <t>2.3.2.02.02.009.1905030.91122.07.209</t>
  </si>
  <si>
    <t>SERVICIO DE PROMOCION DE LA PARTICIPACION SOCIAL EN SALUD SERVICIOS DE LA ADMINISTRACION PUBLICA RELACIONADOS CON LA SALUD 209</t>
  </si>
  <si>
    <t>SERVICIO DE PROMOCION DE LA SALUD Y PREVENCION DE RIESGOS ASOCIADOS A CONDICIONES NO TRANSMISIBLES</t>
  </si>
  <si>
    <t>2.3.2.02.02.009.1905031.91122.10.209</t>
  </si>
  <si>
    <t>SERVICIO DE PROMOCION DE LA SALUD Y PREVENCION DE RIESGOS ASOCIADOS A CONDICIONES NO TRANSMISIBLES 209</t>
  </si>
  <si>
    <t>2.3.2.02.02.009.1905031.91122.11.209</t>
  </si>
  <si>
    <t>SERVICIO DE PROMOCION DE LA PARTICIPACION SOCIAL EN SALUD</t>
  </si>
  <si>
    <t>2.3.2.02.02.009.1905049.91122.07.209</t>
  </si>
  <si>
    <t>SERVICIO DE PROMOCION DE LA SALUD</t>
  </si>
  <si>
    <t>2.3.2.02.02.009.1905054.91122.13.201</t>
  </si>
  <si>
    <t>2.3.2.02.02.009.1905054.91122.20.270</t>
  </si>
  <si>
    <t>SERVICIO DE PROMOCION DE LA SALUD 270</t>
  </si>
  <si>
    <t>2.3.2.02.02.009.1905054.91122.20.285</t>
  </si>
  <si>
    <t>COLJUEGOS</t>
  </si>
  <si>
    <t>2.3.2.02.02.009.1905054.91122.54.209</t>
  </si>
  <si>
    <t>SERVICIO DE PROMOCION DE LA SALUD 209</t>
  </si>
  <si>
    <t>2.3.2.02.02.009.1905054.91122.55.209</t>
  </si>
  <si>
    <t>2.3.2.02.02.009.1905054.91122.57.209</t>
  </si>
  <si>
    <t>2.3.2.02.02.009.1905054.91122.58.209</t>
  </si>
  <si>
    <t>2.3.2.02.02.009.1905054.91122.60.209</t>
  </si>
  <si>
    <t>2.3.2.02.02.009.1905054.91122.72.201</t>
  </si>
  <si>
    <t>SERVICIO DE PROMOCION DE LA SALUD 201</t>
  </si>
  <si>
    <t>2.3.2.02.02.009.1905054.91122.72.285</t>
  </si>
  <si>
    <t>SERVICIO DE PROMOCION DE LA SALUD 285</t>
  </si>
  <si>
    <t>REGIMEN SUBSIDIADO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</si>
  <si>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</si>
  <si>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</si>
  <si>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</si>
  <si>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</si>
  <si>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</si>
  <si>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</si>
  <si>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 xml:space="preserve">EXCEDENTES CUENTA MAESTRA RÉGIMEN SUBSIDIADO (OTROS RECURSOS DIFERENTES DEL SGP SALUD)
</t>
  </si>
  <si>
    <t>A OTRAS ENTIDADES DEL GOBIERNO GENERAL</t>
  </si>
  <si>
    <t>ASEGURAMIENTO EN SALUD</t>
  </si>
  <si>
    <t>SERVICIO DE AUDITORIA Y VISITAS INSPECTIVAS</t>
  </si>
  <si>
    <t>SERVICIO DE AUDITORIA Y VISITAS INSPECTIVAS SERVICIOS DE LA ADMINISTRACION PUBLICA RELACIONADOS CON LA SALUD</t>
  </si>
  <si>
    <t>2.3.3.05.09.045.1903016.91122.02.279</t>
  </si>
  <si>
    <t>FOSYGA</t>
  </si>
  <si>
    <t>2.3.3.05.09.045.1903016.91122.02.292</t>
  </si>
  <si>
    <t>SERVICIO DE AUDITORIA Y VISITAS INSPECTIVAS 292</t>
  </si>
  <si>
    <t xml:space="preserve">OTROS APORTES O TRANSFERENCIAS DEPARTAMENTALES
</t>
  </si>
  <si>
    <t>SERVICIO DE ATENCION EN SALUD A LA POBLACION</t>
  </si>
  <si>
    <t>SERVICIO DE ATENCION EN SALUD A LA POBLACION SERVICIOS DE LA ADMINISTRACION PUBLICA RELACIONADOS CON LA SALUD</t>
  </si>
  <si>
    <t>2.3.3.05.09.045.1906004.91122.02.208</t>
  </si>
  <si>
    <t>SERVICIO DE ATENCION EN SALUD A LA POBLACION 208</t>
  </si>
  <si>
    <t>2.3.3.05.09.045.1906004.91122.02.247</t>
  </si>
  <si>
    <t>SERVICIO DE ATENCION EN SALUD A LA POBLACION 247</t>
  </si>
  <si>
    <t>2.3.3.05.09.045.1906004.91122.02.279</t>
  </si>
  <si>
    <t>SERVICIO DE ATENCION EN SALUD A LA POBLACION 279</t>
  </si>
  <si>
    <t>2.3.3.05.09.045.1906004.91122.02.292</t>
  </si>
  <si>
    <t>SERVICIO DE ATENCION EN SALUD A LA POBLACION 292</t>
  </si>
  <si>
    <t>PRESTACION DE SERVICIOS</t>
  </si>
  <si>
    <t>SALUD Y PROTECCION SOCIAL ASEGURAMIENTO Y PRESTACION INTEGRAL DE SERVICIOS DE SALUD SERVICIO DE ASISTENCIA TECNICA A INSTITUCIONES PRESTADORAS DE SERVICIOS DE SALUD</t>
  </si>
  <si>
    <t>ASEGURAMIENTO Y PRESTACION INTEGRAL DE SERVICIOS DE SALUD SERVICIO DE ASISTENCIA TECNICA A INSTITUCIONES PRESTADORAS DE SERVICIOS DE SALUD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</si>
  <si>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</si>
  <si>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</si>
  <si>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</si>
  <si>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</si>
  <si>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OTROS GASTOS EN SALUD</t>
  </si>
  <si>
    <t>2.3.2.02.02.009.1903036.91122.72.285</t>
  </si>
  <si>
    <t>SERVICIO DE VIGILANCIA Y CONTROL DE LAS POLTICAS Y NORMAS TCNICAS, CIENTFICAS Y ADMINISTRATIVAS EXPEDIDAS POR EL MINISTERIO DE SALUD Y PROTECCIN SOCIAL 285</t>
  </si>
  <si>
    <t>SALUD Y PROTECCION SOCIAL SALUD PUBLICA SERVICIO DE EDUCACION INFORMAL EN TEMAS DE SALUD PUBLICA</t>
  </si>
  <si>
    <t>DENTADURAS ARTIFICIALES Y APARATOS ANALOGOS</t>
  </si>
  <si>
    <t>2.3.2.02.02.009.1905023.4817109.289</t>
  </si>
  <si>
    <t>SERVICIO DE GESTION DEL RIESGO PARA ABORDAR CONDICIONES CRONICAS PREVALENTES 289</t>
  </si>
  <si>
    <t>ANTEOJOS GAFAS MONOGAFAS Y SIMILARES DE PLASTICO PARA PROTECCION</t>
  </si>
  <si>
    <t>2.3.2.02.02.009.1905023.4831204.289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</si>
  <si>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</si>
  <si>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</si>
  <si>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2.3.2.02.02.009.1905029.91122.72.201</t>
  </si>
  <si>
    <t>SERVICIO DE SUMINISTRO DE INSUMOS PARA EL MANEJO DE EVENTOS DE INTERES EN SALUD PUBLICA 201</t>
  </si>
  <si>
    <t>2.3.2.02.02.009.1905029.91122.72.272</t>
  </si>
  <si>
    <t>SERVICIO DE SUMINISTRO DE INSUMOS PARA EL MANEJO DE EVENTOS DE INTERES EN SALUD PUBLICA 272</t>
  </si>
  <si>
    <t>2.3.2.02.02.009.1905029.91122.72.285</t>
  </si>
  <si>
    <t>SERVICIO DE SUMINISTRO DE INSUMOS PARA EL MANEJO DE EVENTOS DE INTERES EN SALUD PUBLICA 285</t>
  </si>
  <si>
    <t>SERVICIO DE CERTIFICACION DE DISCAPACIDAD PARA LAS PERSONAS CON DISCAPACIDAD</t>
  </si>
  <si>
    <t>2.3.2.02.02.009.1905040.91310.72.285</t>
  </si>
  <si>
    <t>SERVICIO DE CERTIFICACION DE DISCAPACIDAD PARA LAS PERSONAS CON DISCAPACIDAD 285</t>
  </si>
  <si>
    <t>SERVICIO DE MANTENIMIENTO Y REPARACION DE OTROS EQUIPOS N C P</t>
  </si>
  <si>
    <t>2.3.2.02.02.009.1905056.8715999.72.272</t>
  </si>
  <si>
    <t>SERVICIO DE APOYO FINANCIERO PARA LA SALUD PBLICA 272</t>
  </si>
  <si>
    <t>2.3.2.02.02.009.1905056.8715999.72.285</t>
  </si>
  <si>
    <t>SERVICIO DE APOYO FINANCIERO PARA LA SALUD PBLICA</t>
  </si>
  <si>
    <t>TOTAL INFORME FONDO LOCAL DE SALUD</t>
  </si>
  <si>
    <t>SERVICIO DE ATENCION A EMERGENCIAS Y DESASTRES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</si>
  <si>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</si>
  <si>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</si>
  <si>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SERVICIO DE ASISTENCIA TECNICA OTROS SERVICIOS PROFESIONALES TECNICOS Y EMPRESARIALES N C P</t>
  </si>
  <si>
    <t>SERVICIOS DE INFORMACION IMPLEMENTADOS</t>
  </si>
  <si>
    <t>SERVICIOS DE INFORMACION IMPLEMENTADOS SOFTWARE ORIGINALES</t>
  </si>
  <si>
    <t>TOTAL INFORME FONDO DE GESTION DEL RIESGO DE DESASTRES DEL MUNICIPIO DE BUCARAMANGA</t>
  </si>
  <si>
    <t>DIRECCION DE TRANSITO DE BUCARAMANGA</t>
  </si>
  <si>
    <t>EDIFICACIONES Y ESTRUCTURAS</t>
  </si>
  <si>
    <t>EDIFICACIONES DISTINTAS A VIVIENDAS</t>
  </si>
  <si>
    <t>OTROS EDIFICIOS NO RESIDENCIALES</t>
  </si>
  <si>
    <t>OFICINA PARA LA ATENCION Y ORIENTACION CIUDADANA ADECUADA</t>
  </si>
  <si>
    <t>OFICINA PARA LA ATENCION Y ORIENTACION CIUDADANA ADECUADA OTROS SERVICIOS ESPECIALIZADOS DE LA CONSTRUCCION</t>
  </si>
  <si>
    <t>2.3.2.01.01.001.02.14.4502010.54590.201</t>
  </si>
  <si>
    <t>OFICINA PARA LA ATENCION Y ORIENTACION CIUDADANA ADECUADA 201</t>
  </si>
  <si>
    <t>MAQUINARIA Y APARATOS ELECTRICOS</t>
  </si>
  <si>
    <t>APARATOS DE CONTROL ELECTRICO Y DISTRIBUCION DE ELECTRICIDAD Y SUS PARTES Y PIEZAS</t>
  </si>
  <si>
    <t>SERVICIO DE CONTROL A LA SEGURIDAD VIAL</t>
  </si>
  <si>
    <t>SERVICIO DE CONTROL A LA SEGURIDAD VIAL PARTES ACCESORIOS Y ELEMENTOS PARA MAQUINAS ELECTRONICAS</t>
  </si>
  <si>
    <t>2.3.2.01.01.003.04.02.2409011.4517003.201</t>
  </si>
  <si>
    <t>SERVICIO DE CONTROL A LA SEGURIDAD VIAL 201</t>
  </si>
  <si>
    <t>HILOS Y CABLES AISLADOS, CABLE DE FIBRA OPTICA</t>
  </si>
  <si>
    <t>ERVICIO DE CONTROL A LA SEGURIDAD VIAL PARTES ACCESORIOS Y ELEMENTOS PARA MAQUINAS ELECTRONICAS</t>
  </si>
  <si>
    <t>2.3.2.01.01.003.04.03.2409011.4517003.201</t>
  </si>
  <si>
    <t>VEHCULOS AUTOMOTORES, REMOLQUES Y SEMIRREMOLQUES Y SUS PARTES, PIEZAS Y ACCESORIOS</t>
  </si>
  <si>
    <t>SERVICIO DE CONTROL A LA SEGURIDAD VIAL HERRAMIENTAS N C P PARA MECANICA</t>
  </si>
  <si>
    <t>2.3.2.01.01.003.07.01.2409011.4292298.201</t>
  </si>
  <si>
    <t>SERVICIO DE INFORMACION IMPLEMENTADO</t>
  </si>
  <si>
    <t>ERVICIO DE INFORMACION IMPLEMENTADO DERECHOS DE USO DE PROGRAMAS INFORMATICOS</t>
  </si>
  <si>
    <t>2.3.2.01.01.005.02.03.01.01.2301075.73311.201</t>
  </si>
  <si>
    <t>SERVICIO DE INFORMACION IMPLEMENTADO 201</t>
  </si>
  <si>
    <t>SERVICIO DE INFORMACION ACTUALIZADO</t>
  </si>
  <si>
    <t>SERVICIO DE INFORMACION ACTUALIZADO PAQUETES DE SOFTWARE DE OTRAS APLICACIONES</t>
  </si>
  <si>
    <t>2.3.2.01.01.005.02.03.01.01.2301077.47829.201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</si>
  <si>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</si>
  <si>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</si>
  <si>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</si>
  <si>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</si>
  <si>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</si>
  <si>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INFRAESTRUCTURA DE TRANSPORTE PARA LA SEGURIDAD VIAL</t>
  </si>
  <si>
    <t>INFRAESTRUCTURA DE TRANSPORTE PARA LA SEGURIDAD VIAL PARTES Y PIEZAS PARA CONTADORES DE AGUA</t>
  </si>
  <si>
    <t>2.3.2.02.01.003.2409013.4828301.201</t>
  </si>
  <si>
    <t>INFRAESTRUCTURA DE TRANSPORTE PARA LA SEGURIDAD VIAL 201</t>
  </si>
  <si>
    <t>ADQUISICIN DE SERVICIOS</t>
  </si>
  <si>
    <t>ANEXIDADES MANTENIDAS Y CONSERVADAS</t>
  </si>
  <si>
    <t>ANEXIDADES MANTENIDAS Y CONSERVADAS SERVICIO DE MANTENIMIENTO Y REPARACION DE VEHICULOS AUTOMOTORES N C P</t>
  </si>
  <si>
    <t>2.3.2.02.02.008.2404034.8714199.201</t>
  </si>
  <si>
    <t>ANEXIDADES MANTENIDAS Y CONSERVADAS 201</t>
  </si>
  <si>
    <t>SERVICIOS DE INFORMACION ACTUALIZADOS SERVICIOS DE ALOJAMIENTO DE SITIOS WEB HOSTING</t>
  </si>
  <si>
    <t>2.3.2.02.02.008.2407010.83151.201</t>
  </si>
  <si>
    <t>SERVICIO DE SENSIBILIZACION A USUARIOS DE LOS SISTEMAS DE TRANSPORTE, EN RELACION CON LA SEGURIDAD AL DESPLAZARSE</t>
  </si>
  <si>
    <t>SERVICIO DE SENSIBILIZACION A USUARIOS DE LOS SISTEMAS DE TRANSPORTE, EN RELACION CON LA SEGURIDAD AL DESPLAZARSE OTROS SERVICIOS DE LA ADMINISTRACIN PBLICA N.C.P.</t>
  </si>
  <si>
    <t>2.3.2.02.02.008.2409002.91119.201</t>
  </si>
  <si>
    <t>SERVICIO DE SENSIBILIZACION A USUARIOS DE LOS SISTEMAS DE TRANSPORTE, EN RELACION CON LA SEGURIDAD AL DESPLAZARSE 201</t>
  </si>
  <si>
    <t>SERVICIO DE EDUCACION INFORMAL EN SEGURIDAD EN SERVICIO DE TRANSPORTE</t>
  </si>
  <si>
    <t>SERVICIO DE EDUCACION INFORMAL EN SEGURIDAD EN SERVICIO DE TRANSPORTE OTROS SERVICIOS DE LA ADMINISTRACION PUBLICA N C P</t>
  </si>
  <si>
    <t>2.3.2.02.02.008.2409006.91119.201</t>
  </si>
  <si>
    <t>SERVICIO DE EDUCACION INFORMAL EN SEGURIDAD EN SERVICIO DE TRANSPORTE 201</t>
  </si>
  <si>
    <t>DOCUMENTOS METODOLOGICOS</t>
  </si>
  <si>
    <t>DOCUMENTOS METODOLOGICOS CATALOGOS FOLLETOS Y OTRAS IMPRESIONES PUBLICITARIAS</t>
  </si>
  <si>
    <t>2.3.2.02.02.008.2409029.3262003.201</t>
  </si>
  <si>
    <t>DOCUMENTOS METODOLOGICOS 201</t>
  </si>
  <si>
    <t>VIAS CON DISPOSITIVOS DE CONTROL Y SEÑALIZACION</t>
  </si>
  <si>
    <t>VIAS CON DISPOSITIVOS DE CONTROL Y SEÑALIZACION SERVICIOS DE CATERING PARA EVENTOS</t>
  </si>
  <si>
    <t>2.3.2.02.02.008.2409039.63391.201</t>
  </si>
  <si>
    <t>VIAS CON DISPOSITIVOS DE CONTROL Y SEÑALIZACION 201</t>
  </si>
  <si>
    <t>SERVICIO DE ASISTENCIA TECNICA EN TEMAS DE SEGURIDAD DE TRANSPORTE OTROS SERVICIOS PROFESIONALES TECNICOS Y EMPRESARIALES N C P</t>
  </si>
  <si>
    <t>2.3.2.02.02.009.2409007.83990.201</t>
  </si>
  <si>
    <t>SERVICIO DE ASISTENCIA TECNICA EN TEMAS DE SEGURIDAD DE TRANSPORTE 201</t>
  </si>
  <si>
    <t>TOTAL INFORME DIRECCION DE TRANSITO DE BUCARAMANGA</t>
  </si>
  <si>
    <t>DIRECCION DE BOMBEROS DE BUCARAMANGA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</si>
  <si>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</si>
  <si>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</si>
  <si>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</si>
  <si>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</si>
  <si>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MAQUINARIA PARA USOS ESPECIALES</t>
  </si>
  <si>
    <t>OTRA MAQUINARIA PARA USOS ESPECIALES Y SUS PARTES Y PIEZAS</t>
  </si>
  <si>
    <t>SERVICIO DE FORTALECIMIENTO A CUERPOS DE BOMBEROS</t>
  </si>
  <si>
    <t>PARTES Y ACCESORIOS PARA FILTROS DE ACEITE GASOLINA Y SIMILARES</t>
  </si>
  <si>
    <t>2.3.2.01.01.003.02.08.4503013.4394201.203</t>
  </si>
  <si>
    <t>PARTES Y ACCESORIOS PARA FILTROS DE ACEITE GASOLINA Y SIMILARES 203</t>
  </si>
  <si>
    <t>PARTES Y ACCESORIOS PARA COMPUTADORES Y MINICOMPUTADORES 203</t>
  </si>
  <si>
    <t>2.3.2.01.01.003.03.01.4503013.4529001.203</t>
  </si>
  <si>
    <t>2.3.2.01.01.003.03.02.4503013.45250.203</t>
  </si>
  <si>
    <t>SERVICIO DE FORTALECIMIENTO A CUERPOS DE BOMBEROS 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</si>
  <si>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</si>
  <si>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</si>
  <si>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</si>
  <si>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</si>
  <si>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</si>
  <si>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</si>
  <si>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</si>
  <si>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</si>
  <si>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</si>
  <si>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</si>
  <si>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</si>
  <si>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</si>
  <si>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SERVICIOS DE POLICIA Y PROTECCION CONTRA INCENDIOS</t>
  </si>
  <si>
    <t>2.3.2.02.02.008.4503013.91260.203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</si>
  <si>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</si>
  <si>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</si>
  <si>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</si>
  <si>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>RICARDO LARROTA HERNANDEZ</t>
  </si>
  <si>
    <t>Profesional Especializado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</si>
</sst>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6" fillId="0" borderId="0" xfId="1" applyNumberFormat="1" applyFont="1"/>
    <xf numFmtId="165" fontId="7" fillId="0" borderId="0" xfId="1" applyNumberFormat="1" applyFont="1"/>
    <xf numFmtId="165" fontId="4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wrapText="1"/>
    </xf>
    <xf numFmtId="165" fontId="4" fillId="3" borderId="1" xfId="1" applyNumberFormat="1" applyFont="1" applyFill="1" applyBorder="1" applyAlignment="1" applyProtection="1"/>
    <xf numFmtId="165" fontId="4" fillId="3" borderId="1" xfId="1" applyNumberFormat="1" applyFont="1" applyFill="1" applyBorder="1" applyAlignment="1" applyProtection="1">
      <alignment wrapText="1"/>
    </xf>
    <xf numFmtId="10" fontId="4" fillId="3" borderId="1" xfId="2" applyNumberFormat="1" applyFont="1" applyFill="1" applyBorder="1" applyAlignment="1" applyProtection="1"/>
    <xf numFmtId="165" fontId="7" fillId="0" borderId="0" xfId="1" applyNumberFormat="1" applyFont="1" applyBorder="1"/>
    <xf numFmtId="165" fontId="4" fillId="2" borderId="1" xfId="1" applyNumberFormat="1" applyFont="1" applyFill="1" applyBorder="1" applyAlignment="1" applyProtection="1"/>
    <xf numFmtId="165" fontId="4" fillId="2" borderId="1" xfId="1" applyNumberFormat="1" applyFont="1" applyFill="1" applyBorder="1" applyAlignment="1" applyProtection="1">
      <alignment wrapText="1"/>
    </xf>
    <xf numFmtId="10" fontId="4" fillId="2" borderId="1" xfId="2" applyNumberFormat="1" applyFont="1" applyFill="1" applyBorder="1" applyAlignment="1" applyProtection="1"/>
    <xf numFmtId="165" fontId="4" fillId="0" borderId="1" xfId="1" applyNumberFormat="1" applyFont="1" applyBorder="1" applyAlignment="1" applyProtection="1"/>
    <xf numFmtId="165" fontId="4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wrapText="1"/>
    </xf>
    <xf numFmtId="165" fontId="4" fillId="3" borderId="1" xfId="1" applyNumberFormat="1" applyFont="1" applyFill="1" applyBorder="1"/>
    <xf numFmtId="165" fontId="7" fillId="0" borderId="1" xfId="1" applyNumberFormat="1" applyFont="1" applyBorder="1"/>
    <xf numFmtId="165" fontId="7" fillId="0" borderId="1" xfId="1" applyNumberFormat="1" applyFont="1" applyBorder="1" applyAlignment="1">
      <alignment wrapText="1"/>
    </xf>
    <xf numFmtId="165" fontId="7" fillId="0" borderId="1" xfId="1" applyNumberFormat="1" applyFont="1" applyBorder="1" applyAlignment="1" applyProtection="1"/>
    <xf numFmtId="165" fontId="7" fillId="0" borderId="1" xfId="1" applyNumberFormat="1" applyFont="1" applyBorder="1" applyAlignment="1" applyProtection="1">
      <alignment wrapText="1"/>
    </xf>
    <xf numFmtId="165" fontId="4" fillId="2" borderId="1" xfId="1" applyNumberFormat="1" applyFont="1" applyFill="1" applyBorder="1"/>
    <xf numFmtId="165" fontId="7" fillId="2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165" fontId="4" fillId="4" borderId="1" xfId="1" applyNumberFormat="1" applyFont="1" applyFill="1" applyBorder="1" applyAlignment="1" applyProtection="1">
      <alignment wrapText="1"/>
    </xf>
    <xf numFmtId="165" fontId="7" fillId="3" borderId="1" xfId="1" applyNumberFormat="1" applyFont="1" applyFill="1" applyBorder="1" applyAlignment="1">
      <alignment wrapText="1"/>
    </xf>
    <xf numFmtId="165" fontId="7" fillId="0" borderId="0" xfId="1" applyNumberFormat="1" applyFont="1" applyBorder="1" applyAlignment="1">
      <alignment wrapText="1"/>
    </xf>
    <xf numFmtId="165" fontId="8" fillId="0" borderId="0" xfId="1" applyNumberFormat="1" applyFont="1" applyBorder="1" applyAlignment="1">
      <alignment wrapText="1"/>
    </xf>
    <xf numFmtId="165" fontId="4" fillId="2" borderId="2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aronp\Documents\ALCALDIA%20DE%20BUCARAMANGA%202024\EJECUCION%20DE%20GASTOS%20%202024\EJECUCION%20DE%20GASTOS%20GENERAL%20ADMON%20CENTRAL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4"/>
      <sheetName val="FEBRERO 2024"/>
      <sheetName val="MARZO 2024"/>
    </sheetNames>
    <sheetDataSet>
      <sheetData sheetId="0"/>
      <sheetData sheetId="1">
        <row r="288">
          <cell r="L288">
            <v>13657839700.540001</v>
          </cell>
        </row>
        <row r="302">
          <cell r="L302">
            <v>1439629851</v>
          </cell>
          <cell r="N302">
            <v>1023724709</v>
          </cell>
        </row>
        <row r="305">
          <cell r="L305">
            <v>1253073000</v>
          </cell>
        </row>
        <row r="306">
          <cell r="L306">
            <v>1124730</v>
          </cell>
        </row>
        <row r="307">
          <cell r="L307">
            <v>0</v>
          </cell>
        </row>
        <row r="308">
          <cell r="L308">
            <v>201218405.50999999</v>
          </cell>
        </row>
        <row r="811">
          <cell r="N811">
            <v>294000000</v>
          </cell>
        </row>
        <row r="886">
          <cell r="L886">
            <v>56000000</v>
          </cell>
        </row>
        <row r="888">
          <cell r="L888">
            <v>358000000</v>
          </cell>
        </row>
        <row r="890">
          <cell r="L890">
            <v>57600000</v>
          </cell>
        </row>
        <row r="1051">
          <cell r="L1051">
            <v>3201219</v>
          </cell>
        </row>
        <row r="1055">
          <cell r="L1055">
            <v>194867</v>
          </cell>
        </row>
        <row r="1073">
          <cell r="L1073">
            <v>233200000</v>
          </cell>
        </row>
        <row r="1081">
          <cell r="L1081">
            <v>172400000</v>
          </cell>
        </row>
        <row r="1087">
          <cell r="L1087">
            <v>24000000</v>
          </cell>
        </row>
        <row r="1111">
          <cell r="L1111">
            <v>101200000</v>
          </cell>
        </row>
        <row r="1117">
          <cell r="L1117">
            <v>64000000</v>
          </cell>
        </row>
        <row r="1169">
          <cell r="L1169">
            <v>398110000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7C0F-C171-4F44-8CC9-CEA268AD1CFD}">
  <dimension ref="A1:Z2465"/>
  <sheetViews>
    <sheetView tabSelected="1" zoomScale="82" zoomScaleNormal="82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4" sqref="B4:U4"/>
    </sheetView>
  </sheetViews>
  <sheetFormatPr baseColWidth="10" defaultColWidth="9.140625" defaultRowHeight="12.75" x14ac:dyDescent="0.2"/>
  <cols>
    <col min="1" max="1" width="0" style="18" hidden="1" customWidth="1"/>
    <col min="2" max="2" width="41.85546875" style="18" customWidth="1"/>
    <col min="3" max="3" width="75.7109375" style="36" customWidth="1"/>
    <col min="4" max="4" width="60.7109375" style="36" hidden="1" customWidth="1"/>
    <col min="5" max="5" width="24" style="18" customWidth="1"/>
    <col min="6" max="9" width="20.7109375" style="18" customWidth="1"/>
    <col min="10" max="10" width="22" style="18" customWidth="1"/>
    <col min="11" max="21" width="20.7109375" style="18" customWidth="1"/>
    <col min="22" max="22" width="12.140625" style="18" customWidth="1"/>
    <col min="23" max="23" width="9.140625" style="18" customWidth="1"/>
    <col min="24" max="25" width="9.140625" style="18"/>
    <col min="26" max="26" width="18.42578125" style="18" bestFit="1" customWidth="1"/>
    <col min="27" max="257" width="9.140625" style="18"/>
    <col min="258" max="258" width="41.85546875" style="18" customWidth="1"/>
    <col min="259" max="259" width="75.7109375" style="18" customWidth="1"/>
    <col min="260" max="260" width="0" style="18" hidden="1" customWidth="1"/>
    <col min="261" max="261" width="24" style="18" customWidth="1"/>
    <col min="262" max="265" width="20.7109375" style="18" customWidth="1"/>
    <col min="266" max="266" width="22" style="18" customWidth="1"/>
    <col min="267" max="277" width="20.7109375" style="18" customWidth="1"/>
    <col min="278" max="278" width="12.140625" style="18" customWidth="1"/>
    <col min="279" max="281" width="9.140625" style="18"/>
    <col min="282" max="282" width="18.42578125" style="18" bestFit="1" customWidth="1"/>
    <col min="283" max="513" width="9.140625" style="18"/>
    <col min="514" max="514" width="41.85546875" style="18" customWidth="1"/>
    <col min="515" max="515" width="75.7109375" style="18" customWidth="1"/>
    <col min="516" max="516" width="0" style="18" hidden="1" customWidth="1"/>
    <col min="517" max="517" width="24" style="18" customWidth="1"/>
    <col min="518" max="521" width="20.7109375" style="18" customWidth="1"/>
    <col min="522" max="522" width="22" style="18" customWidth="1"/>
    <col min="523" max="533" width="20.7109375" style="18" customWidth="1"/>
    <col min="534" max="534" width="12.140625" style="18" customWidth="1"/>
    <col min="535" max="537" width="9.140625" style="18"/>
    <col min="538" max="538" width="18.42578125" style="18" bestFit="1" customWidth="1"/>
    <col min="539" max="769" width="9.140625" style="18"/>
    <col min="770" max="770" width="41.85546875" style="18" customWidth="1"/>
    <col min="771" max="771" width="75.7109375" style="18" customWidth="1"/>
    <col min="772" max="772" width="0" style="18" hidden="1" customWidth="1"/>
    <col min="773" max="773" width="24" style="18" customWidth="1"/>
    <col min="774" max="777" width="20.7109375" style="18" customWidth="1"/>
    <col min="778" max="778" width="22" style="18" customWidth="1"/>
    <col min="779" max="789" width="20.7109375" style="18" customWidth="1"/>
    <col min="790" max="790" width="12.140625" style="18" customWidth="1"/>
    <col min="791" max="793" width="9.140625" style="18"/>
    <col min="794" max="794" width="18.42578125" style="18" bestFit="1" customWidth="1"/>
    <col min="795" max="1025" width="9.140625" style="18"/>
    <col min="1026" max="1026" width="41.85546875" style="18" customWidth="1"/>
    <col min="1027" max="1027" width="75.7109375" style="18" customWidth="1"/>
    <col min="1028" max="1028" width="0" style="18" hidden="1" customWidth="1"/>
    <col min="1029" max="1029" width="24" style="18" customWidth="1"/>
    <col min="1030" max="1033" width="20.7109375" style="18" customWidth="1"/>
    <col min="1034" max="1034" width="22" style="18" customWidth="1"/>
    <col min="1035" max="1045" width="20.7109375" style="18" customWidth="1"/>
    <col min="1046" max="1046" width="12.140625" style="18" customWidth="1"/>
    <col min="1047" max="1049" width="9.140625" style="18"/>
    <col min="1050" max="1050" width="18.42578125" style="18" bestFit="1" customWidth="1"/>
    <col min="1051" max="1281" width="9.140625" style="18"/>
    <col min="1282" max="1282" width="41.85546875" style="18" customWidth="1"/>
    <col min="1283" max="1283" width="75.7109375" style="18" customWidth="1"/>
    <col min="1284" max="1284" width="0" style="18" hidden="1" customWidth="1"/>
    <col min="1285" max="1285" width="24" style="18" customWidth="1"/>
    <col min="1286" max="1289" width="20.7109375" style="18" customWidth="1"/>
    <col min="1290" max="1290" width="22" style="18" customWidth="1"/>
    <col min="1291" max="1301" width="20.7109375" style="18" customWidth="1"/>
    <col min="1302" max="1302" width="12.140625" style="18" customWidth="1"/>
    <col min="1303" max="1305" width="9.140625" style="18"/>
    <col min="1306" max="1306" width="18.42578125" style="18" bestFit="1" customWidth="1"/>
    <col min="1307" max="1537" width="9.140625" style="18"/>
    <col min="1538" max="1538" width="41.85546875" style="18" customWidth="1"/>
    <col min="1539" max="1539" width="75.7109375" style="18" customWidth="1"/>
    <col min="1540" max="1540" width="0" style="18" hidden="1" customWidth="1"/>
    <col min="1541" max="1541" width="24" style="18" customWidth="1"/>
    <col min="1542" max="1545" width="20.7109375" style="18" customWidth="1"/>
    <col min="1546" max="1546" width="22" style="18" customWidth="1"/>
    <col min="1547" max="1557" width="20.7109375" style="18" customWidth="1"/>
    <col min="1558" max="1558" width="12.140625" style="18" customWidth="1"/>
    <col min="1559" max="1561" width="9.140625" style="18"/>
    <col min="1562" max="1562" width="18.42578125" style="18" bestFit="1" customWidth="1"/>
    <col min="1563" max="1793" width="9.140625" style="18"/>
    <col min="1794" max="1794" width="41.85546875" style="18" customWidth="1"/>
    <col min="1795" max="1795" width="75.7109375" style="18" customWidth="1"/>
    <col min="1796" max="1796" width="0" style="18" hidden="1" customWidth="1"/>
    <col min="1797" max="1797" width="24" style="18" customWidth="1"/>
    <col min="1798" max="1801" width="20.7109375" style="18" customWidth="1"/>
    <col min="1802" max="1802" width="22" style="18" customWidth="1"/>
    <col min="1803" max="1813" width="20.7109375" style="18" customWidth="1"/>
    <col min="1814" max="1814" width="12.140625" style="18" customWidth="1"/>
    <col min="1815" max="1817" width="9.140625" style="18"/>
    <col min="1818" max="1818" width="18.42578125" style="18" bestFit="1" customWidth="1"/>
    <col min="1819" max="2049" width="9.140625" style="18"/>
    <col min="2050" max="2050" width="41.85546875" style="18" customWidth="1"/>
    <col min="2051" max="2051" width="75.7109375" style="18" customWidth="1"/>
    <col min="2052" max="2052" width="0" style="18" hidden="1" customWidth="1"/>
    <col min="2053" max="2053" width="24" style="18" customWidth="1"/>
    <col min="2054" max="2057" width="20.7109375" style="18" customWidth="1"/>
    <col min="2058" max="2058" width="22" style="18" customWidth="1"/>
    <col min="2059" max="2069" width="20.7109375" style="18" customWidth="1"/>
    <col min="2070" max="2070" width="12.140625" style="18" customWidth="1"/>
    <col min="2071" max="2073" width="9.140625" style="18"/>
    <col min="2074" max="2074" width="18.42578125" style="18" bestFit="1" customWidth="1"/>
    <col min="2075" max="2305" width="9.140625" style="18"/>
    <col min="2306" max="2306" width="41.85546875" style="18" customWidth="1"/>
    <col min="2307" max="2307" width="75.7109375" style="18" customWidth="1"/>
    <col min="2308" max="2308" width="0" style="18" hidden="1" customWidth="1"/>
    <col min="2309" max="2309" width="24" style="18" customWidth="1"/>
    <col min="2310" max="2313" width="20.7109375" style="18" customWidth="1"/>
    <col min="2314" max="2314" width="22" style="18" customWidth="1"/>
    <col min="2315" max="2325" width="20.7109375" style="18" customWidth="1"/>
    <col min="2326" max="2326" width="12.140625" style="18" customWidth="1"/>
    <col min="2327" max="2329" width="9.140625" style="18"/>
    <col min="2330" max="2330" width="18.42578125" style="18" bestFit="1" customWidth="1"/>
    <col min="2331" max="2561" width="9.140625" style="18"/>
    <col min="2562" max="2562" width="41.85546875" style="18" customWidth="1"/>
    <col min="2563" max="2563" width="75.7109375" style="18" customWidth="1"/>
    <col min="2564" max="2564" width="0" style="18" hidden="1" customWidth="1"/>
    <col min="2565" max="2565" width="24" style="18" customWidth="1"/>
    <col min="2566" max="2569" width="20.7109375" style="18" customWidth="1"/>
    <col min="2570" max="2570" width="22" style="18" customWidth="1"/>
    <col min="2571" max="2581" width="20.7109375" style="18" customWidth="1"/>
    <col min="2582" max="2582" width="12.140625" style="18" customWidth="1"/>
    <col min="2583" max="2585" width="9.140625" style="18"/>
    <col min="2586" max="2586" width="18.42578125" style="18" bestFit="1" customWidth="1"/>
    <col min="2587" max="2817" width="9.140625" style="18"/>
    <col min="2818" max="2818" width="41.85546875" style="18" customWidth="1"/>
    <col min="2819" max="2819" width="75.7109375" style="18" customWidth="1"/>
    <col min="2820" max="2820" width="0" style="18" hidden="1" customWidth="1"/>
    <col min="2821" max="2821" width="24" style="18" customWidth="1"/>
    <col min="2822" max="2825" width="20.7109375" style="18" customWidth="1"/>
    <col min="2826" max="2826" width="22" style="18" customWidth="1"/>
    <col min="2827" max="2837" width="20.7109375" style="18" customWidth="1"/>
    <col min="2838" max="2838" width="12.140625" style="18" customWidth="1"/>
    <col min="2839" max="2841" width="9.140625" style="18"/>
    <col min="2842" max="2842" width="18.42578125" style="18" bestFit="1" customWidth="1"/>
    <col min="2843" max="3073" width="9.140625" style="18"/>
    <col min="3074" max="3074" width="41.85546875" style="18" customWidth="1"/>
    <col min="3075" max="3075" width="75.7109375" style="18" customWidth="1"/>
    <col min="3076" max="3076" width="0" style="18" hidden="1" customWidth="1"/>
    <col min="3077" max="3077" width="24" style="18" customWidth="1"/>
    <col min="3078" max="3081" width="20.7109375" style="18" customWidth="1"/>
    <col min="3082" max="3082" width="22" style="18" customWidth="1"/>
    <col min="3083" max="3093" width="20.7109375" style="18" customWidth="1"/>
    <col min="3094" max="3094" width="12.140625" style="18" customWidth="1"/>
    <col min="3095" max="3097" width="9.140625" style="18"/>
    <col min="3098" max="3098" width="18.42578125" style="18" bestFit="1" customWidth="1"/>
    <col min="3099" max="3329" width="9.140625" style="18"/>
    <col min="3330" max="3330" width="41.85546875" style="18" customWidth="1"/>
    <col min="3331" max="3331" width="75.7109375" style="18" customWidth="1"/>
    <col min="3332" max="3332" width="0" style="18" hidden="1" customWidth="1"/>
    <col min="3333" max="3333" width="24" style="18" customWidth="1"/>
    <col min="3334" max="3337" width="20.7109375" style="18" customWidth="1"/>
    <col min="3338" max="3338" width="22" style="18" customWidth="1"/>
    <col min="3339" max="3349" width="20.7109375" style="18" customWidth="1"/>
    <col min="3350" max="3350" width="12.140625" style="18" customWidth="1"/>
    <col min="3351" max="3353" width="9.140625" style="18"/>
    <col min="3354" max="3354" width="18.42578125" style="18" bestFit="1" customWidth="1"/>
    <col min="3355" max="3585" width="9.140625" style="18"/>
    <col min="3586" max="3586" width="41.85546875" style="18" customWidth="1"/>
    <col min="3587" max="3587" width="75.7109375" style="18" customWidth="1"/>
    <col min="3588" max="3588" width="0" style="18" hidden="1" customWidth="1"/>
    <col min="3589" max="3589" width="24" style="18" customWidth="1"/>
    <col min="3590" max="3593" width="20.7109375" style="18" customWidth="1"/>
    <col min="3594" max="3594" width="22" style="18" customWidth="1"/>
    <col min="3595" max="3605" width="20.7109375" style="18" customWidth="1"/>
    <col min="3606" max="3606" width="12.140625" style="18" customWidth="1"/>
    <col min="3607" max="3609" width="9.140625" style="18"/>
    <col min="3610" max="3610" width="18.42578125" style="18" bestFit="1" customWidth="1"/>
    <col min="3611" max="3841" width="9.140625" style="18"/>
    <col min="3842" max="3842" width="41.85546875" style="18" customWidth="1"/>
    <col min="3843" max="3843" width="75.7109375" style="18" customWidth="1"/>
    <col min="3844" max="3844" width="0" style="18" hidden="1" customWidth="1"/>
    <col min="3845" max="3845" width="24" style="18" customWidth="1"/>
    <col min="3846" max="3849" width="20.7109375" style="18" customWidth="1"/>
    <col min="3850" max="3850" width="22" style="18" customWidth="1"/>
    <col min="3851" max="3861" width="20.7109375" style="18" customWidth="1"/>
    <col min="3862" max="3862" width="12.140625" style="18" customWidth="1"/>
    <col min="3863" max="3865" width="9.140625" style="18"/>
    <col min="3866" max="3866" width="18.42578125" style="18" bestFit="1" customWidth="1"/>
    <col min="3867" max="4097" width="9.140625" style="18"/>
    <col min="4098" max="4098" width="41.85546875" style="18" customWidth="1"/>
    <col min="4099" max="4099" width="75.7109375" style="18" customWidth="1"/>
    <col min="4100" max="4100" width="0" style="18" hidden="1" customWidth="1"/>
    <col min="4101" max="4101" width="24" style="18" customWidth="1"/>
    <col min="4102" max="4105" width="20.7109375" style="18" customWidth="1"/>
    <col min="4106" max="4106" width="22" style="18" customWidth="1"/>
    <col min="4107" max="4117" width="20.7109375" style="18" customWidth="1"/>
    <col min="4118" max="4118" width="12.140625" style="18" customWidth="1"/>
    <col min="4119" max="4121" width="9.140625" style="18"/>
    <col min="4122" max="4122" width="18.42578125" style="18" bestFit="1" customWidth="1"/>
    <col min="4123" max="4353" width="9.140625" style="18"/>
    <col min="4354" max="4354" width="41.85546875" style="18" customWidth="1"/>
    <col min="4355" max="4355" width="75.7109375" style="18" customWidth="1"/>
    <col min="4356" max="4356" width="0" style="18" hidden="1" customWidth="1"/>
    <col min="4357" max="4357" width="24" style="18" customWidth="1"/>
    <col min="4358" max="4361" width="20.7109375" style="18" customWidth="1"/>
    <col min="4362" max="4362" width="22" style="18" customWidth="1"/>
    <col min="4363" max="4373" width="20.7109375" style="18" customWidth="1"/>
    <col min="4374" max="4374" width="12.140625" style="18" customWidth="1"/>
    <col min="4375" max="4377" width="9.140625" style="18"/>
    <col min="4378" max="4378" width="18.42578125" style="18" bestFit="1" customWidth="1"/>
    <col min="4379" max="4609" width="9.140625" style="18"/>
    <col min="4610" max="4610" width="41.85546875" style="18" customWidth="1"/>
    <col min="4611" max="4611" width="75.7109375" style="18" customWidth="1"/>
    <col min="4612" max="4612" width="0" style="18" hidden="1" customWidth="1"/>
    <col min="4613" max="4613" width="24" style="18" customWidth="1"/>
    <col min="4614" max="4617" width="20.7109375" style="18" customWidth="1"/>
    <col min="4618" max="4618" width="22" style="18" customWidth="1"/>
    <col min="4619" max="4629" width="20.7109375" style="18" customWidth="1"/>
    <col min="4630" max="4630" width="12.140625" style="18" customWidth="1"/>
    <col min="4631" max="4633" width="9.140625" style="18"/>
    <col min="4634" max="4634" width="18.42578125" style="18" bestFit="1" customWidth="1"/>
    <col min="4635" max="4865" width="9.140625" style="18"/>
    <col min="4866" max="4866" width="41.85546875" style="18" customWidth="1"/>
    <col min="4867" max="4867" width="75.7109375" style="18" customWidth="1"/>
    <col min="4868" max="4868" width="0" style="18" hidden="1" customWidth="1"/>
    <col min="4869" max="4869" width="24" style="18" customWidth="1"/>
    <col min="4870" max="4873" width="20.7109375" style="18" customWidth="1"/>
    <col min="4874" max="4874" width="22" style="18" customWidth="1"/>
    <col min="4875" max="4885" width="20.7109375" style="18" customWidth="1"/>
    <col min="4886" max="4886" width="12.140625" style="18" customWidth="1"/>
    <col min="4887" max="4889" width="9.140625" style="18"/>
    <col min="4890" max="4890" width="18.42578125" style="18" bestFit="1" customWidth="1"/>
    <col min="4891" max="5121" width="9.140625" style="18"/>
    <col min="5122" max="5122" width="41.85546875" style="18" customWidth="1"/>
    <col min="5123" max="5123" width="75.7109375" style="18" customWidth="1"/>
    <col min="5124" max="5124" width="0" style="18" hidden="1" customWidth="1"/>
    <col min="5125" max="5125" width="24" style="18" customWidth="1"/>
    <col min="5126" max="5129" width="20.7109375" style="18" customWidth="1"/>
    <col min="5130" max="5130" width="22" style="18" customWidth="1"/>
    <col min="5131" max="5141" width="20.7109375" style="18" customWidth="1"/>
    <col min="5142" max="5142" width="12.140625" style="18" customWidth="1"/>
    <col min="5143" max="5145" width="9.140625" style="18"/>
    <col min="5146" max="5146" width="18.42578125" style="18" bestFit="1" customWidth="1"/>
    <col min="5147" max="5377" width="9.140625" style="18"/>
    <col min="5378" max="5378" width="41.85546875" style="18" customWidth="1"/>
    <col min="5379" max="5379" width="75.7109375" style="18" customWidth="1"/>
    <col min="5380" max="5380" width="0" style="18" hidden="1" customWidth="1"/>
    <col min="5381" max="5381" width="24" style="18" customWidth="1"/>
    <col min="5382" max="5385" width="20.7109375" style="18" customWidth="1"/>
    <col min="5386" max="5386" width="22" style="18" customWidth="1"/>
    <col min="5387" max="5397" width="20.7109375" style="18" customWidth="1"/>
    <col min="5398" max="5398" width="12.140625" style="18" customWidth="1"/>
    <col min="5399" max="5401" width="9.140625" style="18"/>
    <col min="5402" max="5402" width="18.42578125" style="18" bestFit="1" customWidth="1"/>
    <col min="5403" max="5633" width="9.140625" style="18"/>
    <col min="5634" max="5634" width="41.85546875" style="18" customWidth="1"/>
    <col min="5635" max="5635" width="75.7109375" style="18" customWidth="1"/>
    <col min="5636" max="5636" width="0" style="18" hidden="1" customWidth="1"/>
    <col min="5637" max="5637" width="24" style="18" customWidth="1"/>
    <col min="5638" max="5641" width="20.7109375" style="18" customWidth="1"/>
    <col min="5642" max="5642" width="22" style="18" customWidth="1"/>
    <col min="5643" max="5653" width="20.7109375" style="18" customWidth="1"/>
    <col min="5654" max="5654" width="12.140625" style="18" customWidth="1"/>
    <col min="5655" max="5657" width="9.140625" style="18"/>
    <col min="5658" max="5658" width="18.42578125" style="18" bestFit="1" customWidth="1"/>
    <col min="5659" max="5889" width="9.140625" style="18"/>
    <col min="5890" max="5890" width="41.85546875" style="18" customWidth="1"/>
    <col min="5891" max="5891" width="75.7109375" style="18" customWidth="1"/>
    <col min="5892" max="5892" width="0" style="18" hidden="1" customWidth="1"/>
    <col min="5893" max="5893" width="24" style="18" customWidth="1"/>
    <col min="5894" max="5897" width="20.7109375" style="18" customWidth="1"/>
    <col min="5898" max="5898" width="22" style="18" customWidth="1"/>
    <col min="5899" max="5909" width="20.7109375" style="18" customWidth="1"/>
    <col min="5910" max="5910" width="12.140625" style="18" customWidth="1"/>
    <col min="5911" max="5913" width="9.140625" style="18"/>
    <col min="5914" max="5914" width="18.42578125" style="18" bestFit="1" customWidth="1"/>
    <col min="5915" max="6145" width="9.140625" style="18"/>
    <col min="6146" max="6146" width="41.85546875" style="18" customWidth="1"/>
    <col min="6147" max="6147" width="75.7109375" style="18" customWidth="1"/>
    <col min="6148" max="6148" width="0" style="18" hidden="1" customWidth="1"/>
    <col min="6149" max="6149" width="24" style="18" customWidth="1"/>
    <col min="6150" max="6153" width="20.7109375" style="18" customWidth="1"/>
    <col min="6154" max="6154" width="22" style="18" customWidth="1"/>
    <col min="6155" max="6165" width="20.7109375" style="18" customWidth="1"/>
    <col min="6166" max="6166" width="12.140625" style="18" customWidth="1"/>
    <col min="6167" max="6169" width="9.140625" style="18"/>
    <col min="6170" max="6170" width="18.42578125" style="18" bestFit="1" customWidth="1"/>
    <col min="6171" max="6401" width="9.140625" style="18"/>
    <col min="6402" max="6402" width="41.85546875" style="18" customWidth="1"/>
    <col min="6403" max="6403" width="75.7109375" style="18" customWidth="1"/>
    <col min="6404" max="6404" width="0" style="18" hidden="1" customWidth="1"/>
    <col min="6405" max="6405" width="24" style="18" customWidth="1"/>
    <col min="6406" max="6409" width="20.7109375" style="18" customWidth="1"/>
    <col min="6410" max="6410" width="22" style="18" customWidth="1"/>
    <col min="6411" max="6421" width="20.7109375" style="18" customWidth="1"/>
    <col min="6422" max="6422" width="12.140625" style="18" customWidth="1"/>
    <col min="6423" max="6425" width="9.140625" style="18"/>
    <col min="6426" max="6426" width="18.42578125" style="18" bestFit="1" customWidth="1"/>
    <col min="6427" max="6657" width="9.140625" style="18"/>
    <col min="6658" max="6658" width="41.85546875" style="18" customWidth="1"/>
    <col min="6659" max="6659" width="75.7109375" style="18" customWidth="1"/>
    <col min="6660" max="6660" width="0" style="18" hidden="1" customWidth="1"/>
    <col min="6661" max="6661" width="24" style="18" customWidth="1"/>
    <col min="6662" max="6665" width="20.7109375" style="18" customWidth="1"/>
    <col min="6666" max="6666" width="22" style="18" customWidth="1"/>
    <col min="6667" max="6677" width="20.7109375" style="18" customWidth="1"/>
    <col min="6678" max="6678" width="12.140625" style="18" customWidth="1"/>
    <col min="6679" max="6681" width="9.140625" style="18"/>
    <col min="6682" max="6682" width="18.42578125" style="18" bestFit="1" customWidth="1"/>
    <col min="6683" max="6913" width="9.140625" style="18"/>
    <col min="6914" max="6914" width="41.85546875" style="18" customWidth="1"/>
    <col min="6915" max="6915" width="75.7109375" style="18" customWidth="1"/>
    <col min="6916" max="6916" width="0" style="18" hidden="1" customWidth="1"/>
    <col min="6917" max="6917" width="24" style="18" customWidth="1"/>
    <col min="6918" max="6921" width="20.7109375" style="18" customWidth="1"/>
    <col min="6922" max="6922" width="22" style="18" customWidth="1"/>
    <col min="6923" max="6933" width="20.7109375" style="18" customWidth="1"/>
    <col min="6934" max="6934" width="12.140625" style="18" customWidth="1"/>
    <col min="6935" max="6937" width="9.140625" style="18"/>
    <col min="6938" max="6938" width="18.42578125" style="18" bestFit="1" customWidth="1"/>
    <col min="6939" max="7169" width="9.140625" style="18"/>
    <col min="7170" max="7170" width="41.85546875" style="18" customWidth="1"/>
    <col min="7171" max="7171" width="75.7109375" style="18" customWidth="1"/>
    <col min="7172" max="7172" width="0" style="18" hidden="1" customWidth="1"/>
    <col min="7173" max="7173" width="24" style="18" customWidth="1"/>
    <col min="7174" max="7177" width="20.7109375" style="18" customWidth="1"/>
    <col min="7178" max="7178" width="22" style="18" customWidth="1"/>
    <col min="7179" max="7189" width="20.7109375" style="18" customWidth="1"/>
    <col min="7190" max="7190" width="12.140625" style="18" customWidth="1"/>
    <col min="7191" max="7193" width="9.140625" style="18"/>
    <col min="7194" max="7194" width="18.42578125" style="18" bestFit="1" customWidth="1"/>
    <col min="7195" max="7425" width="9.140625" style="18"/>
    <col min="7426" max="7426" width="41.85546875" style="18" customWidth="1"/>
    <col min="7427" max="7427" width="75.7109375" style="18" customWidth="1"/>
    <col min="7428" max="7428" width="0" style="18" hidden="1" customWidth="1"/>
    <col min="7429" max="7429" width="24" style="18" customWidth="1"/>
    <col min="7430" max="7433" width="20.7109375" style="18" customWidth="1"/>
    <col min="7434" max="7434" width="22" style="18" customWidth="1"/>
    <col min="7435" max="7445" width="20.7109375" style="18" customWidth="1"/>
    <col min="7446" max="7446" width="12.140625" style="18" customWidth="1"/>
    <col min="7447" max="7449" width="9.140625" style="18"/>
    <col min="7450" max="7450" width="18.42578125" style="18" bestFit="1" customWidth="1"/>
    <col min="7451" max="7681" width="9.140625" style="18"/>
    <col min="7682" max="7682" width="41.85546875" style="18" customWidth="1"/>
    <col min="7683" max="7683" width="75.7109375" style="18" customWidth="1"/>
    <col min="7684" max="7684" width="0" style="18" hidden="1" customWidth="1"/>
    <col min="7685" max="7685" width="24" style="18" customWidth="1"/>
    <col min="7686" max="7689" width="20.7109375" style="18" customWidth="1"/>
    <col min="7690" max="7690" width="22" style="18" customWidth="1"/>
    <col min="7691" max="7701" width="20.7109375" style="18" customWidth="1"/>
    <col min="7702" max="7702" width="12.140625" style="18" customWidth="1"/>
    <col min="7703" max="7705" width="9.140625" style="18"/>
    <col min="7706" max="7706" width="18.42578125" style="18" bestFit="1" customWidth="1"/>
    <col min="7707" max="7937" width="9.140625" style="18"/>
    <col min="7938" max="7938" width="41.85546875" style="18" customWidth="1"/>
    <col min="7939" max="7939" width="75.7109375" style="18" customWidth="1"/>
    <col min="7940" max="7940" width="0" style="18" hidden="1" customWidth="1"/>
    <col min="7941" max="7941" width="24" style="18" customWidth="1"/>
    <col min="7942" max="7945" width="20.7109375" style="18" customWidth="1"/>
    <col min="7946" max="7946" width="22" style="18" customWidth="1"/>
    <col min="7947" max="7957" width="20.7109375" style="18" customWidth="1"/>
    <col min="7958" max="7958" width="12.140625" style="18" customWidth="1"/>
    <col min="7959" max="7961" width="9.140625" style="18"/>
    <col min="7962" max="7962" width="18.42578125" style="18" bestFit="1" customWidth="1"/>
    <col min="7963" max="8193" width="9.140625" style="18"/>
    <col min="8194" max="8194" width="41.85546875" style="18" customWidth="1"/>
    <col min="8195" max="8195" width="75.7109375" style="18" customWidth="1"/>
    <col min="8196" max="8196" width="0" style="18" hidden="1" customWidth="1"/>
    <col min="8197" max="8197" width="24" style="18" customWidth="1"/>
    <col min="8198" max="8201" width="20.7109375" style="18" customWidth="1"/>
    <col min="8202" max="8202" width="22" style="18" customWidth="1"/>
    <col min="8203" max="8213" width="20.7109375" style="18" customWidth="1"/>
    <col min="8214" max="8214" width="12.140625" style="18" customWidth="1"/>
    <col min="8215" max="8217" width="9.140625" style="18"/>
    <col min="8218" max="8218" width="18.42578125" style="18" bestFit="1" customWidth="1"/>
    <col min="8219" max="8449" width="9.140625" style="18"/>
    <col min="8450" max="8450" width="41.85546875" style="18" customWidth="1"/>
    <col min="8451" max="8451" width="75.7109375" style="18" customWidth="1"/>
    <col min="8452" max="8452" width="0" style="18" hidden="1" customWidth="1"/>
    <col min="8453" max="8453" width="24" style="18" customWidth="1"/>
    <col min="8454" max="8457" width="20.7109375" style="18" customWidth="1"/>
    <col min="8458" max="8458" width="22" style="18" customWidth="1"/>
    <col min="8459" max="8469" width="20.7109375" style="18" customWidth="1"/>
    <col min="8470" max="8470" width="12.140625" style="18" customWidth="1"/>
    <col min="8471" max="8473" width="9.140625" style="18"/>
    <col min="8474" max="8474" width="18.42578125" style="18" bestFit="1" customWidth="1"/>
    <col min="8475" max="8705" width="9.140625" style="18"/>
    <col min="8706" max="8706" width="41.85546875" style="18" customWidth="1"/>
    <col min="8707" max="8707" width="75.7109375" style="18" customWidth="1"/>
    <col min="8708" max="8708" width="0" style="18" hidden="1" customWidth="1"/>
    <col min="8709" max="8709" width="24" style="18" customWidth="1"/>
    <col min="8710" max="8713" width="20.7109375" style="18" customWidth="1"/>
    <col min="8714" max="8714" width="22" style="18" customWidth="1"/>
    <col min="8715" max="8725" width="20.7109375" style="18" customWidth="1"/>
    <col min="8726" max="8726" width="12.140625" style="18" customWidth="1"/>
    <col min="8727" max="8729" width="9.140625" style="18"/>
    <col min="8730" max="8730" width="18.42578125" style="18" bestFit="1" customWidth="1"/>
    <col min="8731" max="8961" width="9.140625" style="18"/>
    <col min="8962" max="8962" width="41.85546875" style="18" customWidth="1"/>
    <col min="8963" max="8963" width="75.7109375" style="18" customWidth="1"/>
    <col min="8964" max="8964" width="0" style="18" hidden="1" customWidth="1"/>
    <col min="8965" max="8965" width="24" style="18" customWidth="1"/>
    <col min="8966" max="8969" width="20.7109375" style="18" customWidth="1"/>
    <col min="8970" max="8970" width="22" style="18" customWidth="1"/>
    <col min="8971" max="8981" width="20.7109375" style="18" customWidth="1"/>
    <col min="8982" max="8982" width="12.140625" style="18" customWidth="1"/>
    <col min="8983" max="8985" width="9.140625" style="18"/>
    <col min="8986" max="8986" width="18.42578125" style="18" bestFit="1" customWidth="1"/>
    <col min="8987" max="9217" width="9.140625" style="18"/>
    <col min="9218" max="9218" width="41.85546875" style="18" customWidth="1"/>
    <col min="9219" max="9219" width="75.7109375" style="18" customWidth="1"/>
    <col min="9220" max="9220" width="0" style="18" hidden="1" customWidth="1"/>
    <col min="9221" max="9221" width="24" style="18" customWidth="1"/>
    <col min="9222" max="9225" width="20.7109375" style="18" customWidth="1"/>
    <col min="9226" max="9226" width="22" style="18" customWidth="1"/>
    <col min="9227" max="9237" width="20.7109375" style="18" customWidth="1"/>
    <col min="9238" max="9238" width="12.140625" style="18" customWidth="1"/>
    <col min="9239" max="9241" width="9.140625" style="18"/>
    <col min="9242" max="9242" width="18.42578125" style="18" bestFit="1" customWidth="1"/>
    <col min="9243" max="9473" width="9.140625" style="18"/>
    <col min="9474" max="9474" width="41.85546875" style="18" customWidth="1"/>
    <col min="9475" max="9475" width="75.7109375" style="18" customWidth="1"/>
    <col min="9476" max="9476" width="0" style="18" hidden="1" customWidth="1"/>
    <col min="9477" max="9477" width="24" style="18" customWidth="1"/>
    <col min="9478" max="9481" width="20.7109375" style="18" customWidth="1"/>
    <col min="9482" max="9482" width="22" style="18" customWidth="1"/>
    <col min="9483" max="9493" width="20.7109375" style="18" customWidth="1"/>
    <col min="9494" max="9494" width="12.140625" style="18" customWidth="1"/>
    <col min="9495" max="9497" width="9.140625" style="18"/>
    <col min="9498" max="9498" width="18.42578125" style="18" bestFit="1" customWidth="1"/>
    <col min="9499" max="9729" width="9.140625" style="18"/>
    <col min="9730" max="9730" width="41.85546875" style="18" customWidth="1"/>
    <col min="9731" max="9731" width="75.7109375" style="18" customWidth="1"/>
    <col min="9732" max="9732" width="0" style="18" hidden="1" customWidth="1"/>
    <col min="9733" max="9733" width="24" style="18" customWidth="1"/>
    <col min="9734" max="9737" width="20.7109375" style="18" customWidth="1"/>
    <col min="9738" max="9738" width="22" style="18" customWidth="1"/>
    <col min="9739" max="9749" width="20.7109375" style="18" customWidth="1"/>
    <col min="9750" max="9750" width="12.140625" style="18" customWidth="1"/>
    <col min="9751" max="9753" width="9.140625" style="18"/>
    <col min="9754" max="9754" width="18.42578125" style="18" bestFit="1" customWidth="1"/>
    <col min="9755" max="9985" width="9.140625" style="18"/>
    <col min="9986" max="9986" width="41.85546875" style="18" customWidth="1"/>
    <col min="9987" max="9987" width="75.7109375" style="18" customWidth="1"/>
    <col min="9988" max="9988" width="0" style="18" hidden="1" customWidth="1"/>
    <col min="9989" max="9989" width="24" style="18" customWidth="1"/>
    <col min="9990" max="9993" width="20.7109375" style="18" customWidth="1"/>
    <col min="9994" max="9994" width="22" style="18" customWidth="1"/>
    <col min="9995" max="10005" width="20.7109375" style="18" customWidth="1"/>
    <col min="10006" max="10006" width="12.140625" style="18" customWidth="1"/>
    <col min="10007" max="10009" width="9.140625" style="18"/>
    <col min="10010" max="10010" width="18.42578125" style="18" bestFit="1" customWidth="1"/>
    <col min="10011" max="10241" width="9.140625" style="18"/>
    <col min="10242" max="10242" width="41.85546875" style="18" customWidth="1"/>
    <col min="10243" max="10243" width="75.7109375" style="18" customWidth="1"/>
    <col min="10244" max="10244" width="0" style="18" hidden="1" customWidth="1"/>
    <col min="10245" max="10245" width="24" style="18" customWidth="1"/>
    <col min="10246" max="10249" width="20.7109375" style="18" customWidth="1"/>
    <col min="10250" max="10250" width="22" style="18" customWidth="1"/>
    <col min="10251" max="10261" width="20.7109375" style="18" customWidth="1"/>
    <col min="10262" max="10262" width="12.140625" style="18" customWidth="1"/>
    <col min="10263" max="10265" width="9.140625" style="18"/>
    <col min="10266" max="10266" width="18.42578125" style="18" bestFit="1" customWidth="1"/>
    <col min="10267" max="10497" width="9.140625" style="18"/>
    <col min="10498" max="10498" width="41.85546875" style="18" customWidth="1"/>
    <col min="10499" max="10499" width="75.7109375" style="18" customWidth="1"/>
    <col min="10500" max="10500" width="0" style="18" hidden="1" customWidth="1"/>
    <col min="10501" max="10501" width="24" style="18" customWidth="1"/>
    <col min="10502" max="10505" width="20.7109375" style="18" customWidth="1"/>
    <col min="10506" max="10506" width="22" style="18" customWidth="1"/>
    <col min="10507" max="10517" width="20.7109375" style="18" customWidth="1"/>
    <col min="10518" max="10518" width="12.140625" style="18" customWidth="1"/>
    <col min="10519" max="10521" width="9.140625" style="18"/>
    <col min="10522" max="10522" width="18.42578125" style="18" bestFit="1" customWidth="1"/>
    <col min="10523" max="10753" width="9.140625" style="18"/>
    <col min="10754" max="10754" width="41.85546875" style="18" customWidth="1"/>
    <col min="10755" max="10755" width="75.7109375" style="18" customWidth="1"/>
    <col min="10756" max="10756" width="0" style="18" hidden="1" customWidth="1"/>
    <col min="10757" max="10757" width="24" style="18" customWidth="1"/>
    <col min="10758" max="10761" width="20.7109375" style="18" customWidth="1"/>
    <col min="10762" max="10762" width="22" style="18" customWidth="1"/>
    <col min="10763" max="10773" width="20.7109375" style="18" customWidth="1"/>
    <col min="10774" max="10774" width="12.140625" style="18" customWidth="1"/>
    <col min="10775" max="10777" width="9.140625" style="18"/>
    <col min="10778" max="10778" width="18.42578125" style="18" bestFit="1" customWidth="1"/>
    <col min="10779" max="11009" width="9.140625" style="18"/>
    <col min="11010" max="11010" width="41.85546875" style="18" customWidth="1"/>
    <col min="11011" max="11011" width="75.7109375" style="18" customWidth="1"/>
    <col min="11012" max="11012" width="0" style="18" hidden="1" customWidth="1"/>
    <col min="11013" max="11013" width="24" style="18" customWidth="1"/>
    <col min="11014" max="11017" width="20.7109375" style="18" customWidth="1"/>
    <col min="11018" max="11018" width="22" style="18" customWidth="1"/>
    <col min="11019" max="11029" width="20.7109375" style="18" customWidth="1"/>
    <col min="11030" max="11030" width="12.140625" style="18" customWidth="1"/>
    <col min="11031" max="11033" width="9.140625" style="18"/>
    <col min="11034" max="11034" width="18.42578125" style="18" bestFit="1" customWidth="1"/>
    <col min="11035" max="11265" width="9.140625" style="18"/>
    <col min="11266" max="11266" width="41.85546875" style="18" customWidth="1"/>
    <col min="11267" max="11267" width="75.7109375" style="18" customWidth="1"/>
    <col min="11268" max="11268" width="0" style="18" hidden="1" customWidth="1"/>
    <col min="11269" max="11269" width="24" style="18" customWidth="1"/>
    <col min="11270" max="11273" width="20.7109375" style="18" customWidth="1"/>
    <col min="11274" max="11274" width="22" style="18" customWidth="1"/>
    <col min="11275" max="11285" width="20.7109375" style="18" customWidth="1"/>
    <col min="11286" max="11286" width="12.140625" style="18" customWidth="1"/>
    <col min="11287" max="11289" width="9.140625" style="18"/>
    <col min="11290" max="11290" width="18.42578125" style="18" bestFit="1" customWidth="1"/>
    <col min="11291" max="11521" width="9.140625" style="18"/>
    <col min="11522" max="11522" width="41.85546875" style="18" customWidth="1"/>
    <col min="11523" max="11523" width="75.7109375" style="18" customWidth="1"/>
    <col min="11524" max="11524" width="0" style="18" hidden="1" customWidth="1"/>
    <col min="11525" max="11525" width="24" style="18" customWidth="1"/>
    <col min="11526" max="11529" width="20.7109375" style="18" customWidth="1"/>
    <col min="11530" max="11530" width="22" style="18" customWidth="1"/>
    <col min="11531" max="11541" width="20.7109375" style="18" customWidth="1"/>
    <col min="11542" max="11542" width="12.140625" style="18" customWidth="1"/>
    <col min="11543" max="11545" width="9.140625" style="18"/>
    <col min="11546" max="11546" width="18.42578125" style="18" bestFit="1" customWidth="1"/>
    <col min="11547" max="11777" width="9.140625" style="18"/>
    <col min="11778" max="11778" width="41.85546875" style="18" customWidth="1"/>
    <col min="11779" max="11779" width="75.7109375" style="18" customWidth="1"/>
    <col min="11780" max="11780" width="0" style="18" hidden="1" customWidth="1"/>
    <col min="11781" max="11781" width="24" style="18" customWidth="1"/>
    <col min="11782" max="11785" width="20.7109375" style="18" customWidth="1"/>
    <col min="11786" max="11786" width="22" style="18" customWidth="1"/>
    <col min="11787" max="11797" width="20.7109375" style="18" customWidth="1"/>
    <col min="11798" max="11798" width="12.140625" style="18" customWidth="1"/>
    <col min="11799" max="11801" width="9.140625" style="18"/>
    <col min="11802" max="11802" width="18.42578125" style="18" bestFit="1" customWidth="1"/>
    <col min="11803" max="12033" width="9.140625" style="18"/>
    <col min="12034" max="12034" width="41.85546875" style="18" customWidth="1"/>
    <col min="12035" max="12035" width="75.7109375" style="18" customWidth="1"/>
    <col min="12036" max="12036" width="0" style="18" hidden="1" customWidth="1"/>
    <col min="12037" max="12037" width="24" style="18" customWidth="1"/>
    <col min="12038" max="12041" width="20.7109375" style="18" customWidth="1"/>
    <col min="12042" max="12042" width="22" style="18" customWidth="1"/>
    <col min="12043" max="12053" width="20.7109375" style="18" customWidth="1"/>
    <col min="12054" max="12054" width="12.140625" style="18" customWidth="1"/>
    <col min="12055" max="12057" width="9.140625" style="18"/>
    <col min="12058" max="12058" width="18.42578125" style="18" bestFit="1" customWidth="1"/>
    <col min="12059" max="12289" width="9.140625" style="18"/>
    <col min="12290" max="12290" width="41.85546875" style="18" customWidth="1"/>
    <col min="12291" max="12291" width="75.7109375" style="18" customWidth="1"/>
    <col min="12292" max="12292" width="0" style="18" hidden="1" customWidth="1"/>
    <col min="12293" max="12293" width="24" style="18" customWidth="1"/>
    <col min="12294" max="12297" width="20.7109375" style="18" customWidth="1"/>
    <col min="12298" max="12298" width="22" style="18" customWidth="1"/>
    <col min="12299" max="12309" width="20.7109375" style="18" customWidth="1"/>
    <col min="12310" max="12310" width="12.140625" style="18" customWidth="1"/>
    <col min="12311" max="12313" width="9.140625" style="18"/>
    <col min="12314" max="12314" width="18.42578125" style="18" bestFit="1" customWidth="1"/>
    <col min="12315" max="12545" width="9.140625" style="18"/>
    <col min="12546" max="12546" width="41.85546875" style="18" customWidth="1"/>
    <col min="12547" max="12547" width="75.7109375" style="18" customWidth="1"/>
    <col min="12548" max="12548" width="0" style="18" hidden="1" customWidth="1"/>
    <col min="12549" max="12549" width="24" style="18" customWidth="1"/>
    <col min="12550" max="12553" width="20.7109375" style="18" customWidth="1"/>
    <col min="12554" max="12554" width="22" style="18" customWidth="1"/>
    <col min="12555" max="12565" width="20.7109375" style="18" customWidth="1"/>
    <col min="12566" max="12566" width="12.140625" style="18" customWidth="1"/>
    <col min="12567" max="12569" width="9.140625" style="18"/>
    <col min="12570" max="12570" width="18.42578125" style="18" bestFit="1" customWidth="1"/>
    <col min="12571" max="12801" width="9.140625" style="18"/>
    <col min="12802" max="12802" width="41.85546875" style="18" customWidth="1"/>
    <col min="12803" max="12803" width="75.7109375" style="18" customWidth="1"/>
    <col min="12804" max="12804" width="0" style="18" hidden="1" customWidth="1"/>
    <col min="12805" max="12805" width="24" style="18" customWidth="1"/>
    <col min="12806" max="12809" width="20.7109375" style="18" customWidth="1"/>
    <col min="12810" max="12810" width="22" style="18" customWidth="1"/>
    <col min="12811" max="12821" width="20.7109375" style="18" customWidth="1"/>
    <col min="12822" max="12822" width="12.140625" style="18" customWidth="1"/>
    <col min="12823" max="12825" width="9.140625" style="18"/>
    <col min="12826" max="12826" width="18.42578125" style="18" bestFit="1" customWidth="1"/>
    <col min="12827" max="13057" width="9.140625" style="18"/>
    <col min="13058" max="13058" width="41.85546875" style="18" customWidth="1"/>
    <col min="13059" max="13059" width="75.7109375" style="18" customWidth="1"/>
    <col min="13060" max="13060" width="0" style="18" hidden="1" customWidth="1"/>
    <col min="13061" max="13061" width="24" style="18" customWidth="1"/>
    <col min="13062" max="13065" width="20.7109375" style="18" customWidth="1"/>
    <col min="13066" max="13066" width="22" style="18" customWidth="1"/>
    <col min="13067" max="13077" width="20.7109375" style="18" customWidth="1"/>
    <col min="13078" max="13078" width="12.140625" style="18" customWidth="1"/>
    <col min="13079" max="13081" width="9.140625" style="18"/>
    <col min="13082" max="13082" width="18.42578125" style="18" bestFit="1" customWidth="1"/>
    <col min="13083" max="13313" width="9.140625" style="18"/>
    <col min="13314" max="13314" width="41.85546875" style="18" customWidth="1"/>
    <col min="13315" max="13315" width="75.7109375" style="18" customWidth="1"/>
    <col min="13316" max="13316" width="0" style="18" hidden="1" customWidth="1"/>
    <col min="13317" max="13317" width="24" style="18" customWidth="1"/>
    <col min="13318" max="13321" width="20.7109375" style="18" customWidth="1"/>
    <col min="13322" max="13322" width="22" style="18" customWidth="1"/>
    <col min="13323" max="13333" width="20.7109375" style="18" customWidth="1"/>
    <col min="13334" max="13334" width="12.140625" style="18" customWidth="1"/>
    <col min="13335" max="13337" width="9.140625" style="18"/>
    <col min="13338" max="13338" width="18.42578125" style="18" bestFit="1" customWidth="1"/>
    <col min="13339" max="13569" width="9.140625" style="18"/>
    <col min="13570" max="13570" width="41.85546875" style="18" customWidth="1"/>
    <col min="13571" max="13571" width="75.7109375" style="18" customWidth="1"/>
    <col min="13572" max="13572" width="0" style="18" hidden="1" customWidth="1"/>
    <col min="13573" max="13573" width="24" style="18" customWidth="1"/>
    <col min="13574" max="13577" width="20.7109375" style="18" customWidth="1"/>
    <col min="13578" max="13578" width="22" style="18" customWidth="1"/>
    <col min="13579" max="13589" width="20.7109375" style="18" customWidth="1"/>
    <col min="13590" max="13590" width="12.140625" style="18" customWidth="1"/>
    <col min="13591" max="13593" width="9.140625" style="18"/>
    <col min="13594" max="13594" width="18.42578125" style="18" bestFit="1" customWidth="1"/>
    <col min="13595" max="13825" width="9.140625" style="18"/>
    <col min="13826" max="13826" width="41.85546875" style="18" customWidth="1"/>
    <col min="13827" max="13827" width="75.7109375" style="18" customWidth="1"/>
    <col min="13828" max="13828" width="0" style="18" hidden="1" customWidth="1"/>
    <col min="13829" max="13829" width="24" style="18" customWidth="1"/>
    <col min="13830" max="13833" width="20.7109375" style="18" customWidth="1"/>
    <col min="13834" max="13834" width="22" style="18" customWidth="1"/>
    <col min="13835" max="13845" width="20.7109375" style="18" customWidth="1"/>
    <col min="13846" max="13846" width="12.140625" style="18" customWidth="1"/>
    <col min="13847" max="13849" width="9.140625" style="18"/>
    <col min="13850" max="13850" width="18.42578125" style="18" bestFit="1" customWidth="1"/>
    <col min="13851" max="14081" width="9.140625" style="18"/>
    <col min="14082" max="14082" width="41.85546875" style="18" customWidth="1"/>
    <col min="14083" max="14083" width="75.7109375" style="18" customWidth="1"/>
    <col min="14084" max="14084" width="0" style="18" hidden="1" customWidth="1"/>
    <col min="14085" max="14085" width="24" style="18" customWidth="1"/>
    <col min="14086" max="14089" width="20.7109375" style="18" customWidth="1"/>
    <col min="14090" max="14090" width="22" style="18" customWidth="1"/>
    <col min="14091" max="14101" width="20.7109375" style="18" customWidth="1"/>
    <col min="14102" max="14102" width="12.140625" style="18" customWidth="1"/>
    <col min="14103" max="14105" width="9.140625" style="18"/>
    <col min="14106" max="14106" width="18.42578125" style="18" bestFit="1" customWidth="1"/>
    <col min="14107" max="14337" width="9.140625" style="18"/>
    <col min="14338" max="14338" width="41.85546875" style="18" customWidth="1"/>
    <col min="14339" max="14339" width="75.7109375" style="18" customWidth="1"/>
    <col min="14340" max="14340" width="0" style="18" hidden="1" customWidth="1"/>
    <col min="14341" max="14341" width="24" style="18" customWidth="1"/>
    <col min="14342" max="14345" width="20.7109375" style="18" customWidth="1"/>
    <col min="14346" max="14346" width="22" style="18" customWidth="1"/>
    <col min="14347" max="14357" width="20.7109375" style="18" customWidth="1"/>
    <col min="14358" max="14358" width="12.140625" style="18" customWidth="1"/>
    <col min="14359" max="14361" width="9.140625" style="18"/>
    <col min="14362" max="14362" width="18.42578125" style="18" bestFit="1" customWidth="1"/>
    <col min="14363" max="14593" width="9.140625" style="18"/>
    <col min="14594" max="14594" width="41.85546875" style="18" customWidth="1"/>
    <col min="14595" max="14595" width="75.7109375" style="18" customWidth="1"/>
    <col min="14596" max="14596" width="0" style="18" hidden="1" customWidth="1"/>
    <col min="14597" max="14597" width="24" style="18" customWidth="1"/>
    <col min="14598" max="14601" width="20.7109375" style="18" customWidth="1"/>
    <col min="14602" max="14602" width="22" style="18" customWidth="1"/>
    <col min="14603" max="14613" width="20.7109375" style="18" customWidth="1"/>
    <col min="14614" max="14614" width="12.140625" style="18" customWidth="1"/>
    <col min="14615" max="14617" width="9.140625" style="18"/>
    <col min="14618" max="14618" width="18.42578125" style="18" bestFit="1" customWidth="1"/>
    <col min="14619" max="14849" width="9.140625" style="18"/>
    <col min="14850" max="14850" width="41.85546875" style="18" customWidth="1"/>
    <col min="14851" max="14851" width="75.7109375" style="18" customWidth="1"/>
    <col min="14852" max="14852" width="0" style="18" hidden="1" customWidth="1"/>
    <col min="14853" max="14853" width="24" style="18" customWidth="1"/>
    <col min="14854" max="14857" width="20.7109375" style="18" customWidth="1"/>
    <col min="14858" max="14858" width="22" style="18" customWidth="1"/>
    <col min="14859" max="14869" width="20.7109375" style="18" customWidth="1"/>
    <col min="14870" max="14870" width="12.140625" style="18" customWidth="1"/>
    <col min="14871" max="14873" width="9.140625" style="18"/>
    <col min="14874" max="14874" width="18.42578125" style="18" bestFit="1" customWidth="1"/>
    <col min="14875" max="15105" width="9.140625" style="18"/>
    <col min="15106" max="15106" width="41.85546875" style="18" customWidth="1"/>
    <col min="15107" max="15107" width="75.7109375" style="18" customWidth="1"/>
    <col min="15108" max="15108" width="0" style="18" hidden="1" customWidth="1"/>
    <col min="15109" max="15109" width="24" style="18" customWidth="1"/>
    <col min="15110" max="15113" width="20.7109375" style="18" customWidth="1"/>
    <col min="15114" max="15114" width="22" style="18" customWidth="1"/>
    <col min="15115" max="15125" width="20.7109375" style="18" customWidth="1"/>
    <col min="15126" max="15126" width="12.140625" style="18" customWidth="1"/>
    <col min="15127" max="15129" width="9.140625" style="18"/>
    <col min="15130" max="15130" width="18.42578125" style="18" bestFit="1" customWidth="1"/>
    <col min="15131" max="15361" width="9.140625" style="18"/>
    <col min="15362" max="15362" width="41.85546875" style="18" customWidth="1"/>
    <col min="15363" max="15363" width="75.7109375" style="18" customWidth="1"/>
    <col min="15364" max="15364" width="0" style="18" hidden="1" customWidth="1"/>
    <col min="15365" max="15365" width="24" style="18" customWidth="1"/>
    <col min="15366" max="15369" width="20.7109375" style="18" customWidth="1"/>
    <col min="15370" max="15370" width="22" style="18" customWidth="1"/>
    <col min="15371" max="15381" width="20.7109375" style="18" customWidth="1"/>
    <col min="15382" max="15382" width="12.140625" style="18" customWidth="1"/>
    <col min="15383" max="15385" width="9.140625" style="18"/>
    <col min="15386" max="15386" width="18.42578125" style="18" bestFit="1" customWidth="1"/>
    <col min="15387" max="15617" width="9.140625" style="18"/>
    <col min="15618" max="15618" width="41.85546875" style="18" customWidth="1"/>
    <col min="15619" max="15619" width="75.7109375" style="18" customWidth="1"/>
    <col min="15620" max="15620" width="0" style="18" hidden="1" customWidth="1"/>
    <col min="15621" max="15621" width="24" style="18" customWidth="1"/>
    <col min="15622" max="15625" width="20.7109375" style="18" customWidth="1"/>
    <col min="15626" max="15626" width="22" style="18" customWidth="1"/>
    <col min="15627" max="15637" width="20.7109375" style="18" customWidth="1"/>
    <col min="15638" max="15638" width="12.140625" style="18" customWidth="1"/>
    <col min="15639" max="15641" width="9.140625" style="18"/>
    <col min="15642" max="15642" width="18.42578125" style="18" bestFit="1" customWidth="1"/>
    <col min="15643" max="15873" width="9.140625" style="18"/>
    <col min="15874" max="15874" width="41.85546875" style="18" customWidth="1"/>
    <col min="15875" max="15875" width="75.7109375" style="18" customWidth="1"/>
    <col min="15876" max="15876" width="0" style="18" hidden="1" customWidth="1"/>
    <col min="15877" max="15877" width="24" style="18" customWidth="1"/>
    <col min="15878" max="15881" width="20.7109375" style="18" customWidth="1"/>
    <col min="15882" max="15882" width="22" style="18" customWidth="1"/>
    <col min="15883" max="15893" width="20.7109375" style="18" customWidth="1"/>
    <col min="15894" max="15894" width="12.140625" style="18" customWidth="1"/>
    <col min="15895" max="15897" width="9.140625" style="18"/>
    <col min="15898" max="15898" width="18.42578125" style="18" bestFit="1" customWidth="1"/>
    <col min="15899" max="16129" width="9.140625" style="18"/>
    <col min="16130" max="16130" width="41.85546875" style="18" customWidth="1"/>
    <col min="16131" max="16131" width="75.7109375" style="18" customWidth="1"/>
    <col min="16132" max="16132" width="0" style="18" hidden="1" customWidth="1"/>
    <col min="16133" max="16133" width="24" style="18" customWidth="1"/>
    <col min="16134" max="16137" width="20.7109375" style="18" customWidth="1"/>
    <col min="16138" max="16138" width="22" style="18" customWidth="1"/>
    <col min="16139" max="16149" width="20.7109375" style="18" customWidth="1"/>
    <col min="16150" max="16150" width="12.140625" style="18" customWidth="1"/>
    <col min="16151" max="16153" width="9.140625" style="18"/>
    <col min="16154" max="16154" width="18.42578125" style="18" bestFit="1" customWidth="1"/>
    <col min="16155" max="16384" width="9.140625" style="18"/>
  </cols>
  <sheetData>
    <row r="1" spans="1:22" s="1" customFormat="1" ht="15" x14ac:dyDescent="0.25">
      <c r="C1" s="2"/>
    </row>
    <row r="2" spans="1:22" s="3" customFormat="1" ht="20.25" x14ac:dyDescent="0.3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s="3" customFormat="1" ht="20.25" x14ac:dyDescent="0.3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2" s="3" customFormat="1" ht="20.25" x14ac:dyDescent="0.3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2" s="3" customFormat="1" ht="20.25" x14ac:dyDescent="0.3">
      <c r="B5" s="44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s="3" customFormat="1" ht="16.5" customHeight="1" x14ac:dyDescent="0.3">
      <c r="B6" s="4"/>
      <c r="C6" s="5"/>
      <c r="D6" s="4"/>
      <c r="E6" s="6"/>
      <c r="F6" s="4"/>
      <c r="G6" s="4"/>
      <c r="H6" s="4"/>
      <c r="I6" s="4"/>
      <c r="J6" s="4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3" customFormat="1" ht="16.5" customHeight="1" x14ac:dyDescent="0.25">
      <c r="A7" s="10" t="s">
        <v>4</v>
      </c>
      <c r="B7" s="41" t="s">
        <v>5</v>
      </c>
      <c r="C7" s="41" t="s">
        <v>6</v>
      </c>
      <c r="D7" s="41" t="s">
        <v>7</v>
      </c>
      <c r="E7" s="45" t="s">
        <v>8</v>
      </c>
      <c r="F7" s="45"/>
      <c r="G7" s="45"/>
      <c r="H7" s="45"/>
      <c r="I7" s="45"/>
      <c r="J7" s="45"/>
      <c r="K7" s="38" t="s">
        <v>9</v>
      </c>
      <c r="L7" s="40"/>
      <c r="M7" s="38" t="s">
        <v>10</v>
      </c>
      <c r="N7" s="40"/>
      <c r="O7" s="38" t="s">
        <v>11</v>
      </c>
      <c r="P7" s="39"/>
      <c r="Q7" s="39"/>
      <c r="R7" s="40"/>
      <c r="S7" s="41" t="s">
        <v>12</v>
      </c>
      <c r="T7" s="41" t="s">
        <v>13</v>
      </c>
      <c r="U7" s="41" t="s">
        <v>14</v>
      </c>
      <c r="V7" s="42" t="s">
        <v>15</v>
      </c>
    </row>
    <row r="8" spans="1:22" s="3" customFormat="1" ht="30" customHeight="1" x14ac:dyDescent="0.25">
      <c r="A8" s="10" t="s">
        <v>4</v>
      </c>
      <c r="B8" s="41"/>
      <c r="C8" s="41"/>
      <c r="D8" s="41"/>
      <c r="E8" s="1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12" t="s">
        <v>21</v>
      </c>
      <c r="K8" s="12" t="s">
        <v>22</v>
      </c>
      <c r="L8" s="12" t="s">
        <v>23</v>
      </c>
      <c r="M8" s="12" t="s">
        <v>24</v>
      </c>
      <c r="N8" s="12" t="s">
        <v>25</v>
      </c>
      <c r="O8" s="12" t="s">
        <v>26</v>
      </c>
      <c r="P8" s="12" t="s">
        <v>27</v>
      </c>
      <c r="Q8" s="12" t="s">
        <v>28</v>
      </c>
      <c r="R8" s="12" t="s">
        <v>29</v>
      </c>
      <c r="S8" s="41"/>
      <c r="T8" s="41"/>
      <c r="U8" s="41"/>
      <c r="V8" s="43"/>
    </row>
    <row r="9" spans="1:22" s="3" customFormat="1" ht="18" customHeight="1" x14ac:dyDescent="0.25">
      <c r="A9" s="10" t="s">
        <v>4</v>
      </c>
      <c r="B9" s="41"/>
      <c r="C9" s="41"/>
      <c r="D9" s="41"/>
      <c r="E9" s="11">
        <v>1</v>
      </c>
      <c r="F9" s="41"/>
      <c r="G9" s="41"/>
      <c r="H9" s="41"/>
      <c r="I9" s="41"/>
      <c r="J9" s="11" t="s">
        <v>30</v>
      </c>
      <c r="K9" s="11"/>
      <c r="L9" s="11">
        <v>5</v>
      </c>
      <c r="M9" s="11"/>
      <c r="N9" s="11">
        <v>7</v>
      </c>
      <c r="O9" s="13"/>
      <c r="P9" s="13"/>
      <c r="Q9" s="13"/>
      <c r="R9" s="11">
        <v>9</v>
      </c>
      <c r="S9" s="11" t="s">
        <v>31</v>
      </c>
      <c r="T9" s="11" t="s">
        <v>32</v>
      </c>
      <c r="U9" s="11" t="s">
        <v>33</v>
      </c>
      <c r="V9" s="14" t="s">
        <v>34</v>
      </c>
    </row>
    <row r="10" spans="1:22" x14ac:dyDescent="0.2">
      <c r="A10" s="10" t="s">
        <v>4</v>
      </c>
      <c r="B10" s="15" t="s">
        <v>35</v>
      </c>
      <c r="C10" s="16" t="s">
        <v>36</v>
      </c>
      <c r="D10" s="15" t="s">
        <v>37</v>
      </c>
      <c r="E10" s="15">
        <f>E11+E288+E311</f>
        <v>1482705754321</v>
      </c>
      <c r="F10" s="15">
        <f t="shared" ref="F10:U10" si="0">F11+F288+F311</f>
        <v>0</v>
      </c>
      <c r="G10" s="15">
        <f t="shared" si="0"/>
        <v>0</v>
      </c>
      <c r="H10" s="15">
        <f t="shared" si="0"/>
        <v>58824868264.589996</v>
      </c>
      <c r="I10" s="15">
        <f t="shared" si="0"/>
        <v>58824868264.589996</v>
      </c>
      <c r="J10" s="15">
        <f t="shared" si="0"/>
        <v>1482705754321</v>
      </c>
      <c r="K10" s="15">
        <f t="shared" si="0"/>
        <v>70471680100.040009</v>
      </c>
      <c r="L10" s="15">
        <f t="shared" si="0"/>
        <v>587716400129.44006</v>
      </c>
      <c r="M10" s="15">
        <f t="shared" si="0"/>
        <v>149937909304.53</v>
      </c>
      <c r="N10" s="15">
        <f t="shared" si="0"/>
        <v>326838140465.85999</v>
      </c>
      <c r="O10" s="15">
        <f t="shared" si="0"/>
        <v>242796815097.41</v>
      </c>
      <c r="P10" s="15">
        <f t="shared" si="0"/>
        <v>2433678584.7199998</v>
      </c>
      <c r="Q10" s="15">
        <f t="shared" si="0"/>
        <v>126598847215.53</v>
      </c>
      <c r="R10" s="15">
        <f t="shared" si="0"/>
        <v>240363136512.69</v>
      </c>
      <c r="S10" s="15">
        <f t="shared" si="0"/>
        <v>894989354191.55994</v>
      </c>
      <c r="T10" s="15">
        <f t="shared" si="0"/>
        <v>260878259663.57999</v>
      </c>
      <c r="U10" s="15">
        <f t="shared" si="0"/>
        <v>84041325368.449997</v>
      </c>
      <c r="V10" s="17">
        <f>N10/J10</f>
        <v>0.22043358199249344</v>
      </c>
    </row>
    <row r="11" spans="1:22" x14ac:dyDescent="0.2">
      <c r="A11" s="10" t="s">
        <v>4</v>
      </c>
      <c r="B11" s="19" t="s">
        <v>38</v>
      </c>
      <c r="C11" s="20" t="s">
        <v>39</v>
      </c>
      <c r="D11" s="19" t="s">
        <v>37</v>
      </c>
      <c r="E11" s="19">
        <f>E12+E209+E222+E272</f>
        <v>275289799482</v>
      </c>
      <c r="F11" s="19">
        <f t="shared" ref="F11:U11" si="1">F12+F209+F222+F272</f>
        <v>0</v>
      </c>
      <c r="G11" s="19">
        <f t="shared" si="1"/>
        <v>0</v>
      </c>
      <c r="H11" s="19">
        <f t="shared" si="1"/>
        <v>53648000</v>
      </c>
      <c r="I11" s="19">
        <f t="shared" si="1"/>
        <v>53648000</v>
      </c>
      <c r="J11" s="19">
        <f t="shared" si="1"/>
        <v>275289799482</v>
      </c>
      <c r="K11" s="19">
        <f>K12+K209+K222+K272</f>
        <v>16616387822.799999</v>
      </c>
      <c r="L11" s="19">
        <f t="shared" si="1"/>
        <v>58216866920.099998</v>
      </c>
      <c r="M11" s="19">
        <f t="shared" si="1"/>
        <v>20925046992.800003</v>
      </c>
      <c r="N11" s="19">
        <f t="shared" si="1"/>
        <v>54344764842.099998</v>
      </c>
      <c r="O11" s="19">
        <f t="shared" si="1"/>
        <v>40555061565.659996</v>
      </c>
      <c r="P11" s="19">
        <f t="shared" si="1"/>
        <v>260838677.66</v>
      </c>
      <c r="Q11" s="19">
        <f t="shared" si="1"/>
        <v>14914716773.4</v>
      </c>
      <c r="R11" s="19">
        <f t="shared" si="1"/>
        <v>40294222888</v>
      </c>
      <c r="S11" s="19">
        <f t="shared" si="1"/>
        <v>217072932561.89999</v>
      </c>
      <c r="T11" s="19">
        <f t="shared" si="1"/>
        <v>3872102078</v>
      </c>
      <c r="U11" s="19">
        <f t="shared" si="1"/>
        <v>13789703276.440001</v>
      </c>
      <c r="V11" s="21">
        <f>N11/J11</f>
        <v>0.19740929356757139</v>
      </c>
    </row>
    <row r="12" spans="1:22" x14ac:dyDescent="0.2">
      <c r="A12" s="10" t="s">
        <v>4</v>
      </c>
      <c r="B12" s="15" t="s">
        <v>40</v>
      </c>
      <c r="C12" s="16" t="s">
        <v>41</v>
      </c>
      <c r="D12" s="15" t="s">
        <v>37</v>
      </c>
      <c r="E12" s="15">
        <f>E13+E53+E88+E119+E149+E179</f>
        <v>61134841915</v>
      </c>
      <c r="F12" s="15">
        <f t="shared" ref="F12:U12" si="2">F13+F53+F88+F119+F149+F179</f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61134841915</v>
      </c>
      <c r="K12" s="15">
        <f t="shared" si="2"/>
        <v>4799699500</v>
      </c>
      <c r="L12" s="15">
        <f t="shared" si="2"/>
        <v>13145431008</v>
      </c>
      <c r="M12" s="15">
        <f t="shared" si="2"/>
        <v>4937416664</v>
      </c>
      <c r="N12" s="15">
        <f t="shared" si="2"/>
        <v>11972982704</v>
      </c>
      <c r="O12" s="15">
        <f t="shared" si="2"/>
        <v>11460373844</v>
      </c>
      <c r="P12" s="15">
        <f t="shared" si="2"/>
        <v>8095180</v>
      </c>
      <c r="Q12" s="15">
        <f t="shared" si="2"/>
        <v>4461070859</v>
      </c>
      <c r="R12" s="15">
        <f t="shared" si="2"/>
        <v>11452278664</v>
      </c>
      <c r="S12" s="15">
        <f t="shared" si="2"/>
        <v>47989410907</v>
      </c>
      <c r="T12" s="15">
        <f t="shared" si="2"/>
        <v>1172448304</v>
      </c>
      <c r="U12" s="15">
        <f t="shared" si="2"/>
        <v>512608860</v>
      </c>
      <c r="V12" s="17">
        <f>N12/J12</f>
        <v>0.1958454839982553</v>
      </c>
    </row>
    <row r="13" spans="1:22" x14ac:dyDescent="0.2">
      <c r="A13" s="10" t="s">
        <v>4</v>
      </c>
      <c r="B13" s="15" t="s">
        <v>42</v>
      </c>
      <c r="C13" s="16" t="s">
        <v>43</v>
      </c>
      <c r="D13" s="15" t="s">
        <v>37</v>
      </c>
      <c r="E13" s="15">
        <v>3372895267</v>
      </c>
      <c r="F13" s="15">
        <v>0</v>
      </c>
      <c r="G13" s="15">
        <v>0</v>
      </c>
      <c r="H13" s="15">
        <v>0</v>
      </c>
      <c r="I13" s="15">
        <v>0</v>
      </c>
      <c r="J13" s="15">
        <v>3372895267</v>
      </c>
      <c r="K13" s="15">
        <v>195075586</v>
      </c>
      <c r="L13" s="15">
        <v>763695448</v>
      </c>
      <c r="M13" s="15">
        <v>195075586</v>
      </c>
      <c r="N13" s="15">
        <v>763695448</v>
      </c>
      <c r="O13" s="15">
        <v>568619862</v>
      </c>
      <c r="P13" s="15">
        <v>0</v>
      </c>
      <c r="Q13" s="15">
        <v>44358235</v>
      </c>
      <c r="R13" s="15">
        <v>568619862</v>
      </c>
      <c r="S13" s="15">
        <v>2609199819</v>
      </c>
      <c r="T13" s="15">
        <v>0</v>
      </c>
      <c r="U13" s="15">
        <v>195075586</v>
      </c>
      <c r="V13" s="15">
        <v>22.64</v>
      </c>
    </row>
    <row r="14" spans="1:22" x14ac:dyDescent="0.2">
      <c r="A14" s="10" t="s">
        <v>4</v>
      </c>
      <c r="B14" s="15" t="s">
        <v>44</v>
      </c>
      <c r="C14" s="16" t="s">
        <v>45</v>
      </c>
      <c r="D14" s="15" t="s">
        <v>37</v>
      </c>
      <c r="E14" s="15">
        <v>2353140806</v>
      </c>
      <c r="F14" s="15">
        <v>0</v>
      </c>
      <c r="G14" s="15">
        <v>0</v>
      </c>
      <c r="H14" s="15">
        <v>0</v>
      </c>
      <c r="I14" s="15">
        <v>0</v>
      </c>
      <c r="J14" s="15">
        <v>2353140806</v>
      </c>
      <c r="K14" s="15">
        <v>148884282</v>
      </c>
      <c r="L14" s="15">
        <v>438744705</v>
      </c>
      <c r="M14" s="15">
        <v>148884282</v>
      </c>
      <c r="N14" s="15">
        <v>438744705</v>
      </c>
      <c r="O14" s="15">
        <v>289860423</v>
      </c>
      <c r="P14" s="15">
        <v>0</v>
      </c>
      <c r="Q14" s="15">
        <v>0</v>
      </c>
      <c r="R14" s="15">
        <v>289860423</v>
      </c>
      <c r="S14" s="15">
        <v>1914396101</v>
      </c>
      <c r="T14" s="15">
        <v>0</v>
      </c>
      <c r="U14" s="15">
        <v>148884282</v>
      </c>
      <c r="V14" s="15">
        <v>18.649999999999999</v>
      </c>
    </row>
    <row r="15" spans="1:22" x14ac:dyDescent="0.2">
      <c r="A15" s="10" t="s">
        <v>4</v>
      </c>
      <c r="B15" s="22" t="s">
        <v>46</v>
      </c>
      <c r="C15" s="23" t="s">
        <v>47</v>
      </c>
      <c r="D15" s="22" t="s">
        <v>48</v>
      </c>
      <c r="E15" s="22">
        <v>2353140806</v>
      </c>
      <c r="F15" s="22">
        <v>0</v>
      </c>
      <c r="G15" s="22">
        <v>0</v>
      </c>
      <c r="H15" s="22">
        <v>0</v>
      </c>
      <c r="I15" s="22">
        <v>0</v>
      </c>
      <c r="J15" s="22">
        <v>2353140806</v>
      </c>
      <c r="K15" s="22">
        <v>148884282</v>
      </c>
      <c r="L15" s="22">
        <v>438744705</v>
      </c>
      <c r="M15" s="22">
        <v>148884282</v>
      </c>
      <c r="N15" s="22">
        <v>438744705</v>
      </c>
      <c r="O15" s="22">
        <v>289860423</v>
      </c>
      <c r="P15" s="22">
        <v>0</v>
      </c>
      <c r="Q15" s="22">
        <v>0</v>
      </c>
      <c r="R15" s="22">
        <v>289860423</v>
      </c>
      <c r="S15" s="22">
        <v>1914396101</v>
      </c>
      <c r="T15" s="22">
        <v>0</v>
      </c>
      <c r="U15" s="22">
        <v>148884282</v>
      </c>
      <c r="V15" s="22">
        <v>18.649999999999999</v>
      </c>
    </row>
    <row r="16" spans="1:22" x14ac:dyDescent="0.2">
      <c r="A16" s="10" t="s">
        <v>4</v>
      </c>
      <c r="B16" s="22" t="s">
        <v>49</v>
      </c>
      <c r="C16" s="23" t="s">
        <v>50</v>
      </c>
      <c r="D16" s="22" t="s">
        <v>48</v>
      </c>
      <c r="E16" s="22">
        <v>1935220596</v>
      </c>
      <c r="F16" s="22">
        <v>0</v>
      </c>
      <c r="G16" s="22">
        <v>0</v>
      </c>
      <c r="H16" s="22">
        <v>0</v>
      </c>
      <c r="I16" s="22">
        <v>0</v>
      </c>
      <c r="J16" s="22">
        <v>1935220596</v>
      </c>
      <c r="K16" s="22">
        <v>142467400</v>
      </c>
      <c r="L16" s="22">
        <v>420562719</v>
      </c>
      <c r="M16" s="22">
        <v>142467400</v>
      </c>
      <c r="N16" s="22">
        <v>420562719</v>
      </c>
      <c r="O16" s="22">
        <v>278095319</v>
      </c>
      <c r="P16" s="22">
        <v>0</v>
      </c>
      <c r="Q16" s="22">
        <v>0</v>
      </c>
      <c r="R16" s="22">
        <v>278095319</v>
      </c>
      <c r="S16" s="22">
        <v>1514657877</v>
      </c>
      <c r="T16" s="22">
        <v>0</v>
      </c>
      <c r="U16" s="22">
        <v>142467400</v>
      </c>
      <c r="V16" s="22">
        <v>21.73</v>
      </c>
    </row>
    <row r="17" spans="1:22" ht="15" x14ac:dyDescent="0.25">
      <c r="A17" s="10" t="s">
        <v>4</v>
      </c>
      <c r="B17" s="24" t="s">
        <v>51</v>
      </c>
      <c r="C17" s="25" t="s">
        <v>52</v>
      </c>
      <c r="D17" s="24" t="s">
        <v>53</v>
      </c>
      <c r="E17" s="24">
        <v>1935220596</v>
      </c>
      <c r="F17" s="24">
        <v>0</v>
      </c>
      <c r="G17" s="24">
        <v>0</v>
      </c>
      <c r="H17" s="24">
        <v>0</v>
      </c>
      <c r="I17" s="24">
        <v>0</v>
      </c>
      <c r="J17" s="24">
        <v>1935220596</v>
      </c>
      <c r="K17" s="24">
        <v>142467400</v>
      </c>
      <c r="L17" s="24">
        <v>420562719</v>
      </c>
      <c r="M17" s="24">
        <v>142467400</v>
      </c>
      <c r="N17" s="24">
        <v>420562719</v>
      </c>
      <c r="O17" s="24">
        <v>278095319</v>
      </c>
      <c r="P17" s="24">
        <v>0</v>
      </c>
      <c r="Q17" s="24">
        <v>0</v>
      </c>
      <c r="R17" s="24">
        <v>278095319</v>
      </c>
      <c r="S17" s="24">
        <v>1514657877</v>
      </c>
      <c r="T17" s="24">
        <v>0</v>
      </c>
      <c r="U17" s="24">
        <v>142467400</v>
      </c>
      <c r="V17" s="24">
        <v>21.73</v>
      </c>
    </row>
    <row r="18" spans="1:22" x14ac:dyDescent="0.2">
      <c r="A18" s="10" t="s">
        <v>4</v>
      </c>
      <c r="B18" s="22" t="s">
        <v>54</v>
      </c>
      <c r="C18" s="23" t="s">
        <v>55</v>
      </c>
      <c r="D18" s="22" t="s">
        <v>48</v>
      </c>
      <c r="E18" s="22">
        <v>85269236</v>
      </c>
      <c r="F18" s="22">
        <v>0</v>
      </c>
      <c r="G18" s="22">
        <v>0</v>
      </c>
      <c r="H18" s="22">
        <v>0</v>
      </c>
      <c r="I18" s="22">
        <v>0</v>
      </c>
      <c r="J18" s="22">
        <v>85269236</v>
      </c>
      <c r="K18" s="22">
        <v>671166</v>
      </c>
      <c r="L18" s="22">
        <v>2489650</v>
      </c>
      <c r="M18" s="22">
        <v>671166</v>
      </c>
      <c r="N18" s="22">
        <v>2489650</v>
      </c>
      <c r="O18" s="22">
        <v>1818484</v>
      </c>
      <c r="P18" s="22">
        <v>0</v>
      </c>
      <c r="Q18" s="22">
        <v>0</v>
      </c>
      <c r="R18" s="22">
        <v>1818484</v>
      </c>
      <c r="S18" s="22">
        <v>82779586</v>
      </c>
      <c r="T18" s="22">
        <v>0</v>
      </c>
      <c r="U18" s="22">
        <v>671166</v>
      </c>
      <c r="V18" s="22">
        <v>2.92</v>
      </c>
    </row>
    <row r="19" spans="1:22" ht="15" x14ac:dyDescent="0.25">
      <c r="A19" s="10" t="s">
        <v>4</v>
      </c>
      <c r="B19" s="24" t="s">
        <v>56</v>
      </c>
      <c r="C19" s="25" t="s">
        <v>57</v>
      </c>
      <c r="D19" s="24" t="s">
        <v>53</v>
      </c>
      <c r="E19" s="24">
        <v>85269236</v>
      </c>
      <c r="F19" s="24">
        <v>0</v>
      </c>
      <c r="G19" s="24">
        <v>0</v>
      </c>
      <c r="H19" s="24">
        <v>0</v>
      </c>
      <c r="I19" s="24">
        <v>0</v>
      </c>
      <c r="J19" s="24">
        <v>85269236</v>
      </c>
      <c r="K19" s="24">
        <v>671166</v>
      </c>
      <c r="L19" s="24">
        <v>2489650</v>
      </c>
      <c r="M19" s="24">
        <v>671166</v>
      </c>
      <c r="N19" s="24">
        <v>2489650</v>
      </c>
      <c r="O19" s="24">
        <v>1818484</v>
      </c>
      <c r="P19" s="24">
        <v>0</v>
      </c>
      <c r="Q19" s="24">
        <v>0</v>
      </c>
      <c r="R19" s="24">
        <v>1818484</v>
      </c>
      <c r="S19" s="24">
        <v>82779586</v>
      </c>
      <c r="T19" s="24">
        <v>0</v>
      </c>
      <c r="U19" s="24">
        <v>671166</v>
      </c>
      <c r="V19" s="24">
        <v>2.92</v>
      </c>
    </row>
    <row r="20" spans="1:22" x14ac:dyDescent="0.2">
      <c r="A20" s="10" t="s">
        <v>4</v>
      </c>
      <c r="B20" s="22" t="s">
        <v>58</v>
      </c>
      <c r="C20" s="23" t="s">
        <v>59</v>
      </c>
      <c r="D20" s="22" t="s">
        <v>48</v>
      </c>
      <c r="E20" s="22">
        <v>53144693</v>
      </c>
      <c r="F20" s="22">
        <v>0</v>
      </c>
      <c r="G20" s="22">
        <v>0</v>
      </c>
      <c r="H20" s="22">
        <v>0</v>
      </c>
      <c r="I20" s="22">
        <v>0</v>
      </c>
      <c r="J20" s="22">
        <v>53144693</v>
      </c>
      <c r="K20" s="22">
        <v>4410582</v>
      </c>
      <c r="L20" s="22">
        <v>10232158</v>
      </c>
      <c r="M20" s="22">
        <v>4410582</v>
      </c>
      <c r="N20" s="22">
        <v>10232158</v>
      </c>
      <c r="O20" s="22">
        <v>5821576</v>
      </c>
      <c r="P20" s="22">
        <v>0</v>
      </c>
      <c r="Q20" s="22">
        <v>0</v>
      </c>
      <c r="R20" s="22">
        <v>5821576</v>
      </c>
      <c r="S20" s="22">
        <v>42912535</v>
      </c>
      <c r="T20" s="22">
        <v>0</v>
      </c>
      <c r="U20" s="22">
        <v>4410582</v>
      </c>
      <c r="V20" s="22">
        <v>19.25</v>
      </c>
    </row>
    <row r="21" spans="1:22" ht="15" x14ac:dyDescent="0.25">
      <c r="A21" s="10" t="s">
        <v>4</v>
      </c>
      <c r="B21" s="24" t="s">
        <v>60</v>
      </c>
      <c r="C21" s="25" t="s">
        <v>61</v>
      </c>
      <c r="D21" s="24" t="s">
        <v>53</v>
      </c>
      <c r="E21" s="24">
        <v>53144693</v>
      </c>
      <c r="F21" s="24">
        <v>0</v>
      </c>
      <c r="G21" s="24">
        <v>0</v>
      </c>
      <c r="H21" s="24">
        <v>0</v>
      </c>
      <c r="I21" s="24">
        <v>0</v>
      </c>
      <c r="J21" s="24">
        <v>53144693</v>
      </c>
      <c r="K21" s="24">
        <v>4410582</v>
      </c>
      <c r="L21" s="24">
        <v>10232158</v>
      </c>
      <c r="M21" s="24">
        <v>4410582</v>
      </c>
      <c r="N21" s="24">
        <v>10232158</v>
      </c>
      <c r="O21" s="24">
        <v>5821576</v>
      </c>
      <c r="P21" s="24">
        <v>0</v>
      </c>
      <c r="Q21" s="24">
        <v>0</v>
      </c>
      <c r="R21" s="24">
        <v>5821576</v>
      </c>
      <c r="S21" s="24">
        <v>42912535</v>
      </c>
      <c r="T21" s="24">
        <v>0</v>
      </c>
      <c r="U21" s="24">
        <v>4410582</v>
      </c>
      <c r="V21" s="24">
        <v>19.25</v>
      </c>
    </row>
    <row r="22" spans="1:22" x14ac:dyDescent="0.2">
      <c r="A22" s="10" t="s">
        <v>4</v>
      </c>
      <c r="B22" s="22" t="s">
        <v>62</v>
      </c>
      <c r="C22" s="23" t="s">
        <v>63</v>
      </c>
      <c r="D22" s="22" t="s">
        <v>48</v>
      </c>
      <c r="E22" s="22">
        <v>279506281</v>
      </c>
      <c r="F22" s="22">
        <v>0</v>
      </c>
      <c r="G22" s="22">
        <v>0</v>
      </c>
      <c r="H22" s="22">
        <v>0</v>
      </c>
      <c r="I22" s="22">
        <v>0</v>
      </c>
      <c r="J22" s="22">
        <v>279506281</v>
      </c>
      <c r="K22" s="22">
        <v>1335134</v>
      </c>
      <c r="L22" s="22">
        <v>5460178</v>
      </c>
      <c r="M22" s="22">
        <v>1335134</v>
      </c>
      <c r="N22" s="22">
        <v>5460178</v>
      </c>
      <c r="O22" s="22">
        <v>4125044</v>
      </c>
      <c r="P22" s="22">
        <v>0</v>
      </c>
      <c r="Q22" s="22">
        <v>0</v>
      </c>
      <c r="R22" s="22">
        <v>4125044</v>
      </c>
      <c r="S22" s="22">
        <v>274046103</v>
      </c>
      <c r="T22" s="22">
        <v>0</v>
      </c>
      <c r="U22" s="22">
        <v>1335134</v>
      </c>
      <c r="V22" s="22">
        <v>1.95</v>
      </c>
    </row>
    <row r="23" spans="1:22" x14ac:dyDescent="0.2">
      <c r="A23" s="10" t="s">
        <v>4</v>
      </c>
      <c r="B23" s="22" t="s">
        <v>64</v>
      </c>
      <c r="C23" s="23" t="s">
        <v>65</v>
      </c>
      <c r="D23" s="22" t="s">
        <v>48</v>
      </c>
      <c r="E23" s="22">
        <v>188494292</v>
      </c>
      <c r="F23" s="22">
        <v>0</v>
      </c>
      <c r="G23" s="22">
        <v>0</v>
      </c>
      <c r="H23" s="22">
        <v>0</v>
      </c>
      <c r="I23" s="22">
        <v>0</v>
      </c>
      <c r="J23" s="22">
        <v>188494292</v>
      </c>
      <c r="K23" s="22">
        <v>653482</v>
      </c>
      <c r="L23" s="22">
        <v>653482</v>
      </c>
      <c r="M23" s="22">
        <v>653482</v>
      </c>
      <c r="N23" s="22">
        <v>653482</v>
      </c>
      <c r="O23" s="22">
        <v>0</v>
      </c>
      <c r="P23" s="22">
        <v>0</v>
      </c>
      <c r="Q23" s="22">
        <v>0</v>
      </c>
      <c r="R23" s="22">
        <v>0</v>
      </c>
      <c r="S23" s="22">
        <v>187840810</v>
      </c>
      <c r="T23" s="22">
        <v>0</v>
      </c>
      <c r="U23" s="22">
        <v>653482</v>
      </c>
      <c r="V23" s="22">
        <v>0.35</v>
      </c>
    </row>
    <row r="24" spans="1:22" ht="15" x14ac:dyDescent="0.25">
      <c r="A24" s="10" t="s">
        <v>4</v>
      </c>
      <c r="B24" s="24" t="s">
        <v>66</v>
      </c>
      <c r="C24" s="25" t="s">
        <v>67</v>
      </c>
      <c r="D24" s="24" t="s">
        <v>53</v>
      </c>
      <c r="E24" s="24">
        <v>188494292</v>
      </c>
      <c r="F24" s="24">
        <v>0</v>
      </c>
      <c r="G24" s="24">
        <v>0</v>
      </c>
      <c r="H24" s="24">
        <v>0</v>
      </c>
      <c r="I24" s="24">
        <v>0</v>
      </c>
      <c r="J24" s="24">
        <v>188494292</v>
      </c>
      <c r="K24" s="24">
        <v>653482</v>
      </c>
      <c r="L24" s="24">
        <v>653482</v>
      </c>
      <c r="M24" s="24">
        <v>653482</v>
      </c>
      <c r="N24" s="24">
        <v>653482</v>
      </c>
      <c r="O24" s="24">
        <v>0</v>
      </c>
      <c r="P24" s="24">
        <v>0</v>
      </c>
      <c r="Q24" s="24">
        <v>0</v>
      </c>
      <c r="R24" s="24">
        <v>0</v>
      </c>
      <c r="S24" s="24">
        <v>187840810</v>
      </c>
      <c r="T24" s="24">
        <v>0</v>
      </c>
      <c r="U24" s="24">
        <v>653482</v>
      </c>
      <c r="V24" s="24">
        <v>0.35</v>
      </c>
    </row>
    <row r="25" spans="1:22" x14ac:dyDescent="0.2">
      <c r="A25" s="10" t="s">
        <v>4</v>
      </c>
      <c r="B25" s="22" t="s">
        <v>68</v>
      </c>
      <c r="C25" s="23" t="s">
        <v>69</v>
      </c>
      <c r="D25" s="22" t="s">
        <v>48</v>
      </c>
      <c r="E25" s="22">
        <v>91011989</v>
      </c>
      <c r="F25" s="22">
        <v>0</v>
      </c>
      <c r="G25" s="22">
        <v>0</v>
      </c>
      <c r="H25" s="22">
        <v>0</v>
      </c>
      <c r="I25" s="22">
        <v>0</v>
      </c>
      <c r="J25" s="22">
        <v>91011989</v>
      </c>
      <c r="K25" s="22">
        <v>681652</v>
      </c>
      <c r="L25" s="22">
        <v>4806696</v>
      </c>
      <c r="M25" s="22">
        <v>681652</v>
      </c>
      <c r="N25" s="22">
        <v>4806696</v>
      </c>
      <c r="O25" s="22">
        <v>4125044</v>
      </c>
      <c r="P25" s="22">
        <v>0</v>
      </c>
      <c r="Q25" s="22">
        <v>0</v>
      </c>
      <c r="R25" s="22">
        <v>4125044</v>
      </c>
      <c r="S25" s="22">
        <v>86205293</v>
      </c>
      <c r="T25" s="22">
        <v>0</v>
      </c>
      <c r="U25" s="22">
        <v>681652</v>
      </c>
      <c r="V25" s="22">
        <v>5.28</v>
      </c>
    </row>
    <row r="26" spans="1:22" ht="15" x14ac:dyDescent="0.25">
      <c r="A26" s="10" t="s">
        <v>4</v>
      </c>
      <c r="B26" s="24" t="s">
        <v>70</v>
      </c>
      <c r="C26" s="25" t="s">
        <v>71</v>
      </c>
      <c r="D26" s="24" t="s">
        <v>53</v>
      </c>
      <c r="E26" s="24">
        <v>91011989</v>
      </c>
      <c r="F26" s="24">
        <v>0</v>
      </c>
      <c r="G26" s="24">
        <v>0</v>
      </c>
      <c r="H26" s="24">
        <v>0</v>
      </c>
      <c r="I26" s="24">
        <v>0</v>
      </c>
      <c r="J26" s="24">
        <v>91011989</v>
      </c>
      <c r="K26" s="24">
        <v>681652</v>
      </c>
      <c r="L26" s="24">
        <v>4806696</v>
      </c>
      <c r="M26" s="24">
        <v>681652</v>
      </c>
      <c r="N26" s="24">
        <v>4806696</v>
      </c>
      <c r="O26" s="24">
        <v>4125044</v>
      </c>
      <c r="P26" s="24">
        <v>0</v>
      </c>
      <c r="Q26" s="24">
        <v>0</v>
      </c>
      <c r="R26" s="24">
        <v>4125044</v>
      </c>
      <c r="S26" s="24">
        <v>86205293</v>
      </c>
      <c r="T26" s="24">
        <v>0</v>
      </c>
      <c r="U26" s="24">
        <v>681652</v>
      </c>
      <c r="V26" s="24">
        <v>5.28</v>
      </c>
    </row>
    <row r="27" spans="1:22" x14ac:dyDescent="0.2">
      <c r="A27" s="10" t="s">
        <v>4</v>
      </c>
      <c r="B27" s="15" t="s">
        <v>72</v>
      </c>
      <c r="C27" s="16" t="s">
        <v>73</v>
      </c>
      <c r="D27" s="15" t="s">
        <v>37</v>
      </c>
      <c r="E27" s="15">
        <v>870034173</v>
      </c>
      <c r="F27" s="15">
        <v>0</v>
      </c>
      <c r="G27" s="15">
        <v>0</v>
      </c>
      <c r="H27" s="15">
        <v>0</v>
      </c>
      <c r="I27" s="15">
        <v>0</v>
      </c>
      <c r="J27" s="15">
        <v>870034173</v>
      </c>
      <c r="K27" s="15">
        <v>45167498</v>
      </c>
      <c r="L27" s="15">
        <v>313549562</v>
      </c>
      <c r="M27" s="15">
        <v>45167498</v>
      </c>
      <c r="N27" s="15">
        <v>313549562</v>
      </c>
      <c r="O27" s="15">
        <v>268382064</v>
      </c>
      <c r="P27" s="15">
        <v>0</v>
      </c>
      <c r="Q27" s="15">
        <v>44358235</v>
      </c>
      <c r="R27" s="15">
        <v>268382064</v>
      </c>
      <c r="S27" s="15">
        <v>556484611</v>
      </c>
      <c r="T27" s="15">
        <v>0</v>
      </c>
      <c r="U27" s="15">
        <v>45167498</v>
      </c>
      <c r="V27" s="15">
        <v>36.04</v>
      </c>
    </row>
    <row r="28" spans="1:22" x14ac:dyDescent="0.2">
      <c r="A28" s="10" t="s">
        <v>4</v>
      </c>
      <c r="B28" s="22" t="s">
        <v>74</v>
      </c>
      <c r="C28" s="23" t="s">
        <v>75</v>
      </c>
      <c r="D28" s="22" t="s">
        <v>48</v>
      </c>
      <c r="E28" s="22">
        <v>241002534</v>
      </c>
      <c r="F28" s="22">
        <v>0</v>
      </c>
      <c r="G28" s="22">
        <v>0</v>
      </c>
      <c r="H28" s="22">
        <v>0</v>
      </c>
      <c r="I28" s="22">
        <v>0</v>
      </c>
      <c r="J28" s="22">
        <v>241002534</v>
      </c>
      <c r="K28" s="22">
        <v>17410900</v>
      </c>
      <c r="L28" s="22">
        <v>51481000</v>
      </c>
      <c r="M28" s="22">
        <v>17410900</v>
      </c>
      <c r="N28" s="22">
        <v>51481000</v>
      </c>
      <c r="O28" s="22">
        <v>34070100</v>
      </c>
      <c r="P28" s="22">
        <v>0</v>
      </c>
      <c r="Q28" s="22">
        <v>17489700</v>
      </c>
      <c r="R28" s="22">
        <v>34070100</v>
      </c>
      <c r="S28" s="22">
        <v>189521534</v>
      </c>
      <c r="T28" s="22">
        <v>0</v>
      </c>
      <c r="U28" s="22">
        <v>17410900</v>
      </c>
      <c r="V28" s="22">
        <v>21.36</v>
      </c>
    </row>
    <row r="29" spans="1:22" ht="15" x14ac:dyDescent="0.25">
      <c r="A29" s="10" t="s">
        <v>4</v>
      </c>
      <c r="B29" s="24" t="s">
        <v>76</v>
      </c>
      <c r="C29" s="25" t="s">
        <v>77</v>
      </c>
      <c r="D29" s="24" t="s">
        <v>53</v>
      </c>
      <c r="E29" s="24">
        <v>241002534</v>
      </c>
      <c r="F29" s="24">
        <v>0</v>
      </c>
      <c r="G29" s="24">
        <v>0</v>
      </c>
      <c r="H29" s="24">
        <v>0</v>
      </c>
      <c r="I29" s="24">
        <v>0</v>
      </c>
      <c r="J29" s="24">
        <v>241002534</v>
      </c>
      <c r="K29" s="24">
        <v>17410900</v>
      </c>
      <c r="L29" s="24">
        <v>51481000</v>
      </c>
      <c r="M29" s="24">
        <v>17410900</v>
      </c>
      <c r="N29" s="24">
        <v>51481000</v>
      </c>
      <c r="O29" s="24">
        <v>34070100</v>
      </c>
      <c r="P29" s="24">
        <v>0</v>
      </c>
      <c r="Q29" s="24">
        <v>17489700</v>
      </c>
      <c r="R29" s="24">
        <v>34070100</v>
      </c>
      <c r="S29" s="24">
        <v>189521534</v>
      </c>
      <c r="T29" s="24">
        <v>0</v>
      </c>
      <c r="U29" s="24">
        <v>17410900</v>
      </c>
      <c r="V29" s="24">
        <v>21.36</v>
      </c>
    </row>
    <row r="30" spans="1:22" x14ac:dyDescent="0.2">
      <c r="A30" s="10" t="s">
        <v>4</v>
      </c>
      <c r="B30" s="22" t="s">
        <v>78</v>
      </c>
      <c r="C30" s="23" t="s">
        <v>79</v>
      </c>
      <c r="D30" s="22" t="s">
        <v>48</v>
      </c>
      <c r="E30" s="22">
        <v>170720301</v>
      </c>
      <c r="F30" s="22">
        <v>0</v>
      </c>
      <c r="G30" s="22">
        <v>0</v>
      </c>
      <c r="H30" s="22">
        <v>0</v>
      </c>
      <c r="I30" s="22">
        <v>0</v>
      </c>
      <c r="J30" s="22">
        <v>170720301</v>
      </c>
      <c r="K30" s="22">
        <v>12333500</v>
      </c>
      <c r="L30" s="22">
        <v>36468000</v>
      </c>
      <c r="M30" s="22">
        <v>12333500</v>
      </c>
      <c r="N30" s="22">
        <v>36468000</v>
      </c>
      <c r="O30" s="22">
        <v>24134500</v>
      </c>
      <c r="P30" s="22">
        <v>0</v>
      </c>
      <c r="Q30" s="22">
        <v>12389200</v>
      </c>
      <c r="R30" s="22">
        <v>24134500</v>
      </c>
      <c r="S30" s="22">
        <v>134252301</v>
      </c>
      <c r="T30" s="22">
        <v>0</v>
      </c>
      <c r="U30" s="22">
        <v>12333500</v>
      </c>
      <c r="V30" s="22">
        <v>21.36</v>
      </c>
    </row>
    <row r="31" spans="1:22" ht="15" x14ac:dyDescent="0.25">
      <c r="A31" s="10" t="s">
        <v>4</v>
      </c>
      <c r="B31" s="24" t="s">
        <v>80</v>
      </c>
      <c r="C31" s="25" t="s">
        <v>81</v>
      </c>
      <c r="D31" s="24" t="s">
        <v>53</v>
      </c>
      <c r="E31" s="24">
        <v>170720301</v>
      </c>
      <c r="F31" s="24">
        <v>0</v>
      </c>
      <c r="G31" s="24">
        <v>0</v>
      </c>
      <c r="H31" s="24">
        <v>0</v>
      </c>
      <c r="I31" s="24">
        <v>0</v>
      </c>
      <c r="J31" s="24">
        <v>170720301</v>
      </c>
      <c r="K31" s="24">
        <v>12333500</v>
      </c>
      <c r="L31" s="24">
        <v>36468000</v>
      </c>
      <c r="M31" s="24">
        <v>12333500</v>
      </c>
      <c r="N31" s="24">
        <v>36468000</v>
      </c>
      <c r="O31" s="24">
        <v>24134500</v>
      </c>
      <c r="P31" s="24">
        <v>0</v>
      </c>
      <c r="Q31" s="24">
        <v>12389200</v>
      </c>
      <c r="R31" s="24">
        <v>24134500</v>
      </c>
      <c r="S31" s="24">
        <v>134252301</v>
      </c>
      <c r="T31" s="24">
        <v>0</v>
      </c>
      <c r="U31" s="24">
        <v>12333500</v>
      </c>
      <c r="V31" s="24">
        <v>21.36</v>
      </c>
    </row>
    <row r="32" spans="1:22" x14ac:dyDescent="0.2">
      <c r="A32" s="10" t="s">
        <v>4</v>
      </c>
      <c r="B32" s="22" t="s">
        <v>82</v>
      </c>
      <c r="C32" s="23" t="s">
        <v>83</v>
      </c>
      <c r="D32" s="22" t="s">
        <v>48</v>
      </c>
      <c r="E32" s="22">
        <v>219812563</v>
      </c>
      <c r="F32" s="22">
        <v>0</v>
      </c>
      <c r="G32" s="22">
        <v>0</v>
      </c>
      <c r="H32" s="22">
        <v>0</v>
      </c>
      <c r="I32" s="22">
        <v>0</v>
      </c>
      <c r="J32" s="22">
        <v>219812563</v>
      </c>
      <c r="K32" s="22">
        <v>1367698</v>
      </c>
      <c r="L32" s="22">
        <v>184455762</v>
      </c>
      <c r="M32" s="22">
        <v>1367698</v>
      </c>
      <c r="N32" s="22">
        <v>184455762</v>
      </c>
      <c r="O32" s="22">
        <v>183088064</v>
      </c>
      <c r="P32" s="22">
        <v>0</v>
      </c>
      <c r="Q32" s="22">
        <v>575835</v>
      </c>
      <c r="R32" s="22">
        <v>183088064</v>
      </c>
      <c r="S32" s="22">
        <v>35356801</v>
      </c>
      <c r="T32" s="22">
        <v>0</v>
      </c>
      <c r="U32" s="22">
        <v>1367698</v>
      </c>
      <c r="V32" s="22">
        <v>83.92</v>
      </c>
    </row>
    <row r="33" spans="1:22" ht="15" x14ac:dyDescent="0.25">
      <c r="A33" s="10" t="s">
        <v>4</v>
      </c>
      <c r="B33" s="24" t="s">
        <v>84</v>
      </c>
      <c r="C33" s="25" t="s">
        <v>85</v>
      </c>
      <c r="D33" s="24" t="s">
        <v>53</v>
      </c>
      <c r="E33" s="24">
        <v>219812563</v>
      </c>
      <c r="F33" s="24">
        <v>0</v>
      </c>
      <c r="G33" s="24">
        <v>0</v>
      </c>
      <c r="H33" s="24">
        <v>0</v>
      </c>
      <c r="I33" s="24">
        <v>0</v>
      </c>
      <c r="J33" s="24">
        <v>219812563</v>
      </c>
      <c r="K33" s="24">
        <v>1367698</v>
      </c>
      <c r="L33" s="24">
        <v>184455762</v>
      </c>
      <c r="M33" s="24">
        <v>1367698</v>
      </c>
      <c r="N33" s="24">
        <v>184455762</v>
      </c>
      <c r="O33" s="24">
        <v>183088064</v>
      </c>
      <c r="P33" s="24">
        <v>0</v>
      </c>
      <c r="Q33" s="24">
        <v>575835</v>
      </c>
      <c r="R33" s="24">
        <v>183088064</v>
      </c>
      <c r="S33" s="24">
        <v>35356801</v>
      </c>
      <c r="T33" s="24">
        <v>0</v>
      </c>
      <c r="U33" s="24">
        <v>1367698</v>
      </c>
      <c r="V33" s="24">
        <v>83.92</v>
      </c>
    </row>
    <row r="34" spans="1:22" x14ac:dyDescent="0.2">
      <c r="A34" s="10" t="s">
        <v>4</v>
      </c>
      <c r="B34" s="22" t="s">
        <v>86</v>
      </c>
      <c r="C34" s="23" t="s">
        <v>87</v>
      </c>
      <c r="D34" s="22" t="s">
        <v>48</v>
      </c>
      <c r="E34" s="22">
        <v>101503919</v>
      </c>
      <c r="F34" s="22">
        <v>0</v>
      </c>
      <c r="G34" s="22">
        <v>0</v>
      </c>
      <c r="H34" s="22">
        <v>0</v>
      </c>
      <c r="I34" s="22">
        <v>0</v>
      </c>
      <c r="J34" s="22">
        <v>101503919</v>
      </c>
      <c r="K34" s="22">
        <v>5907000</v>
      </c>
      <c r="L34" s="22">
        <v>17288900</v>
      </c>
      <c r="M34" s="22">
        <v>5907000</v>
      </c>
      <c r="N34" s="22">
        <v>17288900</v>
      </c>
      <c r="O34" s="22">
        <v>11381900</v>
      </c>
      <c r="P34" s="22">
        <v>0</v>
      </c>
      <c r="Q34" s="22">
        <v>5838100</v>
      </c>
      <c r="R34" s="22">
        <v>11381900</v>
      </c>
      <c r="S34" s="22">
        <v>84215019</v>
      </c>
      <c r="T34" s="22">
        <v>0</v>
      </c>
      <c r="U34" s="22">
        <v>5907000</v>
      </c>
      <c r="V34" s="22">
        <v>17.03</v>
      </c>
    </row>
    <row r="35" spans="1:22" ht="15" x14ac:dyDescent="0.25">
      <c r="A35" s="10" t="s">
        <v>4</v>
      </c>
      <c r="B35" s="24" t="s">
        <v>88</v>
      </c>
      <c r="C35" s="25" t="s">
        <v>89</v>
      </c>
      <c r="D35" s="24" t="s">
        <v>53</v>
      </c>
      <c r="E35" s="24">
        <v>101503919</v>
      </c>
      <c r="F35" s="24">
        <v>0</v>
      </c>
      <c r="G35" s="24">
        <v>0</v>
      </c>
      <c r="H35" s="24">
        <v>0</v>
      </c>
      <c r="I35" s="24">
        <v>0</v>
      </c>
      <c r="J35" s="24">
        <v>101503919</v>
      </c>
      <c r="K35" s="24">
        <v>5907000</v>
      </c>
      <c r="L35" s="24">
        <v>17288900</v>
      </c>
      <c r="M35" s="24">
        <v>5907000</v>
      </c>
      <c r="N35" s="24">
        <v>17288900</v>
      </c>
      <c r="O35" s="24">
        <v>11381900</v>
      </c>
      <c r="P35" s="24">
        <v>0</v>
      </c>
      <c r="Q35" s="24">
        <v>5838100</v>
      </c>
      <c r="R35" s="24">
        <v>11381900</v>
      </c>
      <c r="S35" s="24">
        <v>84215019</v>
      </c>
      <c r="T35" s="24">
        <v>0</v>
      </c>
      <c r="U35" s="24">
        <v>5907000</v>
      </c>
      <c r="V35" s="24">
        <v>17.03</v>
      </c>
    </row>
    <row r="36" spans="1:22" x14ac:dyDescent="0.2">
      <c r="A36" s="10" t="s">
        <v>4</v>
      </c>
      <c r="B36" s="22" t="s">
        <v>90</v>
      </c>
      <c r="C36" s="23" t="s">
        <v>91</v>
      </c>
      <c r="D36" s="22" t="s">
        <v>48</v>
      </c>
      <c r="E36" s="22">
        <v>10027301</v>
      </c>
      <c r="F36" s="22">
        <v>0</v>
      </c>
      <c r="G36" s="22">
        <v>0</v>
      </c>
      <c r="H36" s="22">
        <v>0</v>
      </c>
      <c r="I36" s="22">
        <v>0</v>
      </c>
      <c r="J36" s="22">
        <v>10027301</v>
      </c>
      <c r="K36" s="22">
        <v>758400</v>
      </c>
      <c r="L36" s="22">
        <v>2226500</v>
      </c>
      <c r="M36" s="22">
        <v>758400</v>
      </c>
      <c r="N36" s="22">
        <v>2226500</v>
      </c>
      <c r="O36" s="22">
        <v>1468100</v>
      </c>
      <c r="P36" s="22">
        <v>0</v>
      </c>
      <c r="Q36" s="22">
        <v>761900</v>
      </c>
      <c r="R36" s="22">
        <v>1468100</v>
      </c>
      <c r="S36" s="22">
        <v>7800801</v>
      </c>
      <c r="T36" s="22">
        <v>0</v>
      </c>
      <c r="U36" s="22">
        <v>758400</v>
      </c>
      <c r="V36" s="22">
        <v>22.2</v>
      </c>
    </row>
    <row r="37" spans="1:22" ht="15" x14ac:dyDescent="0.25">
      <c r="A37" s="10" t="s">
        <v>4</v>
      </c>
      <c r="B37" s="24" t="s">
        <v>92</v>
      </c>
      <c r="C37" s="25" t="s">
        <v>93</v>
      </c>
      <c r="D37" s="24" t="s">
        <v>53</v>
      </c>
      <c r="E37" s="24">
        <v>10027301</v>
      </c>
      <c r="F37" s="24">
        <v>0</v>
      </c>
      <c r="G37" s="24">
        <v>0</v>
      </c>
      <c r="H37" s="24">
        <v>0</v>
      </c>
      <c r="I37" s="24">
        <v>0</v>
      </c>
      <c r="J37" s="24">
        <v>10027301</v>
      </c>
      <c r="K37" s="24">
        <v>758400</v>
      </c>
      <c r="L37" s="24">
        <v>2226500</v>
      </c>
      <c r="M37" s="24">
        <v>758400</v>
      </c>
      <c r="N37" s="24">
        <v>2226500</v>
      </c>
      <c r="O37" s="24">
        <v>1468100</v>
      </c>
      <c r="P37" s="24">
        <v>0</v>
      </c>
      <c r="Q37" s="24">
        <v>761900</v>
      </c>
      <c r="R37" s="24">
        <v>1468100</v>
      </c>
      <c r="S37" s="24">
        <v>7800801</v>
      </c>
      <c r="T37" s="24">
        <v>0</v>
      </c>
      <c r="U37" s="24">
        <v>758400</v>
      </c>
      <c r="V37" s="24">
        <v>22.2</v>
      </c>
    </row>
    <row r="38" spans="1:22" x14ac:dyDescent="0.2">
      <c r="A38" s="10" t="s">
        <v>4</v>
      </c>
      <c r="B38" s="22" t="s">
        <v>94</v>
      </c>
      <c r="C38" s="23" t="s">
        <v>95</v>
      </c>
      <c r="D38" s="22" t="s">
        <v>48</v>
      </c>
      <c r="E38" s="22">
        <v>76139086</v>
      </c>
      <c r="F38" s="22">
        <v>0</v>
      </c>
      <c r="G38" s="22">
        <v>0</v>
      </c>
      <c r="H38" s="22">
        <v>0</v>
      </c>
      <c r="I38" s="22">
        <v>0</v>
      </c>
      <c r="J38" s="22">
        <v>76139086</v>
      </c>
      <c r="K38" s="22">
        <v>4431200</v>
      </c>
      <c r="L38" s="22">
        <v>12969200</v>
      </c>
      <c r="M38" s="22">
        <v>4431200</v>
      </c>
      <c r="N38" s="22">
        <v>12969200</v>
      </c>
      <c r="O38" s="22">
        <v>8538000</v>
      </c>
      <c r="P38" s="22">
        <v>0</v>
      </c>
      <c r="Q38" s="22">
        <v>4379300</v>
      </c>
      <c r="R38" s="22">
        <v>8538000</v>
      </c>
      <c r="S38" s="22">
        <v>63169886</v>
      </c>
      <c r="T38" s="22">
        <v>0</v>
      </c>
      <c r="U38" s="22">
        <v>4431200</v>
      </c>
      <c r="V38" s="22">
        <v>17.03</v>
      </c>
    </row>
    <row r="39" spans="1:22" ht="15" x14ac:dyDescent="0.25">
      <c r="A39" s="10" t="s">
        <v>4</v>
      </c>
      <c r="B39" s="24" t="s">
        <v>96</v>
      </c>
      <c r="C39" s="25" t="s">
        <v>97</v>
      </c>
      <c r="D39" s="24" t="s">
        <v>53</v>
      </c>
      <c r="E39" s="24">
        <v>76139086</v>
      </c>
      <c r="F39" s="24">
        <v>0</v>
      </c>
      <c r="G39" s="24">
        <v>0</v>
      </c>
      <c r="H39" s="24">
        <v>0</v>
      </c>
      <c r="I39" s="24">
        <v>0</v>
      </c>
      <c r="J39" s="24">
        <v>76139086</v>
      </c>
      <c r="K39" s="24">
        <v>4431200</v>
      </c>
      <c r="L39" s="24">
        <v>12969200</v>
      </c>
      <c r="M39" s="24">
        <v>4431200</v>
      </c>
      <c r="N39" s="24">
        <v>12969200</v>
      </c>
      <c r="O39" s="24">
        <v>8538000</v>
      </c>
      <c r="P39" s="24">
        <v>0</v>
      </c>
      <c r="Q39" s="24">
        <v>4379300</v>
      </c>
      <c r="R39" s="24">
        <v>8538000</v>
      </c>
      <c r="S39" s="24">
        <v>63169886</v>
      </c>
      <c r="T39" s="24">
        <v>0</v>
      </c>
      <c r="U39" s="24">
        <v>4431200</v>
      </c>
      <c r="V39" s="24">
        <v>17.03</v>
      </c>
    </row>
    <row r="40" spans="1:22" x14ac:dyDescent="0.2">
      <c r="A40" s="10" t="s">
        <v>4</v>
      </c>
      <c r="B40" s="22" t="s">
        <v>98</v>
      </c>
      <c r="C40" s="23" t="s">
        <v>99</v>
      </c>
      <c r="D40" s="22" t="s">
        <v>48</v>
      </c>
      <c r="E40" s="22">
        <v>12714453</v>
      </c>
      <c r="F40" s="22">
        <v>0</v>
      </c>
      <c r="G40" s="22">
        <v>0</v>
      </c>
      <c r="H40" s="22">
        <v>0</v>
      </c>
      <c r="I40" s="22">
        <v>0</v>
      </c>
      <c r="J40" s="22">
        <v>12714453</v>
      </c>
      <c r="K40" s="22">
        <v>740200</v>
      </c>
      <c r="L40" s="22">
        <v>2166500</v>
      </c>
      <c r="M40" s="22">
        <v>740200</v>
      </c>
      <c r="N40" s="22">
        <v>2166500</v>
      </c>
      <c r="O40" s="22">
        <v>1426300</v>
      </c>
      <c r="P40" s="22">
        <v>0</v>
      </c>
      <c r="Q40" s="22">
        <v>731500</v>
      </c>
      <c r="R40" s="22">
        <v>1426300</v>
      </c>
      <c r="S40" s="22">
        <v>10547953</v>
      </c>
      <c r="T40" s="22">
        <v>0</v>
      </c>
      <c r="U40" s="22">
        <v>740200</v>
      </c>
      <c r="V40" s="22">
        <v>17.04</v>
      </c>
    </row>
    <row r="41" spans="1:22" ht="15" x14ac:dyDescent="0.25">
      <c r="A41" s="10" t="s">
        <v>4</v>
      </c>
      <c r="B41" s="24" t="s">
        <v>100</v>
      </c>
      <c r="C41" s="25" t="s">
        <v>101</v>
      </c>
      <c r="D41" s="24" t="s">
        <v>53</v>
      </c>
      <c r="E41" s="24">
        <v>12714453</v>
      </c>
      <c r="F41" s="24">
        <v>0</v>
      </c>
      <c r="G41" s="24">
        <v>0</v>
      </c>
      <c r="H41" s="24">
        <v>0</v>
      </c>
      <c r="I41" s="24">
        <v>0</v>
      </c>
      <c r="J41" s="24">
        <v>12714453</v>
      </c>
      <c r="K41" s="24">
        <v>740200</v>
      </c>
      <c r="L41" s="24">
        <v>2166500</v>
      </c>
      <c r="M41" s="24">
        <v>740200</v>
      </c>
      <c r="N41" s="24">
        <v>2166500</v>
      </c>
      <c r="O41" s="24">
        <v>1426300</v>
      </c>
      <c r="P41" s="24">
        <v>0</v>
      </c>
      <c r="Q41" s="24">
        <v>731500</v>
      </c>
      <c r="R41" s="24">
        <v>1426300</v>
      </c>
      <c r="S41" s="24">
        <v>10547953</v>
      </c>
      <c r="T41" s="24">
        <v>0</v>
      </c>
      <c r="U41" s="24">
        <v>740200</v>
      </c>
      <c r="V41" s="24">
        <v>17.04</v>
      </c>
    </row>
    <row r="42" spans="1:22" x14ac:dyDescent="0.2">
      <c r="A42" s="10" t="s">
        <v>4</v>
      </c>
      <c r="B42" s="22" t="s">
        <v>102</v>
      </c>
      <c r="C42" s="23" t="s">
        <v>103</v>
      </c>
      <c r="D42" s="22" t="s">
        <v>48</v>
      </c>
      <c r="E42" s="22">
        <v>12714453</v>
      </c>
      <c r="F42" s="22">
        <v>0</v>
      </c>
      <c r="G42" s="22">
        <v>0</v>
      </c>
      <c r="H42" s="22">
        <v>0</v>
      </c>
      <c r="I42" s="22">
        <v>0</v>
      </c>
      <c r="J42" s="22">
        <v>12714453</v>
      </c>
      <c r="K42" s="22">
        <v>740200</v>
      </c>
      <c r="L42" s="22">
        <v>2166500</v>
      </c>
      <c r="M42" s="22">
        <v>740200</v>
      </c>
      <c r="N42" s="22">
        <v>2166500</v>
      </c>
      <c r="O42" s="22">
        <v>1426300</v>
      </c>
      <c r="P42" s="22">
        <v>0</v>
      </c>
      <c r="Q42" s="22">
        <v>731500</v>
      </c>
      <c r="R42" s="22">
        <v>1426300</v>
      </c>
      <c r="S42" s="22">
        <v>10547953</v>
      </c>
      <c r="T42" s="22">
        <v>0</v>
      </c>
      <c r="U42" s="22">
        <v>740200</v>
      </c>
      <c r="V42" s="22">
        <v>17.04</v>
      </c>
    </row>
    <row r="43" spans="1:22" ht="15" x14ac:dyDescent="0.25">
      <c r="A43" s="10" t="s">
        <v>4</v>
      </c>
      <c r="B43" s="24" t="s">
        <v>104</v>
      </c>
      <c r="C43" s="25" t="s">
        <v>105</v>
      </c>
      <c r="D43" s="24" t="s">
        <v>53</v>
      </c>
      <c r="E43" s="24">
        <v>12714453</v>
      </c>
      <c r="F43" s="24">
        <v>0</v>
      </c>
      <c r="G43" s="24">
        <v>0</v>
      </c>
      <c r="H43" s="24">
        <v>0</v>
      </c>
      <c r="I43" s="24">
        <v>0</v>
      </c>
      <c r="J43" s="24">
        <v>12714453</v>
      </c>
      <c r="K43" s="24">
        <v>740200</v>
      </c>
      <c r="L43" s="24">
        <v>2166500</v>
      </c>
      <c r="M43" s="24">
        <v>740200</v>
      </c>
      <c r="N43" s="24">
        <v>2166500</v>
      </c>
      <c r="O43" s="24">
        <v>1426300</v>
      </c>
      <c r="P43" s="24">
        <v>0</v>
      </c>
      <c r="Q43" s="24">
        <v>731500</v>
      </c>
      <c r="R43" s="24">
        <v>1426300</v>
      </c>
      <c r="S43" s="24">
        <v>10547953</v>
      </c>
      <c r="T43" s="24">
        <v>0</v>
      </c>
      <c r="U43" s="24">
        <v>740200</v>
      </c>
      <c r="V43" s="24">
        <v>17.04</v>
      </c>
    </row>
    <row r="44" spans="1:22" x14ac:dyDescent="0.2">
      <c r="A44" s="10" t="s">
        <v>4</v>
      </c>
      <c r="B44" s="22" t="s">
        <v>106</v>
      </c>
      <c r="C44" s="23" t="s">
        <v>107</v>
      </c>
      <c r="D44" s="22" t="s">
        <v>48</v>
      </c>
      <c r="E44" s="22">
        <v>25399563</v>
      </c>
      <c r="F44" s="22">
        <v>0</v>
      </c>
      <c r="G44" s="22">
        <v>0</v>
      </c>
      <c r="H44" s="22">
        <v>0</v>
      </c>
      <c r="I44" s="22">
        <v>0</v>
      </c>
      <c r="J44" s="22">
        <v>25399563</v>
      </c>
      <c r="K44" s="22">
        <v>1478400</v>
      </c>
      <c r="L44" s="22">
        <v>4327200</v>
      </c>
      <c r="M44" s="22">
        <v>1478400</v>
      </c>
      <c r="N44" s="22">
        <v>4327200</v>
      </c>
      <c r="O44" s="22">
        <v>2848800</v>
      </c>
      <c r="P44" s="22">
        <v>0</v>
      </c>
      <c r="Q44" s="22">
        <v>1461200</v>
      </c>
      <c r="R44" s="22">
        <v>2848800</v>
      </c>
      <c r="S44" s="22">
        <v>21072363</v>
      </c>
      <c r="T44" s="22">
        <v>0</v>
      </c>
      <c r="U44" s="22">
        <v>1478400</v>
      </c>
      <c r="V44" s="22">
        <v>17.04</v>
      </c>
    </row>
    <row r="45" spans="1:22" ht="15" x14ac:dyDescent="0.25">
      <c r="A45" s="10" t="s">
        <v>4</v>
      </c>
      <c r="B45" s="24" t="s">
        <v>108</v>
      </c>
      <c r="C45" s="25" t="s">
        <v>109</v>
      </c>
      <c r="D45" s="24" t="s">
        <v>53</v>
      </c>
      <c r="E45" s="24">
        <v>25399563</v>
      </c>
      <c r="F45" s="24">
        <v>0</v>
      </c>
      <c r="G45" s="24">
        <v>0</v>
      </c>
      <c r="H45" s="24">
        <v>0</v>
      </c>
      <c r="I45" s="24">
        <v>0</v>
      </c>
      <c r="J45" s="24">
        <v>25399563</v>
      </c>
      <c r="K45" s="24">
        <v>1478400</v>
      </c>
      <c r="L45" s="24">
        <v>4327200</v>
      </c>
      <c r="M45" s="24">
        <v>1478400</v>
      </c>
      <c r="N45" s="24">
        <v>4327200</v>
      </c>
      <c r="O45" s="24">
        <v>2848800</v>
      </c>
      <c r="P45" s="24">
        <v>0</v>
      </c>
      <c r="Q45" s="24">
        <v>1461200</v>
      </c>
      <c r="R45" s="24">
        <v>2848800</v>
      </c>
      <c r="S45" s="24">
        <v>21072363</v>
      </c>
      <c r="T45" s="24">
        <v>0</v>
      </c>
      <c r="U45" s="24">
        <v>1478400</v>
      </c>
      <c r="V45" s="24">
        <v>17.04</v>
      </c>
    </row>
    <row r="46" spans="1:22" x14ac:dyDescent="0.2">
      <c r="A46" s="10" t="s">
        <v>4</v>
      </c>
      <c r="B46" s="15" t="s">
        <v>110</v>
      </c>
      <c r="C46" s="16" t="s">
        <v>111</v>
      </c>
      <c r="D46" s="15" t="s">
        <v>48</v>
      </c>
      <c r="E46" s="15">
        <v>149720288</v>
      </c>
      <c r="F46" s="15">
        <v>0</v>
      </c>
      <c r="G46" s="15">
        <v>0</v>
      </c>
      <c r="H46" s="15">
        <v>0</v>
      </c>
      <c r="I46" s="15">
        <v>0</v>
      </c>
      <c r="J46" s="15">
        <v>149720288</v>
      </c>
      <c r="K46" s="15">
        <v>1023806</v>
      </c>
      <c r="L46" s="15">
        <v>11401181</v>
      </c>
      <c r="M46" s="15">
        <v>1023806</v>
      </c>
      <c r="N46" s="15">
        <v>11401181</v>
      </c>
      <c r="O46" s="15">
        <v>10377375</v>
      </c>
      <c r="P46" s="15">
        <v>0</v>
      </c>
      <c r="Q46" s="15">
        <v>0</v>
      </c>
      <c r="R46" s="15">
        <v>10377375</v>
      </c>
      <c r="S46" s="15">
        <v>138319107</v>
      </c>
      <c r="T46" s="15">
        <v>0</v>
      </c>
      <c r="U46" s="15">
        <v>1023806</v>
      </c>
      <c r="V46" s="15">
        <v>7.61</v>
      </c>
    </row>
    <row r="47" spans="1:22" x14ac:dyDescent="0.2">
      <c r="A47" s="10" t="s">
        <v>4</v>
      </c>
      <c r="B47" s="22" t="s">
        <v>112</v>
      </c>
      <c r="C47" s="23" t="s">
        <v>63</v>
      </c>
      <c r="D47" s="22" t="s">
        <v>37</v>
      </c>
      <c r="E47" s="22">
        <v>149720288</v>
      </c>
      <c r="F47" s="22">
        <v>0</v>
      </c>
      <c r="G47" s="22">
        <v>0</v>
      </c>
      <c r="H47" s="22">
        <v>0</v>
      </c>
      <c r="I47" s="22">
        <v>0</v>
      </c>
      <c r="J47" s="22">
        <v>149720288</v>
      </c>
      <c r="K47" s="22">
        <v>1023806</v>
      </c>
      <c r="L47" s="22">
        <v>11401181</v>
      </c>
      <c r="M47" s="22">
        <v>1023806</v>
      </c>
      <c r="N47" s="22">
        <v>11401181</v>
      </c>
      <c r="O47" s="22">
        <v>10377375</v>
      </c>
      <c r="P47" s="22">
        <v>0</v>
      </c>
      <c r="Q47" s="22">
        <v>0</v>
      </c>
      <c r="R47" s="22">
        <v>10377375</v>
      </c>
      <c r="S47" s="22">
        <v>138319107</v>
      </c>
      <c r="T47" s="22">
        <v>0</v>
      </c>
      <c r="U47" s="22">
        <v>1023806</v>
      </c>
      <c r="V47" s="22">
        <v>7.61</v>
      </c>
    </row>
    <row r="48" spans="1:22" x14ac:dyDescent="0.2">
      <c r="A48" s="10" t="s">
        <v>4</v>
      </c>
      <c r="B48" s="22" t="s">
        <v>113</v>
      </c>
      <c r="C48" s="23" t="s">
        <v>114</v>
      </c>
      <c r="D48" s="22" t="s">
        <v>48</v>
      </c>
      <c r="E48" s="22">
        <v>138326398</v>
      </c>
      <c r="F48" s="22">
        <v>0</v>
      </c>
      <c r="G48" s="22">
        <v>0</v>
      </c>
      <c r="H48" s="22">
        <v>0</v>
      </c>
      <c r="I48" s="22">
        <v>0</v>
      </c>
      <c r="J48" s="22">
        <v>138326398</v>
      </c>
      <c r="K48" s="22">
        <v>935371</v>
      </c>
      <c r="L48" s="22">
        <v>10785919</v>
      </c>
      <c r="M48" s="22">
        <v>935371</v>
      </c>
      <c r="N48" s="22">
        <v>10785919</v>
      </c>
      <c r="O48" s="22">
        <v>9850548</v>
      </c>
      <c r="P48" s="22">
        <v>0</v>
      </c>
      <c r="Q48" s="22">
        <v>0</v>
      </c>
      <c r="R48" s="22">
        <v>9850548</v>
      </c>
      <c r="S48" s="22">
        <v>127540479</v>
      </c>
      <c r="T48" s="22">
        <v>0</v>
      </c>
      <c r="U48" s="22">
        <v>935371</v>
      </c>
      <c r="V48" s="22">
        <v>7.8</v>
      </c>
    </row>
    <row r="49" spans="1:22" ht="15" x14ac:dyDescent="0.25">
      <c r="A49" s="10" t="s">
        <v>4</v>
      </c>
      <c r="B49" s="24" t="s">
        <v>115</v>
      </c>
      <c r="C49" s="25" t="s">
        <v>116</v>
      </c>
      <c r="D49" s="24" t="s">
        <v>53</v>
      </c>
      <c r="E49" s="24">
        <v>138326398</v>
      </c>
      <c r="F49" s="24">
        <v>0</v>
      </c>
      <c r="G49" s="24">
        <v>0</v>
      </c>
      <c r="H49" s="24">
        <v>0</v>
      </c>
      <c r="I49" s="24">
        <v>0</v>
      </c>
      <c r="J49" s="24">
        <v>138326398</v>
      </c>
      <c r="K49" s="24">
        <v>935371</v>
      </c>
      <c r="L49" s="24">
        <v>10785919</v>
      </c>
      <c r="M49" s="24">
        <v>935371</v>
      </c>
      <c r="N49" s="24">
        <v>10785919</v>
      </c>
      <c r="O49" s="24">
        <v>9850548</v>
      </c>
      <c r="P49" s="24">
        <v>0</v>
      </c>
      <c r="Q49" s="24">
        <v>0</v>
      </c>
      <c r="R49" s="24">
        <v>9850548</v>
      </c>
      <c r="S49" s="24">
        <v>127540479</v>
      </c>
      <c r="T49" s="24">
        <v>0</v>
      </c>
      <c r="U49" s="24">
        <v>935371</v>
      </c>
      <c r="V49" s="24">
        <v>7.8</v>
      </c>
    </row>
    <row r="50" spans="1:22" x14ac:dyDescent="0.2">
      <c r="A50" s="10" t="s">
        <v>4</v>
      </c>
      <c r="B50" s="22" t="s">
        <v>117</v>
      </c>
      <c r="C50" s="23" t="s">
        <v>118</v>
      </c>
      <c r="D50" s="22" t="s">
        <v>48</v>
      </c>
      <c r="E50" s="22">
        <v>11393890</v>
      </c>
      <c r="F50" s="22">
        <v>0</v>
      </c>
      <c r="G50" s="22">
        <v>0</v>
      </c>
      <c r="H50" s="22">
        <v>0</v>
      </c>
      <c r="I50" s="22">
        <v>0</v>
      </c>
      <c r="J50" s="22">
        <v>11393890</v>
      </c>
      <c r="K50" s="22">
        <v>88435</v>
      </c>
      <c r="L50" s="22">
        <v>615262</v>
      </c>
      <c r="M50" s="22">
        <v>88435</v>
      </c>
      <c r="N50" s="22">
        <v>615262</v>
      </c>
      <c r="O50" s="22">
        <v>526827</v>
      </c>
      <c r="P50" s="22">
        <v>0</v>
      </c>
      <c r="Q50" s="22">
        <v>0</v>
      </c>
      <c r="R50" s="22">
        <v>526827</v>
      </c>
      <c r="S50" s="22">
        <v>10778628</v>
      </c>
      <c r="T50" s="22">
        <v>0</v>
      </c>
      <c r="U50" s="22">
        <v>88435</v>
      </c>
      <c r="V50" s="22">
        <v>5.4</v>
      </c>
    </row>
    <row r="51" spans="1:22" ht="15" x14ac:dyDescent="0.25">
      <c r="A51" s="10" t="s">
        <v>4</v>
      </c>
      <c r="B51" s="24" t="s">
        <v>119</v>
      </c>
      <c r="C51" s="25" t="s">
        <v>120</v>
      </c>
      <c r="D51" s="24" t="s">
        <v>53</v>
      </c>
      <c r="E51" s="24">
        <v>11393890</v>
      </c>
      <c r="F51" s="24">
        <v>0</v>
      </c>
      <c r="G51" s="24">
        <v>0</v>
      </c>
      <c r="H51" s="24">
        <v>0</v>
      </c>
      <c r="I51" s="24">
        <v>0</v>
      </c>
      <c r="J51" s="24">
        <v>11393890</v>
      </c>
      <c r="K51" s="24">
        <v>88435</v>
      </c>
      <c r="L51" s="24">
        <v>615262</v>
      </c>
      <c r="M51" s="24">
        <v>88435</v>
      </c>
      <c r="N51" s="24">
        <v>615262</v>
      </c>
      <c r="O51" s="24">
        <v>526827</v>
      </c>
      <c r="P51" s="24">
        <v>0</v>
      </c>
      <c r="Q51" s="24">
        <v>0</v>
      </c>
      <c r="R51" s="24">
        <v>526827</v>
      </c>
      <c r="S51" s="24">
        <v>10778628</v>
      </c>
      <c r="T51" s="24">
        <v>0</v>
      </c>
      <c r="U51" s="24">
        <v>88435</v>
      </c>
      <c r="V51" s="24">
        <v>5.4</v>
      </c>
    </row>
    <row r="52" spans="1:22" x14ac:dyDescent="0.2">
      <c r="A52" s="10" t="s">
        <v>4</v>
      </c>
      <c r="B52" s="15" t="s">
        <v>121</v>
      </c>
      <c r="C52" s="16" t="s">
        <v>122</v>
      </c>
      <c r="D52" s="15" t="s">
        <v>48</v>
      </c>
      <c r="E52" s="15">
        <v>34071494552</v>
      </c>
      <c r="F52" s="15">
        <v>0</v>
      </c>
      <c r="G52" s="15">
        <v>0</v>
      </c>
      <c r="H52" s="15">
        <v>0</v>
      </c>
      <c r="I52" s="15">
        <v>0</v>
      </c>
      <c r="J52" s="15">
        <v>34071494552</v>
      </c>
      <c r="K52" s="15">
        <v>1647024472</v>
      </c>
      <c r="L52" s="15">
        <v>6808879198</v>
      </c>
      <c r="M52" s="15">
        <v>1788031212</v>
      </c>
      <c r="N52" s="15">
        <v>5643601938</v>
      </c>
      <c r="O52" s="15">
        <v>5637993569</v>
      </c>
      <c r="P52" s="15">
        <v>8095180</v>
      </c>
      <c r="Q52" s="15">
        <v>1774327663</v>
      </c>
      <c r="R52" s="15">
        <v>5629898389</v>
      </c>
      <c r="S52" s="15">
        <v>27262615354</v>
      </c>
      <c r="T52" s="15">
        <v>1165277260</v>
      </c>
      <c r="U52" s="15">
        <v>5608369</v>
      </c>
      <c r="V52" s="15">
        <v>19.98</v>
      </c>
    </row>
    <row r="53" spans="1:22" x14ac:dyDescent="0.2">
      <c r="A53" s="10" t="s">
        <v>4</v>
      </c>
      <c r="B53" s="15" t="s">
        <v>123</v>
      </c>
      <c r="C53" s="16" t="s">
        <v>36</v>
      </c>
      <c r="D53" s="15" t="s">
        <v>48</v>
      </c>
      <c r="E53" s="15">
        <v>34071494552</v>
      </c>
      <c r="F53" s="15">
        <v>0</v>
      </c>
      <c r="G53" s="15">
        <v>0</v>
      </c>
      <c r="H53" s="15">
        <v>0</v>
      </c>
      <c r="I53" s="15">
        <v>0</v>
      </c>
      <c r="J53" s="15">
        <v>34071494552</v>
      </c>
      <c r="K53" s="15">
        <v>1647024472</v>
      </c>
      <c r="L53" s="15">
        <v>6808879198</v>
      </c>
      <c r="M53" s="15">
        <v>1788031212</v>
      </c>
      <c r="N53" s="15">
        <v>5643601938</v>
      </c>
      <c r="O53" s="15">
        <v>5637993569</v>
      </c>
      <c r="P53" s="15">
        <v>8095180</v>
      </c>
      <c r="Q53" s="15">
        <v>1774327663</v>
      </c>
      <c r="R53" s="15">
        <v>5629898389</v>
      </c>
      <c r="S53" s="15">
        <v>27262615354</v>
      </c>
      <c r="T53" s="15">
        <v>1165277260</v>
      </c>
      <c r="U53" s="15">
        <v>5608369</v>
      </c>
      <c r="V53" s="15">
        <v>19.98</v>
      </c>
    </row>
    <row r="54" spans="1:22" x14ac:dyDescent="0.2">
      <c r="A54" s="10" t="s">
        <v>4</v>
      </c>
      <c r="B54" s="15" t="s">
        <v>124</v>
      </c>
      <c r="C54" s="16" t="s">
        <v>39</v>
      </c>
      <c r="D54" s="15" t="s">
        <v>48</v>
      </c>
      <c r="E54" s="15">
        <v>34071494552</v>
      </c>
      <c r="F54" s="15">
        <v>0</v>
      </c>
      <c r="G54" s="15">
        <v>0</v>
      </c>
      <c r="H54" s="15">
        <v>0</v>
      </c>
      <c r="I54" s="15">
        <v>0</v>
      </c>
      <c r="J54" s="15">
        <v>34071494552</v>
      </c>
      <c r="K54" s="15">
        <v>1647024472</v>
      </c>
      <c r="L54" s="15">
        <v>6808879198</v>
      </c>
      <c r="M54" s="15">
        <v>1788031212</v>
      </c>
      <c r="N54" s="15">
        <v>5643601938</v>
      </c>
      <c r="O54" s="15">
        <v>5637993569</v>
      </c>
      <c r="P54" s="15">
        <v>8095180</v>
      </c>
      <c r="Q54" s="15">
        <v>1774327663</v>
      </c>
      <c r="R54" s="15">
        <v>5629898389</v>
      </c>
      <c r="S54" s="15">
        <v>27262615354</v>
      </c>
      <c r="T54" s="15">
        <v>1165277260</v>
      </c>
      <c r="U54" s="15">
        <v>5608369</v>
      </c>
      <c r="V54" s="15">
        <v>19.98</v>
      </c>
    </row>
    <row r="55" spans="1:22" x14ac:dyDescent="0.2">
      <c r="A55" s="10" t="s">
        <v>4</v>
      </c>
      <c r="B55" s="15" t="s">
        <v>125</v>
      </c>
      <c r="C55" s="16" t="s">
        <v>41</v>
      </c>
      <c r="D55" s="15" t="s">
        <v>48</v>
      </c>
      <c r="E55" s="15">
        <v>34071494552</v>
      </c>
      <c r="F55" s="15">
        <v>0</v>
      </c>
      <c r="G55" s="15">
        <v>0</v>
      </c>
      <c r="H55" s="15">
        <v>0</v>
      </c>
      <c r="I55" s="15">
        <v>0</v>
      </c>
      <c r="J55" s="15">
        <v>34071494552</v>
      </c>
      <c r="K55" s="15">
        <v>1647024472</v>
      </c>
      <c r="L55" s="15">
        <v>6808879198</v>
      </c>
      <c r="M55" s="15">
        <v>1788031212</v>
      </c>
      <c r="N55" s="15">
        <v>5643601938</v>
      </c>
      <c r="O55" s="15">
        <v>5637993569</v>
      </c>
      <c r="P55" s="15">
        <v>8095180</v>
      </c>
      <c r="Q55" s="15">
        <v>1774327663</v>
      </c>
      <c r="R55" s="15">
        <v>5629898389</v>
      </c>
      <c r="S55" s="15">
        <v>27262615354</v>
      </c>
      <c r="T55" s="15">
        <v>1165277260</v>
      </c>
      <c r="U55" s="15">
        <v>5608369</v>
      </c>
      <c r="V55" s="15">
        <v>19.98</v>
      </c>
    </row>
    <row r="56" spans="1:22" x14ac:dyDescent="0.2">
      <c r="A56" s="10" t="s">
        <v>4</v>
      </c>
      <c r="B56" s="15" t="s">
        <v>126</v>
      </c>
      <c r="C56" s="16" t="s">
        <v>43</v>
      </c>
      <c r="D56" s="15" t="s">
        <v>48</v>
      </c>
      <c r="E56" s="15">
        <v>34071494552</v>
      </c>
      <c r="F56" s="15">
        <v>0</v>
      </c>
      <c r="G56" s="15">
        <v>0</v>
      </c>
      <c r="H56" s="15">
        <v>0</v>
      </c>
      <c r="I56" s="15">
        <v>0</v>
      </c>
      <c r="J56" s="15">
        <v>34071494552</v>
      </c>
      <c r="K56" s="15">
        <v>1647024472</v>
      </c>
      <c r="L56" s="15">
        <v>6808879198</v>
      </c>
      <c r="M56" s="15">
        <v>1788031212</v>
      </c>
      <c r="N56" s="15">
        <v>5643601938</v>
      </c>
      <c r="O56" s="15">
        <v>5637993569</v>
      </c>
      <c r="P56" s="26">
        <v>8095180</v>
      </c>
      <c r="Q56" s="26">
        <v>1774327663</v>
      </c>
      <c r="R56" s="15">
        <v>5629898389</v>
      </c>
      <c r="S56" s="15">
        <v>27262615354</v>
      </c>
      <c r="T56" s="15">
        <v>1165277260</v>
      </c>
      <c r="U56" s="15">
        <v>5608369</v>
      </c>
      <c r="V56" s="15">
        <v>19.98</v>
      </c>
    </row>
    <row r="57" spans="1:22" x14ac:dyDescent="0.2">
      <c r="A57" s="10" t="s">
        <v>4</v>
      </c>
      <c r="B57" s="22" t="s">
        <v>127</v>
      </c>
      <c r="C57" s="23" t="s">
        <v>45</v>
      </c>
      <c r="D57" s="22" t="s">
        <v>48</v>
      </c>
      <c r="E57" s="22">
        <v>22725100556</v>
      </c>
      <c r="F57" s="22">
        <v>0</v>
      </c>
      <c r="G57" s="22">
        <v>0</v>
      </c>
      <c r="H57" s="22">
        <v>0</v>
      </c>
      <c r="I57" s="22">
        <v>0</v>
      </c>
      <c r="J57" s="22">
        <v>22725100556</v>
      </c>
      <c r="K57" s="22">
        <v>1178452714</v>
      </c>
      <c r="L57" s="22">
        <v>3561730139</v>
      </c>
      <c r="M57" s="22">
        <v>1178452714</v>
      </c>
      <c r="N57" s="22">
        <v>3561730139</v>
      </c>
      <c r="O57" s="22">
        <v>3560040870</v>
      </c>
      <c r="P57" s="22">
        <v>0</v>
      </c>
      <c r="Q57" s="22">
        <v>1176763445</v>
      </c>
      <c r="R57" s="22">
        <v>3560040870</v>
      </c>
      <c r="S57" s="22">
        <v>19163370417</v>
      </c>
      <c r="T57" s="22">
        <v>0</v>
      </c>
      <c r="U57" s="22">
        <v>1689269</v>
      </c>
      <c r="V57" s="22">
        <v>15.67</v>
      </c>
    </row>
    <row r="58" spans="1:22" x14ac:dyDescent="0.2">
      <c r="A58" s="10" t="s">
        <v>4</v>
      </c>
      <c r="B58" s="22" t="s">
        <v>128</v>
      </c>
      <c r="C58" s="23" t="s">
        <v>47</v>
      </c>
      <c r="D58" s="22" t="s">
        <v>48</v>
      </c>
      <c r="E58" s="22">
        <v>22725100556</v>
      </c>
      <c r="F58" s="22">
        <v>0</v>
      </c>
      <c r="G58" s="22">
        <v>0</v>
      </c>
      <c r="H58" s="22">
        <v>0</v>
      </c>
      <c r="I58" s="22">
        <v>0</v>
      </c>
      <c r="J58" s="22">
        <v>22725100556</v>
      </c>
      <c r="K58" s="22">
        <v>1178452714</v>
      </c>
      <c r="L58" s="22">
        <v>3561730139</v>
      </c>
      <c r="M58" s="22">
        <v>1178452714</v>
      </c>
      <c r="N58" s="22">
        <v>3561730139</v>
      </c>
      <c r="O58" s="22">
        <v>3560040870</v>
      </c>
      <c r="P58" s="22">
        <v>0</v>
      </c>
      <c r="Q58" s="22">
        <v>1176763445</v>
      </c>
      <c r="R58" s="22">
        <v>3560040870</v>
      </c>
      <c r="S58" s="22">
        <v>19163370417</v>
      </c>
      <c r="T58" s="22">
        <v>0</v>
      </c>
      <c r="U58" s="22">
        <v>1689269</v>
      </c>
      <c r="V58" s="22">
        <v>15.67</v>
      </c>
    </row>
    <row r="59" spans="1:22" ht="39" x14ac:dyDescent="0.25">
      <c r="A59" s="10" t="s">
        <v>4</v>
      </c>
      <c r="B59" s="27" t="s">
        <v>129</v>
      </c>
      <c r="C59" s="28" t="s">
        <v>130</v>
      </c>
      <c r="D59" s="28" t="s">
        <v>131</v>
      </c>
      <c r="E59" s="27">
        <v>17338810167</v>
      </c>
      <c r="F59" s="27">
        <v>0</v>
      </c>
      <c r="G59" s="27">
        <v>0</v>
      </c>
      <c r="H59" s="27">
        <v>0</v>
      </c>
      <c r="I59" s="27">
        <v>0</v>
      </c>
      <c r="J59" s="27">
        <v>17338810167</v>
      </c>
      <c r="K59" s="27">
        <v>1040111848</v>
      </c>
      <c r="L59" s="27">
        <v>3207602852</v>
      </c>
      <c r="M59" s="27">
        <v>1040111848</v>
      </c>
      <c r="N59" s="27">
        <v>3207602852</v>
      </c>
      <c r="O59" s="27">
        <v>3207602852</v>
      </c>
      <c r="P59" s="27">
        <v>0</v>
      </c>
      <c r="Q59" s="27">
        <v>1040111848</v>
      </c>
      <c r="R59" s="27">
        <v>3207602852</v>
      </c>
      <c r="S59" s="27">
        <v>14131207315</v>
      </c>
      <c r="T59" s="27">
        <v>0</v>
      </c>
      <c r="U59" s="27">
        <v>0</v>
      </c>
      <c r="V59" s="24">
        <v>18.5</v>
      </c>
    </row>
    <row r="60" spans="1:22" ht="39" x14ac:dyDescent="0.25">
      <c r="A60" s="10" t="s">
        <v>4</v>
      </c>
      <c r="B60" s="27" t="s">
        <v>132</v>
      </c>
      <c r="C60" s="28" t="s">
        <v>133</v>
      </c>
      <c r="D60" s="28" t="s">
        <v>131</v>
      </c>
      <c r="E60" s="27">
        <v>669144621</v>
      </c>
      <c r="F60" s="27">
        <v>0</v>
      </c>
      <c r="G60" s="27">
        <v>0</v>
      </c>
      <c r="H60" s="27">
        <v>0</v>
      </c>
      <c r="I60" s="27">
        <v>0</v>
      </c>
      <c r="J60" s="27">
        <v>669144621</v>
      </c>
      <c r="K60" s="27">
        <v>88794110</v>
      </c>
      <c r="L60" s="27">
        <v>214349449</v>
      </c>
      <c r="M60" s="27">
        <v>88794110</v>
      </c>
      <c r="N60" s="27">
        <v>214349449</v>
      </c>
      <c r="O60" s="27">
        <v>214349449</v>
      </c>
      <c r="P60" s="27">
        <v>0</v>
      </c>
      <c r="Q60" s="27">
        <v>88794110</v>
      </c>
      <c r="R60" s="27">
        <v>214349449</v>
      </c>
      <c r="S60" s="27">
        <v>454795172</v>
      </c>
      <c r="T60" s="27">
        <v>0</v>
      </c>
      <c r="U60" s="27">
        <v>0</v>
      </c>
      <c r="V60" s="24">
        <v>32.03</v>
      </c>
    </row>
    <row r="61" spans="1:22" ht="39" x14ac:dyDescent="0.25">
      <c r="A61" s="10" t="s">
        <v>4</v>
      </c>
      <c r="B61" s="27" t="s">
        <v>134</v>
      </c>
      <c r="C61" s="28" t="s">
        <v>135</v>
      </c>
      <c r="D61" s="28" t="s">
        <v>131</v>
      </c>
      <c r="E61" s="27">
        <v>24405961</v>
      </c>
      <c r="F61" s="27">
        <v>0</v>
      </c>
      <c r="G61" s="27">
        <v>0</v>
      </c>
      <c r="H61" s="27">
        <v>0</v>
      </c>
      <c r="I61" s="27">
        <v>0</v>
      </c>
      <c r="J61" s="27">
        <v>24405961</v>
      </c>
      <c r="K61" s="27">
        <v>2283343</v>
      </c>
      <c r="L61" s="27">
        <v>3345363</v>
      </c>
      <c r="M61" s="27">
        <v>2283343</v>
      </c>
      <c r="N61" s="27">
        <v>3345363</v>
      </c>
      <c r="O61" s="27">
        <v>3345363</v>
      </c>
      <c r="P61" s="27">
        <v>0</v>
      </c>
      <c r="Q61" s="27">
        <v>2283343</v>
      </c>
      <c r="R61" s="27">
        <v>3345363</v>
      </c>
      <c r="S61" s="27">
        <v>21060598</v>
      </c>
      <c r="T61" s="27">
        <v>0</v>
      </c>
      <c r="U61" s="27">
        <v>0</v>
      </c>
      <c r="V61" s="24">
        <v>13.71</v>
      </c>
    </row>
    <row r="62" spans="1:22" ht="39" x14ac:dyDescent="0.25">
      <c r="A62" s="10" t="s">
        <v>4</v>
      </c>
      <c r="B62" s="27" t="s">
        <v>136</v>
      </c>
      <c r="C62" s="28" t="s">
        <v>137</v>
      </c>
      <c r="D62" s="28" t="s">
        <v>131</v>
      </c>
      <c r="E62" s="27">
        <v>52066047</v>
      </c>
      <c r="F62" s="27">
        <v>0</v>
      </c>
      <c r="G62" s="27">
        <v>0</v>
      </c>
      <c r="H62" s="27">
        <v>0</v>
      </c>
      <c r="I62" s="27">
        <v>0</v>
      </c>
      <c r="J62" s="27">
        <v>52066047</v>
      </c>
      <c r="K62" s="27">
        <v>4212000</v>
      </c>
      <c r="L62" s="27">
        <v>12549600</v>
      </c>
      <c r="M62" s="27">
        <v>4212000</v>
      </c>
      <c r="N62" s="27">
        <v>12549600</v>
      </c>
      <c r="O62" s="27">
        <v>12549600</v>
      </c>
      <c r="P62" s="27">
        <v>0</v>
      </c>
      <c r="Q62" s="27">
        <v>4212000</v>
      </c>
      <c r="R62" s="27">
        <v>12549600</v>
      </c>
      <c r="S62" s="27">
        <v>39516447</v>
      </c>
      <c r="T62" s="27">
        <v>0</v>
      </c>
      <c r="U62" s="27">
        <v>0</v>
      </c>
      <c r="V62" s="24">
        <v>24.1</v>
      </c>
    </row>
    <row r="63" spans="1:22" ht="39" x14ac:dyDescent="0.25">
      <c r="A63" s="10" t="s">
        <v>4</v>
      </c>
      <c r="B63" s="27" t="s">
        <v>138</v>
      </c>
      <c r="C63" s="28" t="s">
        <v>139</v>
      </c>
      <c r="D63" s="28" t="s">
        <v>131</v>
      </c>
      <c r="E63" s="27">
        <v>1469354022</v>
      </c>
      <c r="F63" s="27">
        <v>0</v>
      </c>
      <c r="G63" s="27">
        <v>0</v>
      </c>
      <c r="H63" s="27">
        <v>0</v>
      </c>
      <c r="I63" s="27">
        <v>0</v>
      </c>
      <c r="J63" s="27">
        <v>1469354022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1469354022</v>
      </c>
      <c r="T63" s="27">
        <v>0</v>
      </c>
      <c r="U63" s="27">
        <v>0</v>
      </c>
      <c r="V63" s="24">
        <v>0</v>
      </c>
    </row>
    <row r="64" spans="1:22" ht="39" x14ac:dyDescent="0.25">
      <c r="A64" s="10" t="s">
        <v>4</v>
      </c>
      <c r="B64" s="27" t="s">
        <v>140</v>
      </c>
      <c r="C64" s="28" t="s">
        <v>141</v>
      </c>
      <c r="D64" s="28" t="s">
        <v>131</v>
      </c>
      <c r="E64" s="27">
        <v>512193009</v>
      </c>
      <c r="F64" s="27">
        <v>0</v>
      </c>
      <c r="G64" s="27">
        <v>0</v>
      </c>
      <c r="H64" s="27">
        <v>0</v>
      </c>
      <c r="I64" s="27">
        <v>0</v>
      </c>
      <c r="J64" s="27">
        <v>512193009</v>
      </c>
      <c r="K64" s="27">
        <v>14149410</v>
      </c>
      <c r="L64" s="27">
        <v>46514109</v>
      </c>
      <c r="M64" s="27">
        <v>14149410</v>
      </c>
      <c r="N64" s="27">
        <v>46514109</v>
      </c>
      <c r="O64" s="27">
        <v>45898529</v>
      </c>
      <c r="P64" s="27">
        <v>0</v>
      </c>
      <c r="Q64" s="27">
        <v>13533830</v>
      </c>
      <c r="R64" s="27">
        <v>45898529</v>
      </c>
      <c r="S64" s="27">
        <v>465678900</v>
      </c>
      <c r="T64" s="27">
        <v>0</v>
      </c>
      <c r="U64" s="27">
        <v>615580</v>
      </c>
      <c r="V64" s="24">
        <v>9.08</v>
      </c>
    </row>
    <row r="65" spans="1:22" x14ac:dyDescent="0.2">
      <c r="A65" s="10" t="s">
        <v>4</v>
      </c>
      <c r="B65" s="22" t="s">
        <v>142</v>
      </c>
      <c r="C65" s="23" t="s">
        <v>63</v>
      </c>
      <c r="D65" s="22" t="s">
        <v>48</v>
      </c>
      <c r="E65" s="22">
        <v>2659126729</v>
      </c>
      <c r="F65" s="22">
        <v>0</v>
      </c>
      <c r="G65" s="22">
        <v>0</v>
      </c>
      <c r="H65" s="22">
        <v>0</v>
      </c>
      <c r="I65" s="22">
        <v>0</v>
      </c>
      <c r="J65" s="22">
        <v>2659126729</v>
      </c>
      <c r="K65" s="22">
        <v>28902003</v>
      </c>
      <c r="L65" s="22">
        <v>77368766</v>
      </c>
      <c r="M65" s="22">
        <v>28902003</v>
      </c>
      <c r="N65" s="22">
        <v>77368766</v>
      </c>
      <c r="O65" s="22">
        <v>76295077</v>
      </c>
      <c r="P65" s="22">
        <v>0</v>
      </c>
      <c r="Q65" s="22">
        <v>27828314</v>
      </c>
      <c r="R65" s="22">
        <v>76295077</v>
      </c>
      <c r="S65" s="22">
        <v>2581757963</v>
      </c>
      <c r="T65" s="22">
        <v>0</v>
      </c>
      <c r="U65" s="22">
        <v>1073689</v>
      </c>
      <c r="V65" s="22">
        <v>2.91</v>
      </c>
    </row>
    <row r="66" spans="1:22" ht="39" x14ac:dyDescent="0.25">
      <c r="A66" s="10" t="s">
        <v>4</v>
      </c>
      <c r="B66" s="27" t="s">
        <v>143</v>
      </c>
      <c r="C66" s="28" t="s">
        <v>144</v>
      </c>
      <c r="D66" s="28" t="s">
        <v>131</v>
      </c>
      <c r="E66" s="27">
        <v>1617748931</v>
      </c>
      <c r="F66" s="27">
        <v>0</v>
      </c>
      <c r="G66" s="27">
        <v>0</v>
      </c>
      <c r="H66" s="27">
        <v>0</v>
      </c>
      <c r="I66" s="27">
        <v>0</v>
      </c>
      <c r="J66" s="27">
        <v>1617748931</v>
      </c>
      <c r="K66" s="27">
        <v>100583</v>
      </c>
      <c r="L66" s="27">
        <v>100583</v>
      </c>
      <c r="M66" s="27">
        <v>100583</v>
      </c>
      <c r="N66" s="27">
        <v>100583</v>
      </c>
      <c r="O66" s="27">
        <v>0</v>
      </c>
      <c r="P66" s="27">
        <v>0</v>
      </c>
      <c r="Q66" s="27">
        <v>0</v>
      </c>
      <c r="R66" s="27">
        <v>0</v>
      </c>
      <c r="S66" s="27">
        <v>1617648348</v>
      </c>
      <c r="T66" s="27">
        <v>0</v>
      </c>
      <c r="U66" s="27">
        <v>100583</v>
      </c>
      <c r="V66" s="24">
        <v>0.01</v>
      </c>
    </row>
    <row r="67" spans="1:22" ht="39" x14ac:dyDescent="0.25">
      <c r="A67" s="10" t="s">
        <v>4</v>
      </c>
      <c r="B67" s="27" t="s">
        <v>145</v>
      </c>
      <c r="C67" s="28" t="s">
        <v>146</v>
      </c>
      <c r="D67" s="28" t="s">
        <v>131</v>
      </c>
      <c r="E67" s="27">
        <v>1041377798</v>
      </c>
      <c r="F67" s="27">
        <v>0</v>
      </c>
      <c r="G67" s="27">
        <v>0</v>
      </c>
      <c r="H67" s="27">
        <v>0</v>
      </c>
      <c r="I67" s="27">
        <v>0</v>
      </c>
      <c r="J67" s="27">
        <v>1041377798</v>
      </c>
      <c r="K67" s="27">
        <v>28801420</v>
      </c>
      <c r="L67" s="27">
        <v>77268183</v>
      </c>
      <c r="M67" s="27">
        <v>28801420</v>
      </c>
      <c r="N67" s="27">
        <v>77268183</v>
      </c>
      <c r="O67" s="27">
        <v>76295077</v>
      </c>
      <c r="P67" s="27">
        <v>0</v>
      </c>
      <c r="Q67" s="27">
        <v>27828314</v>
      </c>
      <c r="R67" s="27">
        <v>76295077</v>
      </c>
      <c r="S67" s="27">
        <v>964109615</v>
      </c>
      <c r="T67" s="27">
        <v>0</v>
      </c>
      <c r="U67" s="27">
        <v>973106</v>
      </c>
      <c r="V67" s="24">
        <v>7.42</v>
      </c>
    </row>
    <row r="68" spans="1:22" x14ac:dyDescent="0.2">
      <c r="A68" s="10" t="s">
        <v>4</v>
      </c>
      <c r="B68" s="22" t="s">
        <v>147</v>
      </c>
      <c r="C68" s="23" t="s">
        <v>73</v>
      </c>
      <c r="D68" s="22" t="s">
        <v>48</v>
      </c>
      <c r="E68" s="22">
        <v>8252564766</v>
      </c>
      <c r="F68" s="22">
        <v>0</v>
      </c>
      <c r="G68" s="22">
        <v>0</v>
      </c>
      <c r="H68" s="22">
        <v>0</v>
      </c>
      <c r="I68" s="22">
        <v>0</v>
      </c>
      <c r="J68" s="22">
        <v>8252564766</v>
      </c>
      <c r="K68" s="22">
        <v>390913936</v>
      </c>
      <c r="L68" s="22">
        <v>1710116240</v>
      </c>
      <c r="M68" s="22">
        <v>390913936</v>
      </c>
      <c r="N68" s="22">
        <v>1710116240</v>
      </c>
      <c r="O68" s="22">
        <v>1707684223</v>
      </c>
      <c r="P68" s="22">
        <v>0</v>
      </c>
      <c r="Q68" s="22">
        <v>388481919</v>
      </c>
      <c r="R68" s="22">
        <v>1707684223</v>
      </c>
      <c r="S68" s="22">
        <v>6542448526</v>
      </c>
      <c r="T68" s="22">
        <v>0</v>
      </c>
      <c r="U68" s="22">
        <v>2432017</v>
      </c>
      <c r="V68" s="22">
        <v>20.72</v>
      </c>
    </row>
    <row r="69" spans="1:22" ht="39" x14ac:dyDescent="0.25">
      <c r="A69" s="10" t="s">
        <v>4</v>
      </c>
      <c r="B69" s="27" t="s">
        <v>148</v>
      </c>
      <c r="C69" s="28" t="s">
        <v>149</v>
      </c>
      <c r="D69" s="28" t="s">
        <v>131</v>
      </c>
      <c r="E69" s="27">
        <v>2357431782</v>
      </c>
      <c r="F69" s="27">
        <v>0</v>
      </c>
      <c r="G69" s="27">
        <v>0</v>
      </c>
      <c r="H69" s="27">
        <v>0</v>
      </c>
      <c r="I69" s="27">
        <v>0</v>
      </c>
      <c r="J69" s="27">
        <v>2357431782</v>
      </c>
      <c r="K69" s="27">
        <v>134521400</v>
      </c>
      <c r="L69" s="27">
        <v>286303700</v>
      </c>
      <c r="M69" s="27">
        <v>134521400</v>
      </c>
      <c r="N69" s="27">
        <v>286303700</v>
      </c>
      <c r="O69" s="27">
        <v>286265500</v>
      </c>
      <c r="P69" s="27">
        <v>0</v>
      </c>
      <c r="Q69" s="27">
        <v>134483200</v>
      </c>
      <c r="R69" s="27">
        <v>286265500</v>
      </c>
      <c r="S69" s="27">
        <v>2071128082</v>
      </c>
      <c r="T69" s="27">
        <v>0</v>
      </c>
      <c r="U69" s="27">
        <v>38200</v>
      </c>
      <c r="V69" s="24">
        <v>12.14</v>
      </c>
    </row>
    <row r="70" spans="1:22" ht="39" x14ac:dyDescent="0.25">
      <c r="A70" s="10" t="s">
        <v>4</v>
      </c>
      <c r="B70" s="27" t="s">
        <v>150</v>
      </c>
      <c r="C70" s="28" t="s">
        <v>151</v>
      </c>
      <c r="D70" s="28" t="s">
        <v>131</v>
      </c>
      <c r="E70" s="27">
        <v>1795968253</v>
      </c>
      <c r="F70" s="27">
        <v>0</v>
      </c>
      <c r="G70" s="27">
        <v>0</v>
      </c>
      <c r="H70" s="27">
        <v>0</v>
      </c>
      <c r="I70" s="27">
        <v>0</v>
      </c>
      <c r="J70" s="27">
        <v>1795968253</v>
      </c>
      <c r="K70" s="27">
        <v>94914200</v>
      </c>
      <c r="L70" s="27">
        <v>204512600</v>
      </c>
      <c r="M70" s="27">
        <v>94914200</v>
      </c>
      <c r="N70" s="27">
        <v>204512600</v>
      </c>
      <c r="O70" s="27">
        <v>204187400</v>
      </c>
      <c r="P70" s="27">
        <v>0</v>
      </c>
      <c r="Q70" s="27">
        <v>94589000</v>
      </c>
      <c r="R70" s="27">
        <v>204187400</v>
      </c>
      <c r="S70" s="27">
        <v>1591455653</v>
      </c>
      <c r="T70" s="27">
        <v>0</v>
      </c>
      <c r="U70" s="27">
        <v>325200</v>
      </c>
      <c r="V70" s="24">
        <v>11.39</v>
      </c>
    </row>
    <row r="71" spans="1:22" ht="39" x14ac:dyDescent="0.25">
      <c r="A71" s="10" t="s">
        <v>4</v>
      </c>
      <c r="B71" s="27" t="s">
        <v>152</v>
      </c>
      <c r="C71" s="28" t="s">
        <v>153</v>
      </c>
      <c r="D71" s="28" t="s">
        <v>131</v>
      </c>
      <c r="E71" s="27">
        <v>1704813879</v>
      </c>
      <c r="F71" s="27">
        <v>0</v>
      </c>
      <c r="G71" s="27">
        <v>0</v>
      </c>
      <c r="H71" s="27">
        <v>0</v>
      </c>
      <c r="I71" s="27">
        <v>0</v>
      </c>
      <c r="J71" s="27">
        <v>1704813879</v>
      </c>
      <c r="K71" s="27">
        <v>43925436</v>
      </c>
      <c r="L71" s="27">
        <v>1033329540</v>
      </c>
      <c r="M71" s="27">
        <v>43925436</v>
      </c>
      <c r="N71" s="27">
        <v>1033329540</v>
      </c>
      <c r="O71" s="27">
        <v>1031294223</v>
      </c>
      <c r="P71" s="27">
        <v>0</v>
      </c>
      <c r="Q71" s="27">
        <v>41890119</v>
      </c>
      <c r="R71" s="27">
        <v>1031294223</v>
      </c>
      <c r="S71" s="27">
        <v>671484339</v>
      </c>
      <c r="T71" s="27">
        <v>0</v>
      </c>
      <c r="U71" s="27">
        <v>2035317</v>
      </c>
      <c r="V71" s="24">
        <v>60.61</v>
      </c>
    </row>
    <row r="72" spans="1:22" ht="39" x14ac:dyDescent="0.25">
      <c r="A72" s="10" t="s">
        <v>4</v>
      </c>
      <c r="B72" s="27" t="s">
        <v>154</v>
      </c>
      <c r="C72" s="28" t="s">
        <v>155</v>
      </c>
      <c r="D72" s="28" t="s">
        <v>131</v>
      </c>
      <c r="E72" s="27">
        <v>918833723</v>
      </c>
      <c r="F72" s="27">
        <v>0</v>
      </c>
      <c r="G72" s="27">
        <v>0</v>
      </c>
      <c r="H72" s="27">
        <v>0</v>
      </c>
      <c r="I72" s="27">
        <v>0</v>
      </c>
      <c r="J72" s="27">
        <v>918833723</v>
      </c>
      <c r="K72" s="27">
        <v>50225200</v>
      </c>
      <c r="L72" s="27">
        <v>50225200</v>
      </c>
      <c r="M72" s="27">
        <v>50225200</v>
      </c>
      <c r="N72" s="27">
        <v>50225200</v>
      </c>
      <c r="O72" s="27">
        <v>50211200</v>
      </c>
      <c r="P72" s="27">
        <v>0</v>
      </c>
      <c r="Q72" s="27">
        <v>50211200</v>
      </c>
      <c r="R72" s="27">
        <v>50211200</v>
      </c>
      <c r="S72" s="27">
        <v>868608523</v>
      </c>
      <c r="T72" s="27">
        <v>0</v>
      </c>
      <c r="U72" s="27">
        <v>14000</v>
      </c>
      <c r="V72" s="24">
        <v>5.47</v>
      </c>
    </row>
    <row r="73" spans="1:22" ht="39" x14ac:dyDescent="0.25">
      <c r="A73" s="10" t="s">
        <v>4</v>
      </c>
      <c r="B73" s="27" t="s">
        <v>156</v>
      </c>
      <c r="C73" s="28" t="s">
        <v>157</v>
      </c>
      <c r="D73" s="28" t="s">
        <v>131</v>
      </c>
      <c r="E73" s="27">
        <v>287313689</v>
      </c>
      <c r="F73" s="27">
        <v>0</v>
      </c>
      <c r="G73" s="27">
        <v>0</v>
      </c>
      <c r="H73" s="27">
        <v>0</v>
      </c>
      <c r="I73" s="27">
        <v>0</v>
      </c>
      <c r="J73" s="27">
        <v>287313689</v>
      </c>
      <c r="K73" s="27">
        <v>10785200</v>
      </c>
      <c r="L73" s="27">
        <v>21074200</v>
      </c>
      <c r="M73" s="27">
        <v>10785200</v>
      </c>
      <c r="N73" s="27">
        <v>21074200</v>
      </c>
      <c r="O73" s="27">
        <v>21071000</v>
      </c>
      <c r="P73" s="27">
        <v>0</v>
      </c>
      <c r="Q73" s="27">
        <v>10782000</v>
      </c>
      <c r="R73" s="27">
        <v>21071000</v>
      </c>
      <c r="S73" s="27">
        <v>266239489</v>
      </c>
      <c r="T73" s="27">
        <v>0</v>
      </c>
      <c r="U73" s="27">
        <v>3200</v>
      </c>
      <c r="V73" s="24">
        <v>7.33</v>
      </c>
    </row>
    <row r="74" spans="1:22" ht="39" x14ac:dyDescent="0.25">
      <c r="A74" s="10" t="s">
        <v>4</v>
      </c>
      <c r="B74" s="27" t="s">
        <v>158</v>
      </c>
      <c r="C74" s="28" t="s">
        <v>159</v>
      </c>
      <c r="D74" s="28" t="s">
        <v>131</v>
      </c>
      <c r="E74" s="27">
        <v>689125294</v>
      </c>
      <c r="F74" s="27">
        <v>0</v>
      </c>
      <c r="G74" s="27">
        <v>0</v>
      </c>
      <c r="H74" s="27">
        <v>0</v>
      </c>
      <c r="I74" s="27">
        <v>0</v>
      </c>
      <c r="J74" s="27">
        <v>689125294</v>
      </c>
      <c r="K74" s="27">
        <v>37673800</v>
      </c>
      <c r="L74" s="27">
        <v>76410900</v>
      </c>
      <c r="M74" s="27">
        <v>37673800</v>
      </c>
      <c r="N74" s="27">
        <v>76410900</v>
      </c>
      <c r="O74" s="27">
        <v>76400300</v>
      </c>
      <c r="P74" s="27">
        <v>0</v>
      </c>
      <c r="Q74" s="27">
        <v>37663200</v>
      </c>
      <c r="R74" s="27">
        <v>76400300</v>
      </c>
      <c r="S74" s="27">
        <v>612714394</v>
      </c>
      <c r="T74" s="27">
        <v>0</v>
      </c>
      <c r="U74" s="27">
        <v>10600</v>
      </c>
      <c r="V74" s="24">
        <v>11.09</v>
      </c>
    </row>
    <row r="75" spans="1:22" ht="39" x14ac:dyDescent="0.25">
      <c r="A75" s="10" t="s">
        <v>4</v>
      </c>
      <c r="B75" s="27" t="s">
        <v>160</v>
      </c>
      <c r="C75" s="28" t="s">
        <v>161</v>
      </c>
      <c r="D75" s="28" t="s">
        <v>131</v>
      </c>
      <c r="E75" s="27">
        <v>114854216</v>
      </c>
      <c r="F75" s="27">
        <v>0</v>
      </c>
      <c r="G75" s="27">
        <v>0</v>
      </c>
      <c r="H75" s="27">
        <v>0</v>
      </c>
      <c r="I75" s="27">
        <v>0</v>
      </c>
      <c r="J75" s="27">
        <v>114854216</v>
      </c>
      <c r="K75" s="27">
        <v>6288500</v>
      </c>
      <c r="L75" s="27">
        <v>12756200</v>
      </c>
      <c r="M75" s="27">
        <v>6288500</v>
      </c>
      <c r="N75" s="27">
        <v>12756200</v>
      </c>
      <c r="O75" s="27">
        <v>12754300</v>
      </c>
      <c r="P75" s="27">
        <v>0</v>
      </c>
      <c r="Q75" s="27">
        <v>6286600</v>
      </c>
      <c r="R75" s="27">
        <v>12754300</v>
      </c>
      <c r="S75" s="27">
        <v>102098016</v>
      </c>
      <c r="T75" s="27">
        <v>0</v>
      </c>
      <c r="U75" s="27">
        <v>1900</v>
      </c>
      <c r="V75" s="24">
        <v>11.11</v>
      </c>
    </row>
    <row r="76" spans="1:22" ht="39" x14ac:dyDescent="0.25">
      <c r="A76" s="10" t="s">
        <v>4</v>
      </c>
      <c r="B76" s="29" t="s">
        <v>162</v>
      </c>
      <c r="C76" s="30" t="s">
        <v>163</v>
      </c>
      <c r="D76" s="30" t="s">
        <v>131</v>
      </c>
      <c r="E76" s="29">
        <v>114854216</v>
      </c>
      <c r="F76" s="29">
        <v>0</v>
      </c>
      <c r="G76" s="29">
        <v>0</v>
      </c>
      <c r="H76" s="29">
        <v>0</v>
      </c>
      <c r="I76" s="29">
        <v>0</v>
      </c>
      <c r="J76" s="29">
        <v>114854216</v>
      </c>
      <c r="K76" s="29">
        <v>13300</v>
      </c>
      <c r="L76" s="29">
        <v>13300</v>
      </c>
      <c r="M76" s="29">
        <v>13300</v>
      </c>
      <c r="N76" s="29">
        <v>13300</v>
      </c>
      <c r="O76" s="29">
        <v>13300</v>
      </c>
      <c r="P76" s="29">
        <v>0</v>
      </c>
      <c r="Q76" s="29">
        <v>13300</v>
      </c>
      <c r="R76" s="29">
        <v>13300</v>
      </c>
      <c r="S76" s="29">
        <v>114840916</v>
      </c>
      <c r="T76" s="29">
        <v>0</v>
      </c>
      <c r="U76" s="29">
        <v>0</v>
      </c>
      <c r="V76" s="24">
        <v>0.01</v>
      </c>
    </row>
    <row r="77" spans="1:22" ht="39" x14ac:dyDescent="0.25">
      <c r="A77" s="10" t="s">
        <v>4</v>
      </c>
      <c r="B77" s="27" t="s">
        <v>164</v>
      </c>
      <c r="C77" s="28" t="s">
        <v>165</v>
      </c>
      <c r="D77" s="28" t="s">
        <v>131</v>
      </c>
      <c r="E77" s="27">
        <v>269369714</v>
      </c>
      <c r="F77" s="27">
        <v>0</v>
      </c>
      <c r="G77" s="27">
        <v>0</v>
      </c>
      <c r="H77" s="27">
        <v>0</v>
      </c>
      <c r="I77" s="27">
        <v>0</v>
      </c>
      <c r="J77" s="27">
        <v>269369714</v>
      </c>
      <c r="K77" s="27">
        <v>12566900</v>
      </c>
      <c r="L77" s="27">
        <v>25490600</v>
      </c>
      <c r="M77" s="27">
        <v>12566900</v>
      </c>
      <c r="N77" s="27">
        <v>25490600</v>
      </c>
      <c r="O77" s="27">
        <v>25487000</v>
      </c>
      <c r="P77" s="27">
        <v>0</v>
      </c>
      <c r="Q77" s="27">
        <v>12563300</v>
      </c>
      <c r="R77" s="27">
        <v>25487000</v>
      </c>
      <c r="S77" s="27">
        <v>243879114</v>
      </c>
      <c r="T77" s="27">
        <v>0</v>
      </c>
      <c r="U77" s="27">
        <v>3600</v>
      </c>
      <c r="V77" s="24">
        <v>9.4600000000000009</v>
      </c>
    </row>
    <row r="78" spans="1:22" x14ac:dyDescent="0.2">
      <c r="A78" s="10" t="s">
        <v>4</v>
      </c>
      <c r="B78" s="22" t="s">
        <v>166</v>
      </c>
      <c r="C78" s="23" t="s">
        <v>111</v>
      </c>
      <c r="D78" s="22" t="s">
        <v>48</v>
      </c>
      <c r="E78" s="22">
        <v>3093829230</v>
      </c>
      <c r="F78" s="22">
        <v>0</v>
      </c>
      <c r="G78" s="22">
        <v>0</v>
      </c>
      <c r="H78" s="22">
        <v>0</v>
      </c>
      <c r="I78" s="22">
        <v>0</v>
      </c>
      <c r="J78" s="22">
        <v>3093829230</v>
      </c>
      <c r="K78" s="22">
        <v>77657822</v>
      </c>
      <c r="L78" s="22">
        <v>1537032819</v>
      </c>
      <c r="M78" s="22">
        <v>218664562</v>
      </c>
      <c r="N78" s="22">
        <v>371755559</v>
      </c>
      <c r="O78" s="22">
        <v>370268476</v>
      </c>
      <c r="P78" s="22">
        <v>8095180</v>
      </c>
      <c r="Q78" s="22">
        <v>209082299</v>
      </c>
      <c r="R78" s="22">
        <v>362173296</v>
      </c>
      <c r="S78" s="22">
        <v>1556796411</v>
      </c>
      <c r="T78" s="22">
        <v>1165277260</v>
      </c>
      <c r="U78" s="22">
        <v>1487083</v>
      </c>
      <c r="V78" s="22">
        <v>49.68</v>
      </c>
    </row>
    <row r="79" spans="1:22" x14ac:dyDescent="0.2">
      <c r="A79" s="10" t="s">
        <v>4</v>
      </c>
      <c r="B79" s="22" t="s">
        <v>167</v>
      </c>
      <c r="C79" s="23" t="s">
        <v>63</v>
      </c>
      <c r="D79" s="22" t="s">
        <v>48</v>
      </c>
      <c r="E79" s="22">
        <v>1338082248</v>
      </c>
      <c r="F79" s="22">
        <v>0</v>
      </c>
      <c r="G79" s="22">
        <v>0</v>
      </c>
      <c r="H79" s="22">
        <v>0</v>
      </c>
      <c r="I79" s="22">
        <v>0</v>
      </c>
      <c r="J79" s="22">
        <v>1338082248</v>
      </c>
      <c r="K79" s="22">
        <v>43120739</v>
      </c>
      <c r="L79" s="22">
        <v>135119223</v>
      </c>
      <c r="M79" s="22">
        <v>43120739</v>
      </c>
      <c r="N79" s="22">
        <v>135119223</v>
      </c>
      <c r="O79" s="22">
        <v>133632140</v>
      </c>
      <c r="P79" s="22">
        <v>0</v>
      </c>
      <c r="Q79" s="22">
        <v>41633656</v>
      </c>
      <c r="R79" s="22">
        <v>133632140</v>
      </c>
      <c r="S79" s="22">
        <v>1202963025</v>
      </c>
      <c r="T79" s="22">
        <v>0</v>
      </c>
      <c r="U79" s="22">
        <v>1487083</v>
      </c>
      <c r="V79" s="22">
        <v>10.1</v>
      </c>
    </row>
    <row r="80" spans="1:22" ht="39" x14ac:dyDescent="0.25">
      <c r="A80" s="10" t="s">
        <v>4</v>
      </c>
      <c r="B80" s="27" t="s">
        <v>168</v>
      </c>
      <c r="C80" s="28" t="s">
        <v>169</v>
      </c>
      <c r="D80" s="28" t="s">
        <v>131</v>
      </c>
      <c r="E80" s="27">
        <v>925347996</v>
      </c>
      <c r="F80" s="27">
        <v>0</v>
      </c>
      <c r="G80" s="27">
        <v>0</v>
      </c>
      <c r="H80" s="27">
        <v>0</v>
      </c>
      <c r="I80" s="27">
        <v>0</v>
      </c>
      <c r="J80" s="27">
        <v>925347996</v>
      </c>
      <c r="K80" s="27">
        <v>32190873</v>
      </c>
      <c r="L80" s="27">
        <v>120158235</v>
      </c>
      <c r="M80" s="27">
        <v>32190873</v>
      </c>
      <c r="N80" s="27">
        <v>120158235</v>
      </c>
      <c r="O80" s="27">
        <v>120158235</v>
      </c>
      <c r="P80" s="27">
        <v>0</v>
      </c>
      <c r="Q80" s="27">
        <v>32190873</v>
      </c>
      <c r="R80" s="27">
        <v>120158235</v>
      </c>
      <c r="S80" s="27">
        <v>805189761</v>
      </c>
      <c r="T80" s="27">
        <v>0</v>
      </c>
      <c r="U80" s="27">
        <v>0</v>
      </c>
      <c r="V80" s="24">
        <v>12.99</v>
      </c>
    </row>
    <row r="81" spans="1:22" ht="39" x14ac:dyDescent="0.25">
      <c r="A81" s="10" t="s">
        <v>4</v>
      </c>
      <c r="B81" s="29" t="s">
        <v>170</v>
      </c>
      <c r="C81" s="30" t="s">
        <v>171</v>
      </c>
      <c r="D81" s="30" t="s">
        <v>131</v>
      </c>
      <c r="E81" s="29">
        <v>324102444</v>
      </c>
      <c r="F81" s="29">
        <v>0</v>
      </c>
      <c r="G81" s="29">
        <v>0</v>
      </c>
      <c r="H81" s="29">
        <v>0</v>
      </c>
      <c r="I81" s="29">
        <v>0</v>
      </c>
      <c r="J81" s="29">
        <v>324102444</v>
      </c>
      <c r="K81" s="29">
        <v>8186243</v>
      </c>
      <c r="L81" s="29">
        <v>8186243</v>
      </c>
      <c r="M81" s="29">
        <v>8186243</v>
      </c>
      <c r="N81" s="29">
        <v>8186243</v>
      </c>
      <c r="O81" s="29">
        <v>6816413</v>
      </c>
      <c r="P81" s="29">
        <v>0</v>
      </c>
      <c r="Q81" s="29">
        <v>6816413</v>
      </c>
      <c r="R81" s="29">
        <v>6816413</v>
      </c>
      <c r="S81" s="29">
        <v>315916201</v>
      </c>
      <c r="T81" s="29">
        <v>0</v>
      </c>
      <c r="U81" s="29">
        <v>1369830</v>
      </c>
      <c r="V81" s="24">
        <v>2.5299999999999998</v>
      </c>
    </row>
    <row r="82" spans="1:22" ht="39" x14ac:dyDescent="0.25">
      <c r="A82" s="10" t="s">
        <v>4</v>
      </c>
      <c r="B82" s="27" t="s">
        <v>172</v>
      </c>
      <c r="C82" s="28" t="s">
        <v>173</v>
      </c>
      <c r="D82" s="28" t="s">
        <v>131</v>
      </c>
      <c r="E82" s="27">
        <v>88631808</v>
      </c>
      <c r="F82" s="27">
        <v>0</v>
      </c>
      <c r="G82" s="27">
        <v>0</v>
      </c>
      <c r="H82" s="27">
        <v>0</v>
      </c>
      <c r="I82" s="27">
        <v>0</v>
      </c>
      <c r="J82" s="27">
        <v>88631808</v>
      </c>
      <c r="K82" s="27">
        <v>2743623</v>
      </c>
      <c r="L82" s="27">
        <v>6774745</v>
      </c>
      <c r="M82" s="27">
        <v>2743623</v>
      </c>
      <c r="N82" s="27">
        <v>6774745</v>
      </c>
      <c r="O82" s="27">
        <v>6657492</v>
      </c>
      <c r="P82" s="27">
        <v>0</v>
      </c>
      <c r="Q82" s="27">
        <v>2626370</v>
      </c>
      <c r="R82" s="27">
        <v>6657492</v>
      </c>
      <c r="S82" s="27">
        <v>81857063</v>
      </c>
      <c r="T82" s="27">
        <v>0</v>
      </c>
      <c r="U82" s="27">
        <v>117253</v>
      </c>
      <c r="V82" s="24">
        <v>7.64</v>
      </c>
    </row>
    <row r="83" spans="1:22" ht="39" x14ac:dyDescent="0.25">
      <c r="A83" s="10" t="s">
        <v>4</v>
      </c>
      <c r="B83" s="27" t="s">
        <v>174</v>
      </c>
      <c r="C83" s="28" t="s">
        <v>175</v>
      </c>
      <c r="D83" s="28" t="s">
        <v>131</v>
      </c>
      <c r="E83" s="27">
        <v>1306284000</v>
      </c>
      <c r="F83" s="27">
        <v>0</v>
      </c>
      <c r="G83" s="27">
        <v>0</v>
      </c>
      <c r="H83" s="27">
        <v>0</v>
      </c>
      <c r="I83" s="27">
        <v>0</v>
      </c>
      <c r="J83" s="27">
        <v>1306284000</v>
      </c>
      <c r="K83" s="27">
        <v>0</v>
      </c>
      <c r="L83" s="27">
        <v>1306284000</v>
      </c>
      <c r="M83" s="27">
        <v>141006740</v>
      </c>
      <c r="N83" s="27">
        <v>141006740</v>
      </c>
      <c r="O83" s="27">
        <v>141006740</v>
      </c>
      <c r="P83" s="27">
        <v>8095180</v>
      </c>
      <c r="Q83" s="27">
        <v>132911560</v>
      </c>
      <c r="R83" s="27">
        <v>132911560</v>
      </c>
      <c r="S83" s="27">
        <v>0</v>
      </c>
      <c r="T83" s="27">
        <v>1165277260</v>
      </c>
      <c r="U83" s="27">
        <v>0</v>
      </c>
      <c r="V83" s="24">
        <v>100</v>
      </c>
    </row>
    <row r="84" spans="1:22" ht="39" x14ac:dyDescent="0.25">
      <c r="A84" s="10" t="s">
        <v>4</v>
      </c>
      <c r="B84" s="29" t="s">
        <v>176</v>
      </c>
      <c r="C84" s="30" t="s">
        <v>177</v>
      </c>
      <c r="D84" s="30" t="s">
        <v>131</v>
      </c>
      <c r="E84" s="29">
        <v>39605900</v>
      </c>
      <c r="F84" s="29">
        <v>0</v>
      </c>
      <c r="G84" s="29">
        <v>0</v>
      </c>
      <c r="H84" s="29">
        <v>0</v>
      </c>
      <c r="I84" s="29">
        <v>0</v>
      </c>
      <c r="J84" s="29">
        <v>39605900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39605900</v>
      </c>
      <c r="T84" s="29">
        <v>0</v>
      </c>
      <c r="U84" s="29">
        <v>0</v>
      </c>
      <c r="V84" s="24">
        <v>0</v>
      </c>
    </row>
    <row r="85" spans="1:22" ht="39" x14ac:dyDescent="0.25">
      <c r="A85" s="10" t="s">
        <v>4</v>
      </c>
      <c r="B85" s="27" t="s">
        <v>178</v>
      </c>
      <c r="C85" s="28" t="s">
        <v>179</v>
      </c>
      <c r="D85" s="28" t="s">
        <v>131</v>
      </c>
      <c r="E85" s="27">
        <v>165081464</v>
      </c>
      <c r="F85" s="27">
        <v>0</v>
      </c>
      <c r="G85" s="27">
        <v>0</v>
      </c>
      <c r="H85" s="27">
        <v>0</v>
      </c>
      <c r="I85" s="27">
        <v>0</v>
      </c>
      <c r="J85" s="27">
        <v>165081464</v>
      </c>
      <c r="K85" s="27">
        <v>14387082</v>
      </c>
      <c r="L85" s="27">
        <v>42762928</v>
      </c>
      <c r="M85" s="27">
        <v>14387082</v>
      </c>
      <c r="N85" s="27">
        <v>42762928</v>
      </c>
      <c r="O85" s="27">
        <v>42762928</v>
      </c>
      <c r="P85" s="27">
        <v>0</v>
      </c>
      <c r="Q85" s="27">
        <v>14387082</v>
      </c>
      <c r="R85" s="27">
        <v>42762928</v>
      </c>
      <c r="S85" s="27">
        <v>122318536</v>
      </c>
      <c r="T85" s="27">
        <v>0</v>
      </c>
      <c r="U85" s="27">
        <v>0</v>
      </c>
      <c r="V85" s="24">
        <v>25.9</v>
      </c>
    </row>
    <row r="86" spans="1:22" ht="39" x14ac:dyDescent="0.25">
      <c r="A86" s="10" t="s">
        <v>4</v>
      </c>
      <c r="B86" s="27" t="s">
        <v>180</v>
      </c>
      <c r="C86" s="28" t="s">
        <v>181</v>
      </c>
      <c r="D86" s="28" t="s">
        <v>131</v>
      </c>
      <c r="E86" s="27">
        <v>244775618</v>
      </c>
      <c r="F86" s="27">
        <v>0</v>
      </c>
      <c r="G86" s="27">
        <v>0</v>
      </c>
      <c r="H86" s="27">
        <v>0</v>
      </c>
      <c r="I86" s="27">
        <v>0</v>
      </c>
      <c r="J86" s="27">
        <v>244775618</v>
      </c>
      <c r="K86" s="27">
        <v>20150001</v>
      </c>
      <c r="L86" s="27">
        <v>52866668</v>
      </c>
      <c r="M86" s="27">
        <v>20150001</v>
      </c>
      <c r="N86" s="27">
        <v>52866668</v>
      </c>
      <c r="O86" s="27">
        <v>52866668</v>
      </c>
      <c r="P86" s="27">
        <v>0</v>
      </c>
      <c r="Q86" s="27">
        <v>20150001</v>
      </c>
      <c r="R86" s="27">
        <v>52866668</v>
      </c>
      <c r="S86" s="27">
        <v>191908950</v>
      </c>
      <c r="T86" s="27">
        <v>0</v>
      </c>
      <c r="U86" s="27">
        <v>0</v>
      </c>
      <c r="V86" s="24">
        <v>21.6</v>
      </c>
    </row>
    <row r="87" spans="1:22" x14ac:dyDescent="0.2">
      <c r="A87" s="10" t="s">
        <v>4</v>
      </c>
      <c r="B87" s="15" t="s">
        <v>182</v>
      </c>
      <c r="C87" s="16" t="s">
        <v>183</v>
      </c>
      <c r="D87" s="15" t="s">
        <v>48</v>
      </c>
      <c r="E87" s="15">
        <v>19233647447</v>
      </c>
      <c r="F87" s="15">
        <v>0</v>
      </c>
      <c r="G87" s="15">
        <v>0</v>
      </c>
      <c r="H87" s="15">
        <v>0</v>
      </c>
      <c r="I87" s="15">
        <v>0</v>
      </c>
      <c r="J87" s="15">
        <v>19233647447</v>
      </c>
      <c r="K87" s="15">
        <v>2679458062</v>
      </c>
      <c r="L87" s="15">
        <v>4845879488</v>
      </c>
      <c r="M87" s="15">
        <v>2679458062</v>
      </c>
      <c r="N87" s="15">
        <v>4845879488</v>
      </c>
      <c r="O87" s="15">
        <v>4536905010</v>
      </c>
      <c r="P87" s="15">
        <v>0</v>
      </c>
      <c r="Q87" s="15">
        <v>2370483584</v>
      </c>
      <c r="R87" s="15">
        <v>4536905010</v>
      </c>
      <c r="S87" s="15">
        <v>14387767959</v>
      </c>
      <c r="T87" s="15">
        <v>0</v>
      </c>
      <c r="U87" s="15">
        <v>308974478</v>
      </c>
      <c r="V87" s="15">
        <v>25.19</v>
      </c>
    </row>
    <row r="88" spans="1:22" x14ac:dyDescent="0.2">
      <c r="A88" s="10" t="s">
        <v>4</v>
      </c>
      <c r="B88" s="15" t="s">
        <v>184</v>
      </c>
      <c r="C88" s="16" t="s">
        <v>36</v>
      </c>
      <c r="D88" s="15" t="s">
        <v>48</v>
      </c>
      <c r="E88" s="15">
        <v>19233647447</v>
      </c>
      <c r="F88" s="15">
        <v>0</v>
      </c>
      <c r="G88" s="15">
        <v>0</v>
      </c>
      <c r="H88" s="15">
        <v>0</v>
      </c>
      <c r="I88" s="15">
        <v>0</v>
      </c>
      <c r="J88" s="15">
        <v>19233647447</v>
      </c>
      <c r="K88" s="15">
        <v>2679458062</v>
      </c>
      <c r="L88" s="15">
        <v>4845879488</v>
      </c>
      <c r="M88" s="15">
        <v>2679458062</v>
      </c>
      <c r="N88" s="15">
        <v>4845879488</v>
      </c>
      <c r="O88" s="15">
        <v>4536905010</v>
      </c>
      <c r="P88" s="15">
        <v>0</v>
      </c>
      <c r="Q88" s="15">
        <v>2370483584</v>
      </c>
      <c r="R88" s="15">
        <v>4536905010</v>
      </c>
      <c r="S88" s="15">
        <v>14387767959</v>
      </c>
      <c r="T88" s="15">
        <v>0</v>
      </c>
      <c r="U88" s="15">
        <v>308974478</v>
      </c>
      <c r="V88" s="15">
        <v>25.19</v>
      </c>
    </row>
    <row r="89" spans="1:22" x14ac:dyDescent="0.2">
      <c r="A89" s="10" t="s">
        <v>4</v>
      </c>
      <c r="B89" s="15" t="s">
        <v>185</v>
      </c>
      <c r="C89" s="16" t="s">
        <v>39</v>
      </c>
      <c r="D89" s="15" t="s">
        <v>48</v>
      </c>
      <c r="E89" s="15">
        <v>19233647447</v>
      </c>
      <c r="F89" s="15">
        <v>0</v>
      </c>
      <c r="G89" s="15">
        <v>0</v>
      </c>
      <c r="H89" s="15">
        <v>0</v>
      </c>
      <c r="I89" s="15">
        <v>0</v>
      </c>
      <c r="J89" s="15">
        <v>19233647447</v>
      </c>
      <c r="K89" s="15">
        <v>2679458062</v>
      </c>
      <c r="L89" s="15">
        <v>4845879488</v>
      </c>
      <c r="M89" s="15">
        <v>2679458062</v>
      </c>
      <c r="N89" s="15">
        <v>4845879488</v>
      </c>
      <c r="O89" s="15">
        <v>4536905010</v>
      </c>
      <c r="P89" s="15">
        <v>0</v>
      </c>
      <c r="Q89" s="15">
        <v>2370483584</v>
      </c>
      <c r="R89" s="15">
        <v>4536905010</v>
      </c>
      <c r="S89" s="15">
        <v>14387767959</v>
      </c>
      <c r="T89" s="15">
        <v>0</v>
      </c>
      <c r="U89" s="15">
        <v>308974478</v>
      </c>
      <c r="V89" s="15">
        <v>25.19</v>
      </c>
    </row>
    <row r="90" spans="1:22" x14ac:dyDescent="0.2">
      <c r="A90" s="10" t="s">
        <v>4</v>
      </c>
      <c r="B90" s="22" t="s">
        <v>186</v>
      </c>
      <c r="C90" s="23" t="s">
        <v>41</v>
      </c>
      <c r="D90" s="22" t="s">
        <v>48</v>
      </c>
      <c r="E90" s="22">
        <v>19233647447</v>
      </c>
      <c r="F90" s="22">
        <v>0</v>
      </c>
      <c r="G90" s="22">
        <v>0</v>
      </c>
      <c r="H90" s="22">
        <v>0</v>
      </c>
      <c r="I90" s="22">
        <v>0</v>
      </c>
      <c r="J90" s="22">
        <v>19233647447</v>
      </c>
      <c r="K90" s="22">
        <v>2679458062</v>
      </c>
      <c r="L90" s="22">
        <v>4845879488</v>
      </c>
      <c r="M90" s="22">
        <v>2679458062</v>
      </c>
      <c r="N90" s="22">
        <v>4845879488</v>
      </c>
      <c r="O90" s="22">
        <v>4536905010</v>
      </c>
      <c r="P90" s="22">
        <v>0</v>
      </c>
      <c r="Q90" s="22">
        <v>2370483584</v>
      </c>
      <c r="R90" s="22">
        <v>4536905010</v>
      </c>
      <c r="S90" s="22">
        <v>14387767959</v>
      </c>
      <c r="T90" s="22">
        <v>0</v>
      </c>
      <c r="U90" s="22">
        <v>308974478</v>
      </c>
      <c r="V90" s="22">
        <v>25.19</v>
      </c>
    </row>
    <row r="91" spans="1:22" x14ac:dyDescent="0.2">
      <c r="A91" s="10" t="s">
        <v>4</v>
      </c>
      <c r="B91" s="22" t="s">
        <v>187</v>
      </c>
      <c r="C91" s="23" t="s">
        <v>43</v>
      </c>
      <c r="D91" s="22" t="s">
        <v>48</v>
      </c>
      <c r="E91" s="22">
        <v>19233647447</v>
      </c>
      <c r="F91" s="22">
        <v>0</v>
      </c>
      <c r="G91" s="22">
        <v>0</v>
      </c>
      <c r="H91" s="22">
        <v>0</v>
      </c>
      <c r="I91" s="22">
        <v>0</v>
      </c>
      <c r="J91" s="22">
        <v>19233647447</v>
      </c>
      <c r="K91" s="22">
        <v>2679458062</v>
      </c>
      <c r="L91" s="22">
        <v>4845879488</v>
      </c>
      <c r="M91" s="22">
        <v>2679458062</v>
      </c>
      <c r="N91" s="22">
        <v>4845879488</v>
      </c>
      <c r="O91" s="22">
        <v>4536905010</v>
      </c>
      <c r="P91" s="22">
        <v>0</v>
      </c>
      <c r="Q91" s="22">
        <v>2370483584</v>
      </c>
      <c r="R91" s="22">
        <v>4536905010</v>
      </c>
      <c r="S91" s="22">
        <v>14387767959</v>
      </c>
      <c r="T91" s="22">
        <v>0</v>
      </c>
      <c r="U91" s="22">
        <v>308974478</v>
      </c>
      <c r="V91" s="22">
        <v>25.19</v>
      </c>
    </row>
    <row r="92" spans="1:22" x14ac:dyDescent="0.2">
      <c r="A92" s="10" t="s">
        <v>4</v>
      </c>
      <c r="B92" s="22" t="s">
        <v>188</v>
      </c>
      <c r="C92" s="23" t="s">
        <v>45</v>
      </c>
      <c r="D92" s="22" t="s">
        <v>48</v>
      </c>
      <c r="E92" s="22">
        <v>12802437300</v>
      </c>
      <c r="F92" s="22">
        <v>0</v>
      </c>
      <c r="G92" s="22">
        <v>0</v>
      </c>
      <c r="H92" s="22">
        <v>0</v>
      </c>
      <c r="I92" s="22">
        <v>0</v>
      </c>
      <c r="J92" s="22">
        <v>12802437300</v>
      </c>
      <c r="K92" s="22">
        <v>1191433572</v>
      </c>
      <c r="L92" s="22">
        <v>2732660036</v>
      </c>
      <c r="M92" s="22">
        <v>1191433572</v>
      </c>
      <c r="N92" s="22">
        <v>2732660036</v>
      </c>
      <c r="O92" s="22">
        <v>2647507282</v>
      </c>
      <c r="P92" s="22">
        <v>0</v>
      </c>
      <c r="Q92" s="22">
        <v>1106280818</v>
      </c>
      <c r="R92" s="22">
        <v>2647507282</v>
      </c>
      <c r="S92" s="22">
        <v>10069777264</v>
      </c>
      <c r="T92" s="22">
        <v>0</v>
      </c>
      <c r="U92" s="22">
        <v>85152754</v>
      </c>
      <c r="V92" s="22">
        <v>21.34</v>
      </c>
    </row>
    <row r="93" spans="1:22" x14ac:dyDescent="0.2">
      <c r="A93" s="10" t="s">
        <v>4</v>
      </c>
      <c r="B93" s="22" t="s">
        <v>189</v>
      </c>
      <c r="C93" s="23" t="s">
        <v>47</v>
      </c>
      <c r="D93" s="22" t="s">
        <v>48</v>
      </c>
      <c r="E93" s="22">
        <v>12802437300</v>
      </c>
      <c r="F93" s="22">
        <v>0</v>
      </c>
      <c r="G93" s="22">
        <v>0</v>
      </c>
      <c r="H93" s="22">
        <v>0</v>
      </c>
      <c r="I93" s="22">
        <v>0</v>
      </c>
      <c r="J93" s="22">
        <v>12802437300</v>
      </c>
      <c r="K93" s="22">
        <v>1191433572</v>
      </c>
      <c r="L93" s="22">
        <v>2732660036</v>
      </c>
      <c r="M93" s="22">
        <v>1191433572</v>
      </c>
      <c r="N93" s="22">
        <v>2732660036</v>
      </c>
      <c r="O93" s="22">
        <v>2647507282</v>
      </c>
      <c r="P93" s="22">
        <v>0</v>
      </c>
      <c r="Q93" s="22">
        <v>1106280818</v>
      </c>
      <c r="R93" s="22">
        <v>2647507282</v>
      </c>
      <c r="S93" s="22">
        <v>10069777264</v>
      </c>
      <c r="T93" s="22">
        <v>0</v>
      </c>
      <c r="U93" s="22">
        <v>85152754</v>
      </c>
      <c r="V93" s="22">
        <v>21.34</v>
      </c>
    </row>
    <row r="94" spans="1:22" ht="39" x14ac:dyDescent="0.25">
      <c r="A94" s="10" t="s">
        <v>4</v>
      </c>
      <c r="B94" s="27" t="s">
        <v>190</v>
      </c>
      <c r="C94" s="28" t="s">
        <v>191</v>
      </c>
      <c r="D94" s="28" t="s">
        <v>131</v>
      </c>
      <c r="E94" s="27">
        <v>10138940724</v>
      </c>
      <c r="F94" s="27">
        <v>0</v>
      </c>
      <c r="G94" s="27">
        <v>0</v>
      </c>
      <c r="H94" s="27">
        <v>0</v>
      </c>
      <c r="I94" s="27">
        <v>0</v>
      </c>
      <c r="J94" s="27">
        <v>10138940724</v>
      </c>
      <c r="K94" s="27">
        <v>780911866</v>
      </c>
      <c r="L94" s="27">
        <v>2213641427</v>
      </c>
      <c r="M94" s="27">
        <v>780911866</v>
      </c>
      <c r="N94" s="27">
        <v>2213641427</v>
      </c>
      <c r="O94" s="27">
        <v>2213438027</v>
      </c>
      <c r="P94" s="27">
        <v>0</v>
      </c>
      <c r="Q94" s="27">
        <v>780708466</v>
      </c>
      <c r="R94" s="27">
        <v>2213438027</v>
      </c>
      <c r="S94" s="27">
        <v>7925299297</v>
      </c>
      <c r="T94" s="27">
        <v>0</v>
      </c>
      <c r="U94" s="27">
        <v>203400</v>
      </c>
      <c r="V94" s="24">
        <v>21.83</v>
      </c>
    </row>
    <row r="95" spans="1:22" ht="39" x14ac:dyDescent="0.25">
      <c r="A95" s="10" t="s">
        <v>4</v>
      </c>
      <c r="B95" s="27" t="s">
        <v>192</v>
      </c>
      <c r="C95" s="28" t="s">
        <v>193</v>
      </c>
      <c r="D95" s="28" t="s">
        <v>131</v>
      </c>
      <c r="E95" s="27">
        <v>73742741</v>
      </c>
      <c r="F95" s="27">
        <v>0</v>
      </c>
      <c r="G95" s="27">
        <v>0</v>
      </c>
      <c r="H95" s="27">
        <v>0</v>
      </c>
      <c r="I95" s="27">
        <v>0</v>
      </c>
      <c r="J95" s="27">
        <v>73742741</v>
      </c>
      <c r="K95" s="27">
        <v>3361669</v>
      </c>
      <c r="L95" s="27">
        <v>5891787</v>
      </c>
      <c r="M95" s="27">
        <v>3361669</v>
      </c>
      <c r="N95" s="27">
        <v>5891787</v>
      </c>
      <c r="O95" s="27">
        <v>4471550</v>
      </c>
      <c r="P95" s="27">
        <v>0</v>
      </c>
      <c r="Q95" s="27">
        <v>1941432</v>
      </c>
      <c r="R95" s="27">
        <v>4471550</v>
      </c>
      <c r="S95" s="27">
        <v>67850954</v>
      </c>
      <c r="T95" s="27">
        <v>0</v>
      </c>
      <c r="U95" s="27">
        <v>1420237</v>
      </c>
      <c r="V95" s="24">
        <v>7.99</v>
      </c>
    </row>
    <row r="96" spans="1:22" ht="39" x14ac:dyDescent="0.25">
      <c r="A96" s="10" t="s">
        <v>4</v>
      </c>
      <c r="B96" s="29" t="s">
        <v>194</v>
      </c>
      <c r="C96" s="30" t="s">
        <v>195</v>
      </c>
      <c r="D96" s="30" t="s">
        <v>131</v>
      </c>
      <c r="E96" s="29">
        <v>824911728</v>
      </c>
      <c r="F96" s="29">
        <v>0</v>
      </c>
      <c r="G96" s="29">
        <v>0</v>
      </c>
      <c r="H96" s="29">
        <v>0</v>
      </c>
      <c r="I96" s="29">
        <v>0</v>
      </c>
      <c r="J96" s="29">
        <v>824911728</v>
      </c>
      <c r="K96" s="29">
        <v>2219695</v>
      </c>
      <c r="L96" s="29">
        <v>2219695</v>
      </c>
      <c r="M96" s="29">
        <v>2219695</v>
      </c>
      <c r="N96" s="29">
        <v>2219695</v>
      </c>
      <c r="O96" s="29">
        <v>0</v>
      </c>
      <c r="P96" s="29">
        <v>0</v>
      </c>
      <c r="Q96" s="29">
        <v>0</v>
      </c>
      <c r="R96" s="29">
        <v>0</v>
      </c>
      <c r="S96" s="29">
        <v>822692033</v>
      </c>
      <c r="T96" s="29">
        <v>0</v>
      </c>
      <c r="U96" s="29">
        <v>2219695</v>
      </c>
      <c r="V96" s="24">
        <v>0.27</v>
      </c>
    </row>
    <row r="97" spans="1:22" ht="39" x14ac:dyDescent="0.25">
      <c r="A97" s="10" t="s">
        <v>4</v>
      </c>
      <c r="B97" s="29" t="s">
        <v>196</v>
      </c>
      <c r="C97" s="30" t="s">
        <v>197</v>
      </c>
      <c r="D97" s="30" t="s">
        <v>131</v>
      </c>
      <c r="E97" s="29">
        <v>314841599</v>
      </c>
      <c r="F97" s="29">
        <v>0</v>
      </c>
      <c r="G97" s="29">
        <v>0</v>
      </c>
      <c r="H97" s="29">
        <v>0</v>
      </c>
      <c r="I97" s="29">
        <v>0</v>
      </c>
      <c r="J97" s="29">
        <v>314841599</v>
      </c>
      <c r="K97" s="29">
        <v>125364742</v>
      </c>
      <c r="L97" s="29">
        <v>164669988</v>
      </c>
      <c r="M97" s="29">
        <v>125364742</v>
      </c>
      <c r="N97" s="29">
        <v>164669988</v>
      </c>
      <c r="O97" s="29">
        <v>136943060</v>
      </c>
      <c r="P97" s="29">
        <v>0</v>
      </c>
      <c r="Q97" s="29">
        <v>97637814</v>
      </c>
      <c r="R97" s="29">
        <v>136943060</v>
      </c>
      <c r="S97" s="29">
        <v>150171611</v>
      </c>
      <c r="T97" s="29">
        <v>0</v>
      </c>
      <c r="U97" s="29">
        <v>27726928</v>
      </c>
      <c r="V97" s="24">
        <v>52.3</v>
      </c>
    </row>
    <row r="98" spans="1:22" x14ac:dyDescent="0.2">
      <c r="A98" s="10" t="s">
        <v>4</v>
      </c>
      <c r="B98" s="22" t="s">
        <v>198</v>
      </c>
      <c r="C98" s="23" t="s">
        <v>63</v>
      </c>
      <c r="D98" s="22" t="s">
        <v>48</v>
      </c>
      <c r="E98" s="22">
        <v>1450000508</v>
      </c>
      <c r="F98" s="22">
        <v>0</v>
      </c>
      <c r="G98" s="22">
        <v>0</v>
      </c>
      <c r="H98" s="22">
        <v>0</v>
      </c>
      <c r="I98" s="22">
        <v>0</v>
      </c>
      <c r="J98" s="22">
        <v>1450000508</v>
      </c>
      <c r="K98" s="22">
        <v>279575600</v>
      </c>
      <c r="L98" s="22">
        <v>346237139</v>
      </c>
      <c r="M98" s="22">
        <v>279575600</v>
      </c>
      <c r="N98" s="22">
        <v>346237139</v>
      </c>
      <c r="O98" s="22">
        <v>292654645</v>
      </c>
      <c r="P98" s="22">
        <v>0</v>
      </c>
      <c r="Q98" s="22">
        <v>225993106</v>
      </c>
      <c r="R98" s="22">
        <v>292654645</v>
      </c>
      <c r="S98" s="22">
        <v>1103763369</v>
      </c>
      <c r="T98" s="22">
        <v>0</v>
      </c>
      <c r="U98" s="22">
        <v>53582494</v>
      </c>
      <c r="V98" s="22">
        <v>23.88</v>
      </c>
    </row>
    <row r="99" spans="1:22" ht="39" x14ac:dyDescent="0.25">
      <c r="A99" s="10" t="s">
        <v>4</v>
      </c>
      <c r="B99" s="27" t="s">
        <v>199</v>
      </c>
      <c r="C99" s="28" t="s">
        <v>200</v>
      </c>
      <c r="D99" s="28" t="s">
        <v>131</v>
      </c>
      <c r="E99" s="27">
        <v>927222276</v>
      </c>
      <c r="F99" s="27">
        <v>0</v>
      </c>
      <c r="G99" s="27">
        <v>0</v>
      </c>
      <c r="H99" s="27">
        <v>0</v>
      </c>
      <c r="I99" s="27">
        <v>0</v>
      </c>
      <c r="J99" s="27">
        <v>927222276</v>
      </c>
      <c r="K99" s="27">
        <v>6018165</v>
      </c>
      <c r="L99" s="27">
        <v>6018165</v>
      </c>
      <c r="M99" s="27">
        <v>6018165</v>
      </c>
      <c r="N99" s="27">
        <v>6018165</v>
      </c>
      <c r="O99" s="27">
        <v>27572</v>
      </c>
      <c r="P99" s="27">
        <v>0</v>
      </c>
      <c r="Q99" s="27">
        <v>27572</v>
      </c>
      <c r="R99" s="27">
        <v>27572</v>
      </c>
      <c r="S99" s="27">
        <v>921204111</v>
      </c>
      <c r="T99" s="27">
        <v>0</v>
      </c>
      <c r="U99" s="27">
        <v>5990593</v>
      </c>
      <c r="V99" s="24">
        <v>0.65</v>
      </c>
    </row>
    <row r="100" spans="1:22" ht="39" x14ac:dyDescent="0.25">
      <c r="A100" s="10" t="s">
        <v>4</v>
      </c>
      <c r="B100" s="27" t="s">
        <v>201</v>
      </c>
      <c r="C100" s="28" t="s">
        <v>202</v>
      </c>
      <c r="D100" s="28" t="s">
        <v>131</v>
      </c>
      <c r="E100" s="27">
        <v>522778232</v>
      </c>
      <c r="F100" s="27">
        <v>0</v>
      </c>
      <c r="G100" s="27">
        <v>0</v>
      </c>
      <c r="H100" s="27">
        <v>0</v>
      </c>
      <c r="I100" s="27">
        <v>0</v>
      </c>
      <c r="J100" s="27">
        <v>522778232</v>
      </c>
      <c r="K100" s="27">
        <v>273557435</v>
      </c>
      <c r="L100" s="27">
        <v>340218974</v>
      </c>
      <c r="M100" s="27">
        <v>273557435</v>
      </c>
      <c r="N100" s="27">
        <v>340218974</v>
      </c>
      <c r="O100" s="27">
        <v>292627073</v>
      </c>
      <c r="P100" s="27">
        <v>0</v>
      </c>
      <c r="Q100" s="27">
        <v>225965534</v>
      </c>
      <c r="R100" s="27">
        <v>292627073</v>
      </c>
      <c r="S100" s="27">
        <v>182559258</v>
      </c>
      <c r="T100" s="27">
        <v>0</v>
      </c>
      <c r="U100" s="27">
        <v>47591901</v>
      </c>
      <c r="V100" s="24">
        <v>65.08</v>
      </c>
    </row>
    <row r="101" spans="1:22" x14ac:dyDescent="0.2">
      <c r="A101" s="10" t="s">
        <v>4</v>
      </c>
      <c r="B101" s="22" t="s">
        <v>203</v>
      </c>
      <c r="C101" s="23" t="s">
        <v>73</v>
      </c>
      <c r="D101" s="22" t="s">
        <v>48</v>
      </c>
      <c r="E101" s="22">
        <v>5245912246</v>
      </c>
      <c r="F101" s="22">
        <v>0</v>
      </c>
      <c r="G101" s="22">
        <v>0</v>
      </c>
      <c r="H101" s="22">
        <v>0</v>
      </c>
      <c r="I101" s="22">
        <v>0</v>
      </c>
      <c r="J101" s="22">
        <v>5245912246</v>
      </c>
      <c r="K101" s="22">
        <v>1028810692</v>
      </c>
      <c r="L101" s="22">
        <v>1546158902</v>
      </c>
      <c r="M101" s="22">
        <v>1028810692</v>
      </c>
      <c r="N101" s="22">
        <v>1546158902</v>
      </c>
      <c r="O101" s="22">
        <v>1403146575</v>
      </c>
      <c r="P101" s="22">
        <v>0</v>
      </c>
      <c r="Q101" s="22">
        <v>885798365</v>
      </c>
      <c r="R101" s="22">
        <v>1403146575</v>
      </c>
      <c r="S101" s="22">
        <v>3699753344</v>
      </c>
      <c r="T101" s="22">
        <v>0</v>
      </c>
      <c r="U101" s="22">
        <v>143012327</v>
      </c>
      <c r="V101" s="22">
        <v>29.47</v>
      </c>
    </row>
    <row r="102" spans="1:22" ht="39" x14ac:dyDescent="0.25">
      <c r="A102" s="10" t="s">
        <v>4</v>
      </c>
      <c r="B102" s="29" t="s">
        <v>204</v>
      </c>
      <c r="C102" s="30" t="s">
        <v>205</v>
      </c>
      <c r="D102" s="30" t="s">
        <v>131</v>
      </c>
      <c r="E102" s="29">
        <v>1309389746</v>
      </c>
      <c r="F102" s="29">
        <v>0</v>
      </c>
      <c r="G102" s="29">
        <v>0</v>
      </c>
      <c r="H102" s="29">
        <v>0</v>
      </c>
      <c r="I102" s="29">
        <v>0</v>
      </c>
      <c r="J102" s="29">
        <v>1309389746</v>
      </c>
      <c r="K102" s="29">
        <v>111296500</v>
      </c>
      <c r="L102" s="29">
        <v>195831400</v>
      </c>
      <c r="M102" s="29">
        <v>111296500</v>
      </c>
      <c r="N102" s="29">
        <v>195831400</v>
      </c>
      <c r="O102" s="29">
        <v>195777400</v>
      </c>
      <c r="P102" s="29">
        <v>0</v>
      </c>
      <c r="Q102" s="29">
        <v>111242500</v>
      </c>
      <c r="R102" s="29">
        <v>195777400</v>
      </c>
      <c r="S102" s="29">
        <v>1113558346</v>
      </c>
      <c r="T102" s="29">
        <v>0</v>
      </c>
      <c r="U102" s="29">
        <v>54000</v>
      </c>
      <c r="V102" s="24">
        <v>14.96</v>
      </c>
    </row>
    <row r="103" spans="1:22" ht="39" x14ac:dyDescent="0.25">
      <c r="A103" s="10" t="s">
        <v>4</v>
      </c>
      <c r="B103" s="27" t="s">
        <v>206</v>
      </c>
      <c r="C103" s="28" t="s">
        <v>207</v>
      </c>
      <c r="D103" s="28" t="s">
        <v>131</v>
      </c>
      <c r="E103" s="27">
        <v>922393450</v>
      </c>
      <c r="F103" s="27">
        <v>0</v>
      </c>
      <c r="G103" s="27">
        <v>0</v>
      </c>
      <c r="H103" s="27">
        <v>0</v>
      </c>
      <c r="I103" s="27">
        <v>0</v>
      </c>
      <c r="J103" s="27">
        <v>922393450</v>
      </c>
      <c r="K103" s="27">
        <v>79697300</v>
      </c>
      <c r="L103" s="27">
        <v>140025600</v>
      </c>
      <c r="M103" s="27">
        <v>79697300</v>
      </c>
      <c r="N103" s="27">
        <v>140025600</v>
      </c>
      <c r="O103" s="27">
        <v>139953800</v>
      </c>
      <c r="P103" s="27">
        <v>0</v>
      </c>
      <c r="Q103" s="27">
        <v>79625500</v>
      </c>
      <c r="R103" s="27">
        <v>139953800</v>
      </c>
      <c r="S103" s="27">
        <v>782367850</v>
      </c>
      <c r="T103" s="27">
        <v>0</v>
      </c>
      <c r="U103" s="27">
        <v>71800</v>
      </c>
      <c r="V103" s="24">
        <v>15.18</v>
      </c>
    </row>
    <row r="104" spans="1:22" ht="39" x14ac:dyDescent="0.25">
      <c r="A104" s="10" t="s">
        <v>4</v>
      </c>
      <c r="B104" s="27" t="s">
        <v>208</v>
      </c>
      <c r="C104" s="28" t="s">
        <v>209</v>
      </c>
      <c r="D104" s="28" t="s">
        <v>131</v>
      </c>
      <c r="E104" s="27">
        <v>1682813373</v>
      </c>
      <c r="F104" s="27">
        <v>0</v>
      </c>
      <c r="G104" s="27">
        <v>0</v>
      </c>
      <c r="H104" s="27">
        <v>0</v>
      </c>
      <c r="I104" s="27">
        <v>0</v>
      </c>
      <c r="J104" s="27">
        <v>1682813373</v>
      </c>
      <c r="K104" s="27">
        <v>671429992</v>
      </c>
      <c r="L104" s="27">
        <v>976972802</v>
      </c>
      <c r="M104" s="27">
        <v>671429992</v>
      </c>
      <c r="N104" s="27">
        <v>976972802</v>
      </c>
      <c r="O104" s="27">
        <v>834086275</v>
      </c>
      <c r="P104" s="27">
        <v>0</v>
      </c>
      <c r="Q104" s="27">
        <v>528543465</v>
      </c>
      <c r="R104" s="27">
        <v>834086275</v>
      </c>
      <c r="S104" s="27">
        <v>705840571</v>
      </c>
      <c r="T104" s="27">
        <v>0</v>
      </c>
      <c r="U104" s="27">
        <v>142886527</v>
      </c>
      <c r="V104" s="24">
        <v>58.06</v>
      </c>
    </row>
    <row r="105" spans="1:22" ht="39" x14ac:dyDescent="0.25">
      <c r="A105" s="10" t="s">
        <v>4</v>
      </c>
      <c r="B105" s="27" t="s">
        <v>210</v>
      </c>
      <c r="C105" s="28" t="s">
        <v>211</v>
      </c>
      <c r="D105" s="28" t="s">
        <v>131</v>
      </c>
      <c r="E105" s="27">
        <v>540605724</v>
      </c>
      <c r="F105" s="27">
        <v>0</v>
      </c>
      <c r="G105" s="27">
        <v>0</v>
      </c>
      <c r="H105" s="27">
        <v>0</v>
      </c>
      <c r="I105" s="27">
        <v>0</v>
      </c>
      <c r="J105" s="27">
        <v>540605724</v>
      </c>
      <c r="K105" s="27">
        <v>71731400</v>
      </c>
      <c r="L105" s="27">
        <v>99809500</v>
      </c>
      <c r="M105" s="27">
        <v>71731400</v>
      </c>
      <c r="N105" s="27">
        <v>99809500</v>
      </c>
      <c r="O105" s="27">
        <v>99809500</v>
      </c>
      <c r="P105" s="27">
        <v>0</v>
      </c>
      <c r="Q105" s="27">
        <v>71731400</v>
      </c>
      <c r="R105" s="27">
        <v>99809500</v>
      </c>
      <c r="S105" s="27">
        <v>440796224</v>
      </c>
      <c r="T105" s="27">
        <v>0</v>
      </c>
      <c r="U105" s="27">
        <v>0</v>
      </c>
      <c r="V105" s="24">
        <v>18.46</v>
      </c>
    </row>
    <row r="106" spans="1:22" ht="39" x14ac:dyDescent="0.25">
      <c r="A106" s="10" t="s">
        <v>4</v>
      </c>
      <c r="B106" s="27" t="s">
        <v>212</v>
      </c>
      <c r="C106" s="28" t="s">
        <v>213</v>
      </c>
      <c r="D106" s="28" t="s">
        <v>131</v>
      </c>
      <c r="E106" s="27">
        <v>115305475</v>
      </c>
      <c r="F106" s="27">
        <v>0</v>
      </c>
      <c r="G106" s="27">
        <v>0</v>
      </c>
      <c r="H106" s="27">
        <v>0</v>
      </c>
      <c r="I106" s="27">
        <v>0</v>
      </c>
      <c r="J106" s="27">
        <v>115305475</v>
      </c>
      <c r="K106" s="27">
        <v>4980000</v>
      </c>
      <c r="L106" s="27">
        <v>8733500</v>
      </c>
      <c r="M106" s="27">
        <v>4980000</v>
      </c>
      <c r="N106" s="27">
        <v>8733500</v>
      </c>
      <c r="O106" s="27">
        <v>8733500</v>
      </c>
      <c r="P106" s="27">
        <v>0</v>
      </c>
      <c r="Q106" s="27">
        <v>4980000</v>
      </c>
      <c r="R106" s="27">
        <v>8733500</v>
      </c>
      <c r="S106" s="27">
        <v>106571975</v>
      </c>
      <c r="T106" s="27">
        <v>0</v>
      </c>
      <c r="U106" s="27">
        <v>0</v>
      </c>
      <c r="V106" s="24">
        <v>7.57</v>
      </c>
    </row>
    <row r="107" spans="1:22" ht="39" x14ac:dyDescent="0.25">
      <c r="A107" s="10" t="s">
        <v>4</v>
      </c>
      <c r="B107" s="27" t="s">
        <v>214</v>
      </c>
      <c r="C107" s="28" t="s">
        <v>215</v>
      </c>
      <c r="D107" s="28" t="s">
        <v>131</v>
      </c>
      <c r="E107" s="27">
        <v>406905311</v>
      </c>
      <c r="F107" s="27">
        <v>0</v>
      </c>
      <c r="G107" s="27">
        <v>0</v>
      </c>
      <c r="H107" s="27">
        <v>0</v>
      </c>
      <c r="I107" s="27">
        <v>0</v>
      </c>
      <c r="J107" s="27">
        <v>406905311</v>
      </c>
      <c r="K107" s="27">
        <v>53797800</v>
      </c>
      <c r="L107" s="27">
        <v>74857800</v>
      </c>
      <c r="M107" s="27">
        <v>53797800</v>
      </c>
      <c r="N107" s="27">
        <v>74857800</v>
      </c>
      <c r="O107" s="27">
        <v>74857800</v>
      </c>
      <c r="P107" s="27">
        <v>0</v>
      </c>
      <c r="Q107" s="27">
        <v>53797800</v>
      </c>
      <c r="R107" s="27">
        <v>74857800</v>
      </c>
      <c r="S107" s="27">
        <v>332047511</v>
      </c>
      <c r="T107" s="27">
        <v>0</v>
      </c>
      <c r="U107" s="27">
        <v>0</v>
      </c>
      <c r="V107" s="24">
        <v>18.399999999999999</v>
      </c>
    </row>
    <row r="108" spans="1:22" ht="39" x14ac:dyDescent="0.25">
      <c r="A108" s="10" t="s">
        <v>4</v>
      </c>
      <c r="B108" s="27" t="s">
        <v>216</v>
      </c>
      <c r="C108" s="28" t="s">
        <v>217</v>
      </c>
      <c r="D108" s="28" t="s">
        <v>131</v>
      </c>
      <c r="E108" s="27">
        <v>66894513</v>
      </c>
      <c r="F108" s="27">
        <v>0</v>
      </c>
      <c r="G108" s="27">
        <v>0</v>
      </c>
      <c r="H108" s="27">
        <v>0</v>
      </c>
      <c r="I108" s="27">
        <v>0</v>
      </c>
      <c r="J108" s="27">
        <v>66894513</v>
      </c>
      <c r="K108" s="27">
        <v>8970800</v>
      </c>
      <c r="L108" s="27">
        <v>12484400</v>
      </c>
      <c r="M108" s="27">
        <v>8970800</v>
      </c>
      <c r="N108" s="27">
        <v>12484400</v>
      </c>
      <c r="O108" s="27">
        <v>12484400</v>
      </c>
      <c r="P108" s="27">
        <v>0</v>
      </c>
      <c r="Q108" s="27">
        <v>8970800</v>
      </c>
      <c r="R108" s="27">
        <v>12484400</v>
      </c>
      <c r="S108" s="27">
        <v>54410113</v>
      </c>
      <c r="T108" s="27">
        <v>0</v>
      </c>
      <c r="U108" s="27">
        <v>0</v>
      </c>
      <c r="V108" s="24">
        <v>18.66</v>
      </c>
    </row>
    <row r="109" spans="1:22" ht="39" x14ac:dyDescent="0.25">
      <c r="A109" s="10" t="s">
        <v>4</v>
      </c>
      <c r="B109" s="29" t="s">
        <v>218</v>
      </c>
      <c r="C109" s="30" t="s">
        <v>219</v>
      </c>
      <c r="D109" s="30" t="s">
        <v>131</v>
      </c>
      <c r="E109" s="29">
        <v>66894513</v>
      </c>
      <c r="F109" s="29">
        <v>0</v>
      </c>
      <c r="G109" s="29">
        <v>0</v>
      </c>
      <c r="H109" s="29">
        <v>0</v>
      </c>
      <c r="I109" s="29">
        <v>0</v>
      </c>
      <c r="J109" s="29">
        <v>66894513</v>
      </c>
      <c r="K109" s="29">
        <v>8970800</v>
      </c>
      <c r="L109" s="29">
        <v>12484400</v>
      </c>
      <c r="M109" s="29">
        <v>8970800</v>
      </c>
      <c r="N109" s="29">
        <v>12484400</v>
      </c>
      <c r="O109" s="29">
        <v>12484400</v>
      </c>
      <c r="P109" s="29">
        <v>0</v>
      </c>
      <c r="Q109" s="29">
        <v>8970800</v>
      </c>
      <c r="R109" s="29">
        <v>12484400</v>
      </c>
      <c r="S109" s="29">
        <v>54410113</v>
      </c>
      <c r="T109" s="29">
        <v>0</v>
      </c>
      <c r="U109" s="29">
        <v>0</v>
      </c>
      <c r="V109" s="24">
        <v>18.66</v>
      </c>
    </row>
    <row r="110" spans="1:22" ht="39" x14ac:dyDescent="0.25">
      <c r="A110" s="10" t="s">
        <v>4</v>
      </c>
      <c r="B110" s="27" t="s">
        <v>220</v>
      </c>
      <c r="C110" s="28" t="s">
        <v>221</v>
      </c>
      <c r="D110" s="28" t="s">
        <v>131</v>
      </c>
      <c r="E110" s="27">
        <v>134710141</v>
      </c>
      <c r="F110" s="27">
        <v>0</v>
      </c>
      <c r="G110" s="27">
        <v>0</v>
      </c>
      <c r="H110" s="27">
        <v>0</v>
      </c>
      <c r="I110" s="27">
        <v>0</v>
      </c>
      <c r="J110" s="27">
        <v>134710141</v>
      </c>
      <c r="K110" s="27">
        <v>17936100</v>
      </c>
      <c r="L110" s="27">
        <v>24959500</v>
      </c>
      <c r="M110" s="27">
        <v>17936100</v>
      </c>
      <c r="N110" s="27">
        <v>24959500</v>
      </c>
      <c r="O110" s="27">
        <v>24959500</v>
      </c>
      <c r="P110" s="27">
        <v>0</v>
      </c>
      <c r="Q110" s="27">
        <v>17936100</v>
      </c>
      <c r="R110" s="27">
        <v>24959500</v>
      </c>
      <c r="S110" s="27">
        <v>109750641</v>
      </c>
      <c r="T110" s="27">
        <v>0</v>
      </c>
      <c r="U110" s="27">
        <v>0</v>
      </c>
      <c r="V110" s="24">
        <v>18.53</v>
      </c>
    </row>
    <row r="111" spans="1:22" x14ac:dyDescent="0.2">
      <c r="A111" s="10" t="s">
        <v>4</v>
      </c>
      <c r="B111" s="22" t="s">
        <v>222</v>
      </c>
      <c r="C111" s="23" t="s">
        <v>111</v>
      </c>
      <c r="D111" s="22" t="s">
        <v>48</v>
      </c>
      <c r="E111" s="22">
        <v>1185297901</v>
      </c>
      <c r="F111" s="22">
        <v>0</v>
      </c>
      <c r="G111" s="22">
        <v>0</v>
      </c>
      <c r="H111" s="22">
        <v>0</v>
      </c>
      <c r="I111" s="22">
        <v>0</v>
      </c>
      <c r="J111" s="22">
        <v>1185297901</v>
      </c>
      <c r="K111" s="22">
        <v>459213798</v>
      </c>
      <c r="L111" s="22">
        <v>567060550</v>
      </c>
      <c r="M111" s="22">
        <v>459213798</v>
      </c>
      <c r="N111" s="22">
        <v>567060550</v>
      </c>
      <c r="O111" s="22">
        <v>486251153</v>
      </c>
      <c r="P111" s="22">
        <v>0</v>
      </c>
      <c r="Q111" s="22">
        <v>378404401</v>
      </c>
      <c r="R111" s="22">
        <v>486251153</v>
      </c>
      <c r="S111" s="22">
        <v>618237351</v>
      </c>
      <c r="T111" s="22">
        <v>0</v>
      </c>
      <c r="U111" s="22">
        <v>80809397</v>
      </c>
      <c r="V111" s="22">
        <v>47.84</v>
      </c>
    </row>
    <row r="112" spans="1:22" x14ac:dyDescent="0.2">
      <c r="A112" s="10" t="s">
        <v>4</v>
      </c>
      <c r="B112" s="22" t="s">
        <v>223</v>
      </c>
      <c r="C112" s="23" t="s">
        <v>63</v>
      </c>
      <c r="D112" s="22" t="s">
        <v>48</v>
      </c>
      <c r="E112" s="22">
        <v>1103948177</v>
      </c>
      <c r="F112" s="22">
        <v>0</v>
      </c>
      <c r="G112" s="22">
        <v>0</v>
      </c>
      <c r="H112" s="22">
        <v>0</v>
      </c>
      <c r="I112" s="22">
        <v>0</v>
      </c>
      <c r="J112" s="22">
        <v>1103948177</v>
      </c>
      <c r="K112" s="22">
        <v>459213798</v>
      </c>
      <c r="L112" s="22">
        <v>567060550</v>
      </c>
      <c r="M112" s="22">
        <v>459213798</v>
      </c>
      <c r="N112" s="22">
        <v>567060550</v>
      </c>
      <c r="O112" s="22">
        <v>486251153</v>
      </c>
      <c r="P112" s="22">
        <v>0</v>
      </c>
      <c r="Q112" s="22">
        <v>378404401</v>
      </c>
      <c r="R112" s="22">
        <v>486251153</v>
      </c>
      <c r="S112" s="22">
        <v>536887627</v>
      </c>
      <c r="T112" s="22">
        <v>0</v>
      </c>
      <c r="U112" s="22">
        <v>80809397</v>
      </c>
      <c r="V112" s="22">
        <v>51.37</v>
      </c>
    </row>
    <row r="113" spans="1:22" ht="39" x14ac:dyDescent="0.25">
      <c r="A113" s="10" t="s">
        <v>4</v>
      </c>
      <c r="B113" s="27" t="s">
        <v>224</v>
      </c>
      <c r="C113" s="28" t="s">
        <v>225</v>
      </c>
      <c r="D113" s="28" t="s">
        <v>131</v>
      </c>
      <c r="E113" s="27">
        <v>595187423</v>
      </c>
      <c r="F113" s="27">
        <v>0</v>
      </c>
      <c r="G113" s="27">
        <v>0</v>
      </c>
      <c r="H113" s="27">
        <v>0</v>
      </c>
      <c r="I113" s="27">
        <v>0</v>
      </c>
      <c r="J113" s="27">
        <v>595187423</v>
      </c>
      <c r="K113" s="27">
        <v>0</v>
      </c>
      <c r="L113" s="27">
        <v>99857354</v>
      </c>
      <c r="M113" s="27">
        <v>0</v>
      </c>
      <c r="N113" s="27">
        <v>99857354</v>
      </c>
      <c r="O113" s="27">
        <v>99857354</v>
      </c>
      <c r="P113" s="27">
        <v>0</v>
      </c>
      <c r="Q113" s="27">
        <v>0</v>
      </c>
      <c r="R113" s="27">
        <v>99857354</v>
      </c>
      <c r="S113" s="27">
        <v>495330069</v>
      </c>
      <c r="T113" s="27">
        <v>0</v>
      </c>
      <c r="U113" s="27">
        <v>0</v>
      </c>
      <c r="V113" s="24">
        <v>16.78</v>
      </c>
    </row>
    <row r="114" spans="1:22" ht="39" x14ac:dyDescent="0.25">
      <c r="A114" s="10" t="s">
        <v>4</v>
      </c>
      <c r="B114" s="27" t="s">
        <v>226</v>
      </c>
      <c r="C114" s="28" t="s">
        <v>227</v>
      </c>
      <c r="D114" s="28" t="s">
        <v>131</v>
      </c>
      <c r="E114" s="27">
        <v>459586648</v>
      </c>
      <c r="F114" s="27">
        <v>0</v>
      </c>
      <c r="G114" s="27">
        <v>0</v>
      </c>
      <c r="H114" s="27">
        <v>0</v>
      </c>
      <c r="I114" s="27">
        <v>0</v>
      </c>
      <c r="J114" s="27">
        <v>459586648</v>
      </c>
      <c r="K114" s="27">
        <v>426468537</v>
      </c>
      <c r="L114" s="27">
        <v>426468537</v>
      </c>
      <c r="M114" s="27">
        <v>426468537</v>
      </c>
      <c r="N114" s="27">
        <v>426468537</v>
      </c>
      <c r="O114" s="27">
        <v>351347259</v>
      </c>
      <c r="P114" s="27">
        <v>0</v>
      </c>
      <c r="Q114" s="27">
        <v>351347259</v>
      </c>
      <c r="R114" s="27">
        <v>351347259</v>
      </c>
      <c r="S114" s="27">
        <v>33118111</v>
      </c>
      <c r="T114" s="27">
        <v>0</v>
      </c>
      <c r="U114" s="27">
        <v>75121278</v>
      </c>
      <c r="V114" s="24">
        <v>92.79</v>
      </c>
    </row>
    <row r="115" spans="1:22" ht="39" x14ac:dyDescent="0.25">
      <c r="A115" s="10" t="s">
        <v>4</v>
      </c>
      <c r="B115" s="29" t="s">
        <v>228</v>
      </c>
      <c r="C115" s="30" t="s">
        <v>229</v>
      </c>
      <c r="D115" s="30" t="s">
        <v>131</v>
      </c>
      <c r="E115" s="29">
        <v>49174106</v>
      </c>
      <c r="F115" s="29">
        <v>0</v>
      </c>
      <c r="G115" s="29">
        <v>0</v>
      </c>
      <c r="H115" s="29">
        <v>0</v>
      </c>
      <c r="I115" s="29">
        <v>0</v>
      </c>
      <c r="J115" s="29">
        <v>49174106</v>
      </c>
      <c r="K115" s="29">
        <v>32745261</v>
      </c>
      <c r="L115" s="29">
        <v>40734659</v>
      </c>
      <c r="M115" s="29">
        <v>32745261</v>
      </c>
      <c r="N115" s="29">
        <v>40734659</v>
      </c>
      <c r="O115" s="29">
        <v>35046540</v>
      </c>
      <c r="P115" s="29">
        <v>0</v>
      </c>
      <c r="Q115" s="29">
        <v>27057142</v>
      </c>
      <c r="R115" s="29">
        <v>35046540</v>
      </c>
      <c r="S115" s="29">
        <v>8439447</v>
      </c>
      <c r="T115" s="29">
        <v>0</v>
      </c>
      <c r="U115" s="29">
        <v>5688119</v>
      </c>
      <c r="V115" s="24">
        <v>82.84</v>
      </c>
    </row>
    <row r="116" spans="1:22" ht="39" x14ac:dyDescent="0.25">
      <c r="A116" s="10" t="s">
        <v>4</v>
      </c>
      <c r="B116" s="27" t="s">
        <v>230</v>
      </c>
      <c r="C116" s="28" t="s">
        <v>231</v>
      </c>
      <c r="D116" s="28" t="s">
        <v>131</v>
      </c>
      <c r="E116" s="27">
        <v>55032851</v>
      </c>
      <c r="F116" s="27">
        <v>0</v>
      </c>
      <c r="G116" s="27">
        <v>0</v>
      </c>
      <c r="H116" s="27">
        <v>0</v>
      </c>
      <c r="I116" s="27">
        <v>0</v>
      </c>
      <c r="J116" s="27">
        <v>55032851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55032851</v>
      </c>
      <c r="T116" s="27">
        <v>0</v>
      </c>
      <c r="U116" s="27">
        <v>0</v>
      </c>
      <c r="V116" s="24">
        <v>0</v>
      </c>
    </row>
    <row r="117" spans="1:22" ht="39" x14ac:dyDescent="0.25">
      <c r="A117" s="10" t="s">
        <v>4</v>
      </c>
      <c r="B117" s="27" t="s">
        <v>232</v>
      </c>
      <c r="C117" s="28" t="s">
        <v>233</v>
      </c>
      <c r="D117" s="28" t="s">
        <v>131</v>
      </c>
      <c r="E117" s="27">
        <v>26316873</v>
      </c>
      <c r="F117" s="27">
        <v>0</v>
      </c>
      <c r="G117" s="27">
        <v>0</v>
      </c>
      <c r="H117" s="27">
        <v>0</v>
      </c>
      <c r="I117" s="27">
        <v>0</v>
      </c>
      <c r="J117" s="27">
        <v>26316873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26316873</v>
      </c>
      <c r="T117" s="27">
        <v>0</v>
      </c>
      <c r="U117" s="27">
        <v>0</v>
      </c>
      <c r="V117" s="24">
        <v>0</v>
      </c>
    </row>
    <row r="118" spans="1:22" x14ac:dyDescent="0.2">
      <c r="A118" s="10" t="s">
        <v>4</v>
      </c>
      <c r="B118" s="15" t="s">
        <v>234</v>
      </c>
      <c r="C118" s="16" t="s">
        <v>235</v>
      </c>
      <c r="D118" s="15" t="s">
        <v>48</v>
      </c>
      <c r="E118" s="15">
        <v>599923767</v>
      </c>
      <c r="F118" s="15">
        <v>0</v>
      </c>
      <c r="G118" s="15">
        <v>0</v>
      </c>
      <c r="H118" s="15">
        <v>0</v>
      </c>
      <c r="I118" s="15">
        <v>0</v>
      </c>
      <c r="J118" s="15">
        <v>599923767</v>
      </c>
      <c r="K118" s="15">
        <v>46790979</v>
      </c>
      <c r="L118" s="15">
        <v>237765429</v>
      </c>
      <c r="M118" s="15">
        <v>42876499</v>
      </c>
      <c r="N118" s="15">
        <v>233850949</v>
      </c>
      <c r="O118" s="15">
        <v>233850849</v>
      </c>
      <c r="P118" s="15">
        <v>0</v>
      </c>
      <c r="Q118" s="15">
        <v>42876399</v>
      </c>
      <c r="R118" s="15">
        <v>233850849</v>
      </c>
      <c r="S118" s="15">
        <v>362158338</v>
      </c>
      <c r="T118" s="15">
        <v>3914480</v>
      </c>
      <c r="U118" s="15">
        <v>100</v>
      </c>
      <c r="V118" s="15">
        <v>39.630000000000003</v>
      </c>
    </row>
    <row r="119" spans="1:22" x14ac:dyDescent="0.2">
      <c r="A119" s="10" t="s">
        <v>4</v>
      </c>
      <c r="B119" s="15" t="s">
        <v>236</v>
      </c>
      <c r="C119" s="16" t="s">
        <v>36</v>
      </c>
      <c r="D119" s="15" t="s">
        <v>48</v>
      </c>
      <c r="E119" s="15">
        <v>599923767</v>
      </c>
      <c r="F119" s="15">
        <v>0</v>
      </c>
      <c r="G119" s="15">
        <v>0</v>
      </c>
      <c r="H119" s="15">
        <v>0</v>
      </c>
      <c r="I119" s="15">
        <v>0</v>
      </c>
      <c r="J119" s="15">
        <v>599923767</v>
      </c>
      <c r="K119" s="15">
        <v>46790979</v>
      </c>
      <c r="L119" s="15">
        <v>237765429</v>
      </c>
      <c r="M119" s="15">
        <v>42876499</v>
      </c>
      <c r="N119" s="15">
        <v>233850949</v>
      </c>
      <c r="O119" s="15">
        <v>233850849</v>
      </c>
      <c r="P119" s="15">
        <v>0</v>
      </c>
      <c r="Q119" s="15">
        <v>42876399</v>
      </c>
      <c r="R119" s="15">
        <v>233850849</v>
      </c>
      <c r="S119" s="15">
        <v>362158338</v>
      </c>
      <c r="T119" s="15">
        <v>3914480</v>
      </c>
      <c r="U119" s="15">
        <v>100</v>
      </c>
      <c r="V119" s="15">
        <v>39.630000000000003</v>
      </c>
    </row>
    <row r="120" spans="1:22" x14ac:dyDescent="0.2">
      <c r="A120" s="10" t="s">
        <v>4</v>
      </c>
      <c r="B120" s="15" t="s">
        <v>237</v>
      </c>
      <c r="C120" s="16" t="s">
        <v>39</v>
      </c>
      <c r="D120" s="15" t="s">
        <v>48</v>
      </c>
      <c r="E120" s="15">
        <v>599923767</v>
      </c>
      <c r="F120" s="15">
        <v>0</v>
      </c>
      <c r="G120" s="15">
        <v>0</v>
      </c>
      <c r="H120" s="15">
        <v>0</v>
      </c>
      <c r="I120" s="15">
        <v>0</v>
      </c>
      <c r="J120" s="15">
        <v>599923767</v>
      </c>
      <c r="K120" s="15">
        <v>46790979</v>
      </c>
      <c r="L120" s="15">
        <v>237765429</v>
      </c>
      <c r="M120" s="15">
        <v>42876499</v>
      </c>
      <c r="N120" s="15">
        <v>233850949</v>
      </c>
      <c r="O120" s="15">
        <v>233850849</v>
      </c>
      <c r="P120" s="15">
        <v>0</v>
      </c>
      <c r="Q120" s="15">
        <v>42876399</v>
      </c>
      <c r="R120" s="15">
        <v>233850849</v>
      </c>
      <c r="S120" s="15">
        <v>362158338</v>
      </c>
      <c r="T120" s="15">
        <v>3914480</v>
      </c>
      <c r="U120" s="15">
        <v>100</v>
      </c>
      <c r="V120" s="15">
        <v>39.630000000000003</v>
      </c>
    </row>
    <row r="121" spans="1:22" x14ac:dyDescent="0.2">
      <c r="A121" s="10" t="s">
        <v>4</v>
      </c>
      <c r="B121" s="15" t="s">
        <v>238</v>
      </c>
      <c r="C121" s="16" t="s">
        <v>41</v>
      </c>
      <c r="D121" s="15" t="s">
        <v>48</v>
      </c>
      <c r="E121" s="15">
        <v>599923767</v>
      </c>
      <c r="F121" s="15">
        <v>0</v>
      </c>
      <c r="G121" s="15">
        <v>0</v>
      </c>
      <c r="H121" s="15">
        <v>0</v>
      </c>
      <c r="I121" s="15">
        <v>0</v>
      </c>
      <c r="J121" s="15">
        <v>599923767</v>
      </c>
      <c r="K121" s="15">
        <v>46790979</v>
      </c>
      <c r="L121" s="15">
        <v>237765429</v>
      </c>
      <c r="M121" s="15">
        <v>42876499</v>
      </c>
      <c r="N121" s="15">
        <v>233850949</v>
      </c>
      <c r="O121" s="15">
        <v>233850849</v>
      </c>
      <c r="P121" s="15">
        <v>0</v>
      </c>
      <c r="Q121" s="15">
        <v>42876399</v>
      </c>
      <c r="R121" s="15">
        <v>233850849</v>
      </c>
      <c r="S121" s="15">
        <v>362158338</v>
      </c>
      <c r="T121" s="15">
        <v>3914480</v>
      </c>
      <c r="U121" s="15">
        <v>100</v>
      </c>
      <c r="V121" s="15">
        <v>39.630000000000003</v>
      </c>
    </row>
    <row r="122" spans="1:22" x14ac:dyDescent="0.2">
      <c r="A122" s="10" t="s">
        <v>4</v>
      </c>
      <c r="B122" s="22" t="s">
        <v>239</v>
      </c>
      <c r="C122" s="23" t="s">
        <v>43</v>
      </c>
      <c r="D122" s="22" t="s">
        <v>48</v>
      </c>
      <c r="E122" s="22">
        <v>599923767</v>
      </c>
      <c r="F122" s="22">
        <v>0</v>
      </c>
      <c r="G122" s="22">
        <v>0</v>
      </c>
      <c r="H122" s="22">
        <v>0</v>
      </c>
      <c r="I122" s="22">
        <v>0</v>
      </c>
      <c r="J122" s="22">
        <v>599923767</v>
      </c>
      <c r="K122" s="22">
        <v>46790979</v>
      </c>
      <c r="L122" s="22">
        <v>237765429</v>
      </c>
      <c r="M122" s="22">
        <v>42876499</v>
      </c>
      <c r="N122" s="22">
        <v>233850949</v>
      </c>
      <c r="O122" s="22">
        <v>233850849</v>
      </c>
      <c r="P122" s="22">
        <v>0</v>
      </c>
      <c r="Q122" s="22">
        <v>42876399</v>
      </c>
      <c r="R122" s="22">
        <v>233850849</v>
      </c>
      <c r="S122" s="22">
        <v>362158338</v>
      </c>
      <c r="T122" s="22">
        <v>3914480</v>
      </c>
      <c r="U122" s="22">
        <v>100</v>
      </c>
      <c r="V122" s="22">
        <v>39.630000000000003</v>
      </c>
    </row>
    <row r="123" spans="1:22" x14ac:dyDescent="0.2">
      <c r="A123" s="10" t="s">
        <v>4</v>
      </c>
      <c r="B123" s="22" t="s">
        <v>240</v>
      </c>
      <c r="C123" s="23" t="s">
        <v>45</v>
      </c>
      <c r="D123" s="22" t="s">
        <v>48</v>
      </c>
      <c r="E123" s="22">
        <v>419430629</v>
      </c>
      <c r="F123" s="22">
        <v>0</v>
      </c>
      <c r="G123" s="22">
        <v>0</v>
      </c>
      <c r="H123" s="22">
        <v>0</v>
      </c>
      <c r="I123" s="22">
        <v>0</v>
      </c>
      <c r="J123" s="22">
        <v>419430629</v>
      </c>
      <c r="K123" s="22">
        <v>37638057</v>
      </c>
      <c r="L123" s="22">
        <v>185269751</v>
      </c>
      <c r="M123" s="22">
        <v>33723577</v>
      </c>
      <c r="N123" s="22">
        <v>181355271</v>
      </c>
      <c r="O123" s="22">
        <v>181355271</v>
      </c>
      <c r="P123" s="22">
        <v>0</v>
      </c>
      <c r="Q123" s="22">
        <v>33723577</v>
      </c>
      <c r="R123" s="22">
        <v>181355271</v>
      </c>
      <c r="S123" s="22">
        <v>234160878</v>
      </c>
      <c r="T123" s="22">
        <v>3914480</v>
      </c>
      <c r="U123" s="22">
        <v>0</v>
      </c>
      <c r="V123" s="22">
        <v>44.17</v>
      </c>
    </row>
    <row r="124" spans="1:22" x14ac:dyDescent="0.2">
      <c r="A124" s="10" t="s">
        <v>4</v>
      </c>
      <c r="B124" s="22" t="s">
        <v>241</v>
      </c>
      <c r="C124" s="23" t="s">
        <v>47</v>
      </c>
      <c r="D124" s="22" t="s">
        <v>48</v>
      </c>
      <c r="E124" s="22">
        <v>419430629</v>
      </c>
      <c r="F124" s="22">
        <v>0</v>
      </c>
      <c r="G124" s="22">
        <v>0</v>
      </c>
      <c r="H124" s="22">
        <v>0</v>
      </c>
      <c r="I124" s="22">
        <v>0</v>
      </c>
      <c r="J124" s="22">
        <v>419430629</v>
      </c>
      <c r="K124" s="22">
        <v>37638057</v>
      </c>
      <c r="L124" s="22">
        <v>185269751</v>
      </c>
      <c r="M124" s="22">
        <v>33723577</v>
      </c>
      <c r="N124" s="22">
        <v>181355271</v>
      </c>
      <c r="O124" s="22">
        <v>181355271</v>
      </c>
      <c r="P124" s="22">
        <v>0</v>
      </c>
      <c r="Q124" s="22">
        <v>33723577</v>
      </c>
      <c r="R124" s="22">
        <v>181355271</v>
      </c>
      <c r="S124" s="22">
        <v>234160878</v>
      </c>
      <c r="T124" s="22">
        <v>3914480</v>
      </c>
      <c r="U124" s="22">
        <v>0</v>
      </c>
      <c r="V124" s="22">
        <v>44.17</v>
      </c>
    </row>
    <row r="125" spans="1:22" ht="39" x14ac:dyDescent="0.25">
      <c r="A125" s="10" t="s">
        <v>4</v>
      </c>
      <c r="B125" s="29" t="s">
        <v>242</v>
      </c>
      <c r="C125" s="30" t="s">
        <v>243</v>
      </c>
      <c r="D125" s="30" t="s">
        <v>131</v>
      </c>
      <c r="E125" s="29">
        <v>318521550</v>
      </c>
      <c r="F125" s="29">
        <v>0</v>
      </c>
      <c r="G125" s="29">
        <v>0</v>
      </c>
      <c r="H125" s="29">
        <v>0</v>
      </c>
      <c r="I125" s="29">
        <v>0</v>
      </c>
      <c r="J125" s="29">
        <v>318521550</v>
      </c>
      <c r="K125" s="29">
        <v>37638057</v>
      </c>
      <c r="L125" s="29">
        <v>181672423</v>
      </c>
      <c r="M125" s="29">
        <v>33723577</v>
      </c>
      <c r="N125" s="29">
        <v>177757943</v>
      </c>
      <c r="O125" s="29">
        <v>177757943</v>
      </c>
      <c r="P125" s="29">
        <v>0</v>
      </c>
      <c r="Q125" s="29">
        <v>33723577</v>
      </c>
      <c r="R125" s="29">
        <v>177757943</v>
      </c>
      <c r="S125" s="29">
        <v>136849127</v>
      </c>
      <c r="T125" s="29">
        <v>3914480</v>
      </c>
      <c r="U125" s="29">
        <v>0</v>
      </c>
      <c r="V125" s="24">
        <v>57.04</v>
      </c>
    </row>
    <row r="126" spans="1:22" ht="39" x14ac:dyDescent="0.25">
      <c r="A126" s="10" t="s">
        <v>4</v>
      </c>
      <c r="B126" s="27" t="s">
        <v>244</v>
      </c>
      <c r="C126" s="28" t="s">
        <v>245</v>
      </c>
      <c r="D126" s="28" t="s">
        <v>131</v>
      </c>
      <c r="E126" s="27">
        <v>12593104</v>
      </c>
      <c r="F126" s="27">
        <v>0</v>
      </c>
      <c r="G126" s="27">
        <v>0</v>
      </c>
      <c r="H126" s="27">
        <v>0</v>
      </c>
      <c r="I126" s="27">
        <v>0</v>
      </c>
      <c r="J126" s="27">
        <v>12593104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12593104</v>
      </c>
      <c r="T126" s="27">
        <v>0</v>
      </c>
      <c r="U126" s="27">
        <v>0</v>
      </c>
      <c r="V126" s="24">
        <v>0</v>
      </c>
    </row>
    <row r="127" spans="1:22" ht="39" x14ac:dyDescent="0.25">
      <c r="A127" s="10" t="s">
        <v>4</v>
      </c>
      <c r="B127" s="27" t="s">
        <v>246</v>
      </c>
      <c r="C127" s="28" t="s">
        <v>247</v>
      </c>
      <c r="D127" s="28" t="s">
        <v>131</v>
      </c>
      <c r="E127" s="27">
        <v>979868</v>
      </c>
      <c r="F127" s="27">
        <v>0</v>
      </c>
      <c r="G127" s="27">
        <v>0</v>
      </c>
      <c r="H127" s="27">
        <v>0</v>
      </c>
      <c r="I127" s="27">
        <v>0</v>
      </c>
      <c r="J127" s="27">
        <v>979868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979868</v>
      </c>
      <c r="T127" s="27">
        <v>0</v>
      </c>
      <c r="U127" s="27">
        <v>0</v>
      </c>
      <c r="V127" s="24">
        <v>0</v>
      </c>
    </row>
    <row r="128" spans="1:22" ht="39" x14ac:dyDescent="0.25">
      <c r="A128" s="10" t="s">
        <v>4</v>
      </c>
      <c r="B128" s="29" t="s">
        <v>248</v>
      </c>
      <c r="C128" s="30" t="s">
        <v>249</v>
      </c>
      <c r="D128" s="30" t="s">
        <v>131</v>
      </c>
      <c r="E128" s="29">
        <v>27652808</v>
      </c>
      <c r="F128" s="29">
        <v>0</v>
      </c>
      <c r="G128" s="29">
        <v>0</v>
      </c>
      <c r="H128" s="29">
        <v>0</v>
      </c>
      <c r="I128" s="29">
        <v>0</v>
      </c>
      <c r="J128" s="29">
        <v>27652808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27652808</v>
      </c>
      <c r="T128" s="29">
        <v>0</v>
      </c>
      <c r="U128" s="29">
        <v>0</v>
      </c>
      <c r="V128" s="24">
        <v>0</v>
      </c>
    </row>
    <row r="129" spans="1:22" ht="39" x14ac:dyDescent="0.25">
      <c r="A129" s="10" t="s">
        <v>4</v>
      </c>
      <c r="B129" s="27" t="s">
        <v>250</v>
      </c>
      <c r="C129" s="28" t="s">
        <v>251</v>
      </c>
      <c r="D129" s="28" t="s">
        <v>131</v>
      </c>
      <c r="E129" s="27">
        <v>9639321</v>
      </c>
      <c r="F129" s="27">
        <v>0</v>
      </c>
      <c r="G129" s="27">
        <v>0</v>
      </c>
      <c r="H129" s="27">
        <v>0</v>
      </c>
      <c r="I129" s="27">
        <v>0</v>
      </c>
      <c r="J129" s="27">
        <v>9639321</v>
      </c>
      <c r="K129" s="27">
        <v>0</v>
      </c>
      <c r="L129" s="27">
        <v>3597328</v>
      </c>
      <c r="M129" s="27">
        <v>0</v>
      </c>
      <c r="N129" s="27">
        <v>3597328</v>
      </c>
      <c r="O129" s="27">
        <v>3597328</v>
      </c>
      <c r="P129" s="27">
        <v>0</v>
      </c>
      <c r="Q129" s="27">
        <v>0</v>
      </c>
      <c r="R129" s="27">
        <v>3597328</v>
      </c>
      <c r="S129" s="27">
        <v>6041993</v>
      </c>
      <c r="T129" s="27">
        <v>0</v>
      </c>
      <c r="U129" s="27">
        <v>0</v>
      </c>
      <c r="V129" s="24">
        <v>37.32</v>
      </c>
    </row>
    <row r="130" spans="1:22" x14ac:dyDescent="0.2">
      <c r="A130" s="10" t="s">
        <v>4</v>
      </c>
      <c r="B130" s="22" t="s">
        <v>252</v>
      </c>
      <c r="C130" s="23" t="s">
        <v>63</v>
      </c>
      <c r="D130" s="22" t="s">
        <v>48</v>
      </c>
      <c r="E130" s="22">
        <v>50043978</v>
      </c>
      <c r="F130" s="22">
        <v>0</v>
      </c>
      <c r="G130" s="22">
        <v>0</v>
      </c>
      <c r="H130" s="22">
        <v>0</v>
      </c>
      <c r="I130" s="22">
        <v>0</v>
      </c>
      <c r="J130" s="22">
        <v>50043978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50043978</v>
      </c>
      <c r="T130" s="22">
        <v>0</v>
      </c>
      <c r="U130" s="22">
        <v>0</v>
      </c>
      <c r="V130" s="22">
        <v>0</v>
      </c>
    </row>
    <row r="131" spans="1:22" ht="39" x14ac:dyDescent="0.25">
      <c r="A131" s="10" t="s">
        <v>4</v>
      </c>
      <c r="B131" s="27" t="s">
        <v>253</v>
      </c>
      <c r="C131" s="28" t="s">
        <v>254</v>
      </c>
      <c r="D131" s="28" t="s">
        <v>131</v>
      </c>
      <c r="E131" s="27">
        <v>30445556</v>
      </c>
      <c r="F131" s="27">
        <v>0</v>
      </c>
      <c r="G131" s="27">
        <v>0</v>
      </c>
      <c r="H131" s="27">
        <v>0</v>
      </c>
      <c r="I131" s="27">
        <v>0</v>
      </c>
      <c r="J131" s="27">
        <v>30445556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30445556</v>
      </c>
      <c r="T131" s="27">
        <v>0</v>
      </c>
      <c r="U131" s="27">
        <v>0</v>
      </c>
      <c r="V131" s="24">
        <v>0</v>
      </c>
    </row>
    <row r="132" spans="1:22" ht="39" x14ac:dyDescent="0.25">
      <c r="A132" s="10" t="s">
        <v>4</v>
      </c>
      <c r="B132" s="29" t="s">
        <v>255</v>
      </c>
      <c r="C132" s="30" t="s">
        <v>256</v>
      </c>
      <c r="D132" s="30" t="s">
        <v>131</v>
      </c>
      <c r="E132" s="29">
        <v>19598422</v>
      </c>
      <c r="F132" s="29">
        <v>0</v>
      </c>
      <c r="G132" s="29">
        <v>0</v>
      </c>
      <c r="H132" s="29">
        <v>0</v>
      </c>
      <c r="I132" s="29">
        <v>0</v>
      </c>
      <c r="J132" s="29">
        <v>19598422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19598422</v>
      </c>
      <c r="T132" s="29">
        <v>0</v>
      </c>
      <c r="U132" s="29">
        <v>0</v>
      </c>
      <c r="V132" s="24">
        <v>0</v>
      </c>
    </row>
    <row r="133" spans="1:22" x14ac:dyDescent="0.2">
      <c r="A133" s="10" t="s">
        <v>4</v>
      </c>
      <c r="B133" s="22" t="s">
        <v>257</v>
      </c>
      <c r="C133" s="23" t="s">
        <v>73</v>
      </c>
      <c r="D133" s="22" t="s">
        <v>48</v>
      </c>
      <c r="E133" s="22">
        <v>155310827</v>
      </c>
      <c r="F133" s="22">
        <v>0</v>
      </c>
      <c r="G133" s="22">
        <v>0</v>
      </c>
      <c r="H133" s="22">
        <v>0</v>
      </c>
      <c r="I133" s="22">
        <v>0</v>
      </c>
      <c r="J133" s="22">
        <v>155310827</v>
      </c>
      <c r="K133" s="22">
        <v>9152922</v>
      </c>
      <c r="L133" s="22">
        <v>41237015</v>
      </c>
      <c r="M133" s="22">
        <v>9152922</v>
      </c>
      <c r="N133" s="22">
        <v>41237015</v>
      </c>
      <c r="O133" s="22">
        <v>41236915</v>
      </c>
      <c r="P133" s="22">
        <v>0</v>
      </c>
      <c r="Q133" s="22">
        <v>9152822</v>
      </c>
      <c r="R133" s="22">
        <v>41236915</v>
      </c>
      <c r="S133" s="22">
        <v>114073812</v>
      </c>
      <c r="T133" s="22">
        <v>0</v>
      </c>
      <c r="U133" s="22">
        <v>100</v>
      </c>
      <c r="V133" s="22">
        <v>26.55</v>
      </c>
    </row>
    <row r="134" spans="1:22" ht="39" x14ac:dyDescent="0.25">
      <c r="A134" s="10" t="s">
        <v>4</v>
      </c>
      <c r="B134" s="27" t="s">
        <v>258</v>
      </c>
      <c r="C134" s="28" t="s">
        <v>259</v>
      </c>
      <c r="D134" s="28" t="s">
        <v>131</v>
      </c>
      <c r="E134" s="27">
        <v>44366169</v>
      </c>
      <c r="F134" s="27">
        <v>0</v>
      </c>
      <c r="G134" s="27">
        <v>0</v>
      </c>
      <c r="H134" s="27">
        <v>0</v>
      </c>
      <c r="I134" s="27">
        <v>0</v>
      </c>
      <c r="J134" s="27">
        <v>44366169</v>
      </c>
      <c r="K134" s="27">
        <v>3018900</v>
      </c>
      <c r="L134" s="27">
        <v>3018900</v>
      </c>
      <c r="M134" s="27">
        <v>3018900</v>
      </c>
      <c r="N134" s="27">
        <v>3018900</v>
      </c>
      <c r="O134" s="27">
        <v>3018900</v>
      </c>
      <c r="P134" s="27">
        <v>0</v>
      </c>
      <c r="Q134" s="27">
        <v>3018900</v>
      </c>
      <c r="R134" s="27">
        <v>3018900</v>
      </c>
      <c r="S134" s="27">
        <v>41347269</v>
      </c>
      <c r="T134" s="27">
        <v>0</v>
      </c>
      <c r="U134" s="27">
        <v>0</v>
      </c>
      <c r="V134" s="24">
        <v>6.8</v>
      </c>
    </row>
    <row r="135" spans="1:22" ht="39" x14ac:dyDescent="0.25">
      <c r="A135" s="10" t="s">
        <v>4</v>
      </c>
      <c r="B135" s="27" t="s">
        <v>260</v>
      </c>
      <c r="C135" s="28" t="s">
        <v>261</v>
      </c>
      <c r="D135" s="28" t="s">
        <v>131</v>
      </c>
      <c r="E135" s="27">
        <v>33799591</v>
      </c>
      <c r="F135" s="27">
        <v>0</v>
      </c>
      <c r="G135" s="27">
        <v>0</v>
      </c>
      <c r="H135" s="27">
        <v>0</v>
      </c>
      <c r="I135" s="27">
        <v>0</v>
      </c>
      <c r="J135" s="27">
        <v>33799591</v>
      </c>
      <c r="K135" s="27">
        <v>2306800</v>
      </c>
      <c r="L135" s="27">
        <v>2306800</v>
      </c>
      <c r="M135" s="27">
        <v>2306800</v>
      </c>
      <c r="N135" s="27">
        <v>2306800</v>
      </c>
      <c r="O135" s="27">
        <v>2306700</v>
      </c>
      <c r="P135" s="27">
        <v>0</v>
      </c>
      <c r="Q135" s="27">
        <v>2306700</v>
      </c>
      <c r="R135" s="27">
        <v>2306700</v>
      </c>
      <c r="S135" s="27">
        <v>31492791</v>
      </c>
      <c r="T135" s="27">
        <v>0</v>
      </c>
      <c r="U135" s="27">
        <v>100</v>
      </c>
      <c r="V135" s="24">
        <v>6.82</v>
      </c>
    </row>
    <row r="136" spans="1:22" ht="39" x14ac:dyDescent="0.25">
      <c r="A136" s="10" t="s">
        <v>4</v>
      </c>
      <c r="B136" s="27" t="s">
        <v>262</v>
      </c>
      <c r="C136" s="28" t="s">
        <v>263</v>
      </c>
      <c r="D136" s="28" t="s">
        <v>131</v>
      </c>
      <c r="E136" s="27">
        <v>32084093</v>
      </c>
      <c r="F136" s="27">
        <v>0</v>
      </c>
      <c r="G136" s="27">
        <v>0</v>
      </c>
      <c r="H136" s="27">
        <v>0</v>
      </c>
      <c r="I136" s="27">
        <v>0</v>
      </c>
      <c r="J136" s="27">
        <v>32084093</v>
      </c>
      <c r="K136" s="27">
        <v>0</v>
      </c>
      <c r="L136" s="27">
        <v>32084093</v>
      </c>
      <c r="M136" s="27">
        <v>0</v>
      </c>
      <c r="N136" s="27">
        <v>32084093</v>
      </c>
      <c r="O136" s="27">
        <v>32084093</v>
      </c>
      <c r="P136" s="27">
        <v>0</v>
      </c>
      <c r="Q136" s="27">
        <v>0</v>
      </c>
      <c r="R136" s="27">
        <v>32084093</v>
      </c>
      <c r="S136" s="27">
        <v>0</v>
      </c>
      <c r="T136" s="27">
        <v>0</v>
      </c>
      <c r="U136" s="27">
        <v>0</v>
      </c>
      <c r="V136" s="24">
        <v>100</v>
      </c>
    </row>
    <row r="137" spans="1:22" ht="39" x14ac:dyDescent="0.25">
      <c r="A137" s="10" t="s">
        <v>4</v>
      </c>
      <c r="B137" s="27" t="s">
        <v>264</v>
      </c>
      <c r="C137" s="28" t="s">
        <v>265</v>
      </c>
      <c r="D137" s="28" t="s">
        <v>131</v>
      </c>
      <c r="E137" s="27">
        <v>17292179</v>
      </c>
      <c r="F137" s="27">
        <v>0</v>
      </c>
      <c r="G137" s="27">
        <v>0</v>
      </c>
      <c r="H137" s="27">
        <v>0</v>
      </c>
      <c r="I137" s="27">
        <v>0</v>
      </c>
      <c r="J137" s="27">
        <v>17292179</v>
      </c>
      <c r="K137" s="27">
        <v>738200</v>
      </c>
      <c r="L137" s="27">
        <v>738200</v>
      </c>
      <c r="M137" s="27">
        <v>738200</v>
      </c>
      <c r="N137" s="27">
        <v>738200</v>
      </c>
      <c r="O137" s="27">
        <v>738200</v>
      </c>
      <c r="P137" s="27">
        <v>0</v>
      </c>
      <c r="Q137" s="27">
        <v>738200</v>
      </c>
      <c r="R137" s="27">
        <v>738200</v>
      </c>
      <c r="S137" s="27">
        <v>16553979</v>
      </c>
      <c r="T137" s="27">
        <v>0</v>
      </c>
      <c r="U137" s="27">
        <v>0</v>
      </c>
      <c r="V137" s="24">
        <v>4.2699999999999996</v>
      </c>
    </row>
    <row r="138" spans="1:22" ht="39" x14ac:dyDescent="0.25">
      <c r="A138" s="10" t="s">
        <v>4</v>
      </c>
      <c r="B138" s="29" t="s">
        <v>266</v>
      </c>
      <c r="C138" s="30" t="s">
        <v>267</v>
      </c>
      <c r="D138" s="30" t="s">
        <v>131</v>
      </c>
      <c r="E138" s="29">
        <v>5407159</v>
      </c>
      <c r="F138" s="29">
        <v>0</v>
      </c>
      <c r="G138" s="29">
        <v>0</v>
      </c>
      <c r="H138" s="29">
        <v>0</v>
      </c>
      <c r="I138" s="29">
        <v>0</v>
      </c>
      <c r="J138" s="29">
        <v>5407159</v>
      </c>
      <c r="K138" s="29">
        <v>96500</v>
      </c>
      <c r="L138" s="29">
        <v>96500</v>
      </c>
      <c r="M138" s="29">
        <v>96500</v>
      </c>
      <c r="N138" s="29">
        <v>96500</v>
      </c>
      <c r="O138" s="29">
        <v>96500</v>
      </c>
      <c r="P138" s="29">
        <v>0</v>
      </c>
      <c r="Q138" s="29">
        <v>96500</v>
      </c>
      <c r="R138" s="29">
        <v>96500</v>
      </c>
      <c r="S138" s="29">
        <v>5310659</v>
      </c>
      <c r="T138" s="29">
        <v>0</v>
      </c>
      <c r="U138" s="29">
        <v>0</v>
      </c>
      <c r="V138" s="24">
        <v>1.78</v>
      </c>
    </row>
    <row r="139" spans="1:22" ht="39" x14ac:dyDescent="0.25">
      <c r="A139" s="10" t="s">
        <v>4</v>
      </c>
      <c r="B139" s="29" t="s">
        <v>268</v>
      </c>
      <c r="C139" s="30" t="s">
        <v>269</v>
      </c>
      <c r="D139" s="30" t="s">
        <v>131</v>
      </c>
      <c r="E139" s="29">
        <v>12969134</v>
      </c>
      <c r="F139" s="29">
        <v>0</v>
      </c>
      <c r="G139" s="29">
        <v>0</v>
      </c>
      <c r="H139" s="29">
        <v>0</v>
      </c>
      <c r="I139" s="29">
        <v>0</v>
      </c>
      <c r="J139" s="29">
        <v>12969134</v>
      </c>
      <c r="K139" s="29">
        <v>553800</v>
      </c>
      <c r="L139" s="29">
        <v>553800</v>
      </c>
      <c r="M139" s="29">
        <v>553800</v>
      </c>
      <c r="N139" s="29">
        <v>553800</v>
      </c>
      <c r="O139" s="29">
        <v>553800</v>
      </c>
      <c r="P139" s="29">
        <v>0</v>
      </c>
      <c r="Q139" s="29">
        <v>553800</v>
      </c>
      <c r="R139" s="29">
        <v>553800</v>
      </c>
      <c r="S139" s="29">
        <v>12415334</v>
      </c>
      <c r="T139" s="29">
        <v>0</v>
      </c>
      <c r="U139" s="29">
        <v>0</v>
      </c>
      <c r="V139" s="24">
        <v>4.2699999999999996</v>
      </c>
    </row>
    <row r="140" spans="1:22" ht="39" x14ac:dyDescent="0.25">
      <c r="A140" s="10" t="s">
        <v>4</v>
      </c>
      <c r="B140" s="27" t="s">
        <v>270</v>
      </c>
      <c r="C140" s="28" t="s">
        <v>271</v>
      </c>
      <c r="D140" s="28" t="s">
        <v>131</v>
      </c>
      <c r="E140" s="27">
        <v>2161522</v>
      </c>
      <c r="F140" s="27">
        <v>0</v>
      </c>
      <c r="G140" s="27">
        <v>0</v>
      </c>
      <c r="H140" s="27">
        <v>0</v>
      </c>
      <c r="I140" s="27">
        <v>0</v>
      </c>
      <c r="J140" s="27">
        <v>2161522</v>
      </c>
      <c r="K140" s="27">
        <v>92500</v>
      </c>
      <c r="L140" s="27">
        <v>92500</v>
      </c>
      <c r="M140" s="27">
        <v>92500</v>
      </c>
      <c r="N140" s="27">
        <v>92500</v>
      </c>
      <c r="O140" s="27">
        <v>92500</v>
      </c>
      <c r="P140" s="27">
        <v>0</v>
      </c>
      <c r="Q140" s="27">
        <v>92500</v>
      </c>
      <c r="R140" s="27">
        <v>92500</v>
      </c>
      <c r="S140" s="27">
        <v>2069022</v>
      </c>
      <c r="T140" s="27">
        <v>0</v>
      </c>
      <c r="U140" s="27">
        <v>0</v>
      </c>
      <c r="V140" s="24">
        <v>4.28</v>
      </c>
    </row>
    <row r="141" spans="1:22" ht="39" x14ac:dyDescent="0.25">
      <c r="A141" s="10" t="s">
        <v>4</v>
      </c>
      <c r="B141" s="27" t="s">
        <v>272</v>
      </c>
      <c r="C141" s="28" t="s">
        <v>273</v>
      </c>
      <c r="D141" s="28" t="s">
        <v>131</v>
      </c>
      <c r="E141" s="27">
        <v>2161522</v>
      </c>
      <c r="F141" s="27">
        <v>0</v>
      </c>
      <c r="G141" s="27">
        <v>0</v>
      </c>
      <c r="H141" s="27">
        <v>0</v>
      </c>
      <c r="I141" s="27">
        <v>0</v>
      </c>
      <c r="J141" s="27">
        <v>2161522</v>
      </c>
      <c r="K141" s="27">
        <v>2161522</v>
      </c>
      <c r="L141" s="27">
        <v>2161522</v>
      </c>
      <c r="M141" s="27">
        <v>2161522</v>
      </c>
      <c r="N141" s="27">
        <v>2161522</v>
      </c>
      <c r="O141" s="27">
        <v>2161522</v>
      </c>
      <c r="P141" s="27">
        <v>0</v>
      </c>
      <c r="Q141" s="27">
        <v>2161522</v>
      </c>
      <c r="R141" s="27">
        <v>2161522</v>
      </c>
      <c r="S141" s="27">
        <v>0</v>
      </c>
      <c r="T141" s="27">
        <v>0</v>
      </c>
      <c r="U141" s="27">
        <v>0</v>
      </c>
      <c r="V141" s="24">
        <v>100</v>
      </c>
    </row>
    <row r="142" spans="1:22" ht="39" x14ac:dyDescent="0.25">
      <c r="A142" s="10" t="s">
        <v>4</v>
      </c>
      <c r="B142" s="27" t="s">
        <v>274</v>
      </c>
      <c r="C142" s="28" t="s">
        <v>275</v>
      </c>
      <c r="D142" s="28" t="s">
        <v>131</v>
      </c>
      <c r="E142" s="27">
        <v>5069458</v>
      </c>
      <c r="F142" s="27">
        <v>0</v>
      </c>
      <c r="G142" s="27">
        <v>0</v>
      </c>
      <c r="H142" s="27">
        <v>0</v>
      </c>
      <c r="I142" s="27">
        <v>0</v>
      </c>
      <c r="J142" s="27">
        <v>5069458</v>
      </c>
      <c r="K142" s="27">
        <v>184700</v>
      </c>
      <c r="L142" s="27">
        <v>184700</v>
      </c>
      <c r="M142" s="27">
        <v>184700</v>
      </c>
      <c r="N142" s="27">
        <v>184700</v>
      </c>
      <c r="O142" s="27">
        <v>184700</v>
      </c>
      <c r="P142" s="27">
        <v>0</v>
      </c>
      <c r="Q142" s="27">
        <v>184700</v>
      </c>
      <c r="R142" s="27">
        <v>184700</v>
      </c>
      <c r="S142" s="27">
        <v>4884758</v>
      </c>
      <c r="T142" s="27">
        <v>0</v>
      </c>
      <c r="U142" s="27">
        <v>0</v>
      </c>
      <c r="V142" s="24">
        <v>3.64</v>
      </c>
    </row>
    <row r="143" spans="1:22" x14ac:dyDescent="0.2">
      <c r="A143" s="10" t="s">
        <v>4</v>
      </c>
      <c r="B143" s="22" t="s">
        <v>276</v>
      </c>
      <c r="C143" s="23" t="s">
        <v>111</v>
      </c>
      <c r="D143" s="22" t="s">
        <v>48</v>
      </c>
      <c r="E143" s="22">
        <v>25182311</v>
      </c>
      <c r="F143" s="22">
        <v>0</v>
      </c>
      <c r="G143" s="22">
        <v>0</v>
      </c>
      <c r="H143" s="22">
        <v>0</v>
      </c>
      <c r="I143" s="22">
        <v>0</v>
      </c>
      <c r="J143" s="22">
        <v>25182311</v>
      </c>
      <c r="K143" s="22">
        <v>0</v>
      </c>
      <c r="L143" s="22">
        <v>11258663</v>
      </c>
      <c r="M143" s="22">
        <v>0</v>
      </c>
      <c r="N143" s="22">
        <v>11258663</v>
      </c>
      <c r="O143" s="22">
        <v>11258663</v>
      </c>
      <c r="P143" s="22">
        <v>0</v>
      </c>
      <c r="Q143" s="22">
        <v>0</v>
      </c>
      <c r="R143" s="22">
        <v>11258663</v>
      </c>
      <c r="S143" s="22">
        <v>13923648</v>
      </c>
      <c r="T143" s="22">
        <v>0</v>
      </c>
      <c r="U143" s="22">
        <v>0</v>
      </c>
      <c r="V143" s="22">
        <v>44.71</v>
      </c>
    </row>
    <row r="144" spans="1:22" x14ac:dyDescent="0.2">
      <c r="A144" s="10" t="s">
        <v>4</v>
      </c>
      <c r="B144" s="22" t="s">
        <v>277</v>
      </c>
      <c r="C144" s="23" t="s">
        <v>63</v>
      </c>
      <c r="D144" s="22" t="s">
        <v>48</v>
      </c>
      <c r="E144" s="22">
        <v>25182311</v>
      </c>
      <c r="F144" s="22">
        <v>0</v>
      </c>
      <c r="G144" s="22">
        <v>0</v>
      </c>
      <c r="H144" s="22">
        <v>0</v>
      </c>
      <c r="I144" s="22">
        <v>0</v>
      </c>
      <c r="J144" s="22">
        <v>25182311</v>
      </c>
      <c r="K144" s="22">
        <v>0</v>
      </c>
      <c r="L144" s="22">
        <v>11258663</v>
      </c>
      <c r="M144" s="22">
        <v>0</v>
      </c>
      <c r="N144" s="22">
        <v>11258663</v>
      </c>
      <c r="O144" s="22">
        <v>11258663</v>
      </c>
      <c r="P144" s="22">
        <v>0</v>
      </c>
      <c r="Q144" s="22">
        <v>0</v>
      </c>
      <c r="R144" s="22">
        <v>11258663</v>
      </c>
      <c r="S144" s="22">
        <v>13923648</v>
      </c>
      <c r="T144" s="22">
        <v>0</v>
      </c>
      <c r="U144" s="22">
        <v>0</v>
      </c>
      <c r="V144" s="22">
        <v>44.71</v>
      </c>
    </row>
    <row r="145" spans="1:22" ht="39" x14ac:dyDescent="0.25">
      <c r="A145" s="10" t="s">
        <v>4</v>
      </c>
      <c r="B145" s="27" t="s">
        <v>278</v>
      </c>
      <c r="C145" s="28" t="s">
        <v>279</v>
      </c>
      <c r="D145" s="28" t="s">
        <v>131</v>
      </c>
      <c r="E145" s="27">
        <v>17414775</v>
      </c>
      <c r="F145" s="27">
        <v>0</v>
      </c>
      <c r="G145" s="27">
        <v>0</v>
      </c>
      <c r="H145" s="27">
        <v>0</v>
      </c>
      <c r="I145" s="27">
        <v>0</v>
      </c>
      <c r="J145" s="27">
        <v>17414775</v>
      </c>
      <c r="K145" s="27">
        <v>0</v>
      </c>
      <c r="L145" s="27">
        <v>11258663</v>
      </c>
      <c r="M145" s="27">
        <v>0</v>
      </c>
      <c r="N145" s="27">
        <v>11258663</v>
      </c>
      <c r="O145" s="27">
        <v>11258663</v>
      </c>
      <c r="P145" s="27">
        <v>0</v>
      </c>
      <c r="Q145" s="27">
        <v>0</v>
      </c>
      <c r="R145" s="27">
        <v>11258663</v>
      </c>
      <c r="S145" s="27">
        <v>6156112</v>
      </c>
      <c r="T145" s="27">
        <v>0</v>
      </c>
      <c r="U145" s="27">
        <v>0</v>
      </c>
      <c r="V145" s="24">
        <v>64.650000000000006</v>
      </c>
    </row>
    <row r="146" spans="1:22" ht="39" x14ac:dyDescent="0.25">
      <c r="A146" s="10" t="s">
        <v>4</v>
      </c>
      <c r="B146" s="27" t="s">
        <v>280</v>
      </c>
      <c r="C146" s="28" t="s">
        <v>281</v>
      </c>
      <c r="D146" s="28" t="s">
        <v>131</v>
      </c>
      <c r="E146" s="27">
        <v>6099512</v>
      </c>
      <c r="F146" s="27">
        <v>0</v>
      </c>
      <c r="G146" s="27">
        <v>0</v>
      </c>
      <c r="H146" s="27">
        <v>0</v>
      </c>
      <c r="I146" s="27">
        <v>0</v>
      </c>
      <c r="J146" s="27">
        <v>6099512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6099512</v>
      </c>
      <c r="T146" s="27">
        <v>0</v>
      </c>
      <c r="U146" s="27">
        <v>0</v>
      </c>
      <c r="V146" s="24">
        <v>0</v>
      </c>
    </row>
    <row r="147" spans="1:22" ht="39" x14ac:dyDescent="0.25">
      <c r="A147" s="10" t="s">
        <v>4</v>
      </c>
      <c r="B147" s="29" t="s">
        <v>282</v>
      </c>
      <c r="C147" s="30" t="s">
        <v>283</v>
      </c>
      <c r="D147" s="30" t="s">
        <v>131</v>
      </c>
      <c r="E147" s="29">
        <v>1668024</v>
      </c>
      <c r="F147" s="29">
        <v>0</v>
      </c>
      <c r="G147" s="29">
        <v>0</v>
      </c>
      <c r="H147" s="29">
        <v>0</v>
      </c>
      <c r="I147" s="29">
        <v>0</v>
      </c>
      <c r="J147" s="29">
        <v>1668024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1668024</v>
      </c>
      <c r="T147" s="29">
        <v>0</v>
      </c>
      <c r="U147" s="29">
        <v>0</v>
      </c>
      <c r="V147" s="24">
        <v>0</v>
      </c>
    </row>
    <row r="148" spans="1:22" x14ac:dyDescent="0.2">
      <c r="A148" s="10" t="s">
        <v>4</v>
      </c>
      <c r="B148" s="15" t="s">
        <v>284</v>
      </c>
      <c r="C148" s="16" t="s">
        <v>285</v>
      </c>
      <c r="D148" s="15" t="s">
        <v>48</v>
      </c>
      <c r="E148" s="15">
        <v>3599542602</v>
      </c>
      <c r="F148" s="15">
        <v>0</v>
      </c>
      <c r="G148" s="15">
        <v>0</v>
      </c>
      <c r="H148" s="15">
        <v>0</v>
      </c>
      <c r="I148" s="15">
        <v>0</v>
      </c>
      <c r="J148" s="15">
        <v>3599542602</v>
      </c>
      <c r="K148" s="15">
        <v>219917073</v>
      </c>
      <c r="L148" s="15">
        <v>455431699</v>
      </c>
      <c r="M148" s="15">
        <v>217593650</v>
      </c>
      <c r="N148" s="15">
        <v>453108276</v>
      </c>
      <c r="O148" s="15">
        <v>453106276</v>
      </c>
      <c r="P148" s="15">
        <v>0</v>
      </c>
      <c r="Q148" s="15">
        <v>217591650</v>
      </c>
      <c r="R148" s="15">
        <v>453106276</v>
      </c>
      <c r="S148" s="15">
        <v>3144110903</v>
      </c>
      <c r="T148" s="15">
        <v>2323423</v>
      </c>
      <c r="U148" s="15">
        <v>2000</v>
      </c>
      <c r="V148" s="15">
        <v>12.65</v>
      </c>
    </row>
    <row r="149" spans="1:22" x14ac:dyDescent="0.2">
      <c r="A149" s="10" t="s">
        <v>4</v>
      </c>
      <c r="B149" s="15" t="s">
        <v>286</v>
      </c>
      <c r="C149" s="16" t="s">
        <v>36</v>
      </c>
      <c r="D149" s="15" t="s">
        <v>48</v>
      </c>
      <c r="E149" s="15">
        <v>3599542602</v>
      </c>
      <c r="F149" s="15">
        <v>0</v>
      </c>
      <c r="G149" s="15">
        <v>0</v>
      </c>
      <c r="H149" s="15">
        <v>0</v>
      </c>
      <c r="I149" s="15">
        <v>0</v>
      </c>
      <c r="J149" s="15">
        <v>3599542602</v>
      </c>
      <c r="K149" s="15">
        <v>219917073</v>
      </c>
      <c r="L149" s="15">
        <v>455431699</v>
      </c>
      <c r="M149" s="15">
        <v>217593650</v>
      </c>
      <c r="N149" s="15">
        <v>453108276</v>
      </c>
      <c r="O149" s="15">
        <v>453106276</v>
      </c>
      <c r="P149" s="15">
        <v>0</v>
      </c>
      <c r="Q149" s="15">
        <v>217591650</v>
      </c>
      <c r="R149" s="15">
        <v>453106276</v>
      </c>
      <c r="S149" s="15">
        <v>3144110903</v>
      </c>
      <c r="T149" s="15">
        <v>2323423</v>
      </c>
      <c r="U149" s="15">
        <v>2000</v>
      </c>
      <c r="V149" s="15">
        <v>12.65</v>
      </c>
    </row>
    <row r="150" spans="1:22" x14ac:dyDescent="0.2">
      <c r="A150" s="10" t="s">
        <v>4</v>
      </c>
      <c r="B150" s="15" t="s">
        <v>287</v>
      </c>
      <c r="C150" s="16" t="s">
        <v>39</v>
      </c>
      <c r="D150" s="15" t="s">
        <v>48</v>
      </c>
      <c r="E150" s="15">
        <v>3599542602</v>
      </c>
      <c r="F150" s="15">
        <v>0</v>
      </c>
      <c r="G150" s="15">
        <v>0</v>
      </c>
      <c r="H150" s="15">
        <v>0</v>
      </c>
      <c r="I150" s="15">
        <v>0</v>
      </c>
      <c r="J150" s="15">
        <v>3599542602</v>
      </c>
      <c r="K150" s="15">
        <v>219917073</v>
      </c>
      <c r="L150" s="15">
        <v>455431699</v>
      </c>
      <c r="M150" s="15">
        <v>217593650</v>
      </c>
      <c r="N150" s="15">
        <v>453108276</v>
      </c>
      <c r="O150" s="15">
        <v>453106276</v>
      </c>
      <c r="P150" s="15">
        <v>0</v>
      </c>
      <c r="Q150" s="15">
        <v>217591650</v>
      </c>
      <c r="R150" s="15">
        <v>453106276</v>
      </c>
      <c r="S150" s="15">
        <v>3144110903</v>
      </c>
      <c r="T150" s="15">
        <v>2323423</v>
      </c>
      <c r="U150" s="15">
        <v>2000</v>
      </c>
      <c r="V150" s="15">
        <v>12.65</v>
      </c>
    </row>
    <row r="151" spans="1:22" x14ac:dyDescent="0.2">
      <c r="A151" s="10" t="s">
        <v>4</v>
      </c>
      <c r="B151" s="15" t="s">
        <v>288</v>
      </c>
      <c r="C151" s="16" t="s">
        <v>41</v>
      </c>
      <c r="D151" s="15" t="s">
        <v>48</v>
      </c>
      <c r="E151" s="15">
        <v>3599542602</v>
      </c>
      <c r="F151" s="15">
        <v>0</v>
      </c>
      <c r="G151" s="15">
        <v>0</v>
      </c>
      <c r="H151" s="15">
        <v>0</v>
      </c>
      <c r="I151" s="15">
        <v>0</v>
      </c>
      <c r="J151" s="15">
        <v>3599542602</v>
      </c>
      <c r="K151" s="15">
        <v>219917073</v>
      </c>
      <c r="L151" s="15">
        <v>455431699</v>
      </c>
      <c r="M151" s="15">
        <v>217593650</v>
      </c>
      <c r="N151" s="15">
        <v>453108276</v>
      </c>
      <c r="O151" s="15">
        <v>453106276</v>
      </c>
      <c r="P151" s="15">
        <v>0</v>
      </c>
      <c r="Q151" s="15">
        <v>217591650</v>
      </c>
      <c r="R151" s="15">
        <v>453106276</v>
      </c>
      <c r="S151" s="15">
        <v>3144110903</v>
      </c>
      <c r="T151" s="15">
        <v>2323423</v>
      </c>
      <c r="U151" s="15">
        <v>2000</v>
      </c>
      <c r="V151" s="15">
        <v>12.65</v>
      </c>
    </row>
    <row r="152" spans="1:22" x14ac:dyDescent="0.2">
      <c r="A152" s="10" t="s">
        <v>4</v>
      </c>
      <c r="B152" s="15" t="s">
        <v>289</v>
      </c>
      <c r="C152" s="16" t="s">
        <v>43</v>
      </c>
      <c r="D152" s="15" t="s">
        <v>48</v>
      </c>
      <c r="E152" s="15">
        <v>3599542602</v>
      </c>
      <c r="F152" s="15">
        <v>0</v>
      </c>
      <c r="G152" s="15">
        <v>0</v>
      </c>
      <c r="H152" s="15">
        <v>0</v>
      </c>
      <c r="I152" s="15">
        <v>0</v>
      </c>
      <c r="J152" s="15">
        <v>3599542602</v>
      </c>
      <c r="K152" s="15">
        <v>219917073</v>
      </c>
      <c r="L152" s="15">
        <v>455431699</v>
      </c>
      <c r="M152" s="15">
        <v>217593650</v>
      </c>
      <c r="N152" s="15">
        <v>453108276</v>
      </c>
      <c r="O152" s="15">
        <v>453106276</v>
      </c>
      <c r="P152" s="15">
        <v>0</v>
      </c>
      <c r="Q152" s="15">
        <v>217591650</v>
      </c>
      <c r="R152" s="15">
        <v>453106276</v>
      </c>
      <c r="S152" s="15">
        <v>3144110903</v>
      </c>
      <c r="T152" s="15">
        <v>2323423</v>
      </c>
      <c r="U152" s="15">
        <v>2000</v>
      </c>
      <c r="V152" s="15">
        <v>12.65</v>
      </c>
    </row>
    <row r="153" spans="1:22" x14ac:dyDescent="0.2">
      <c r="A153" s="10" t="s">
        <v>4</v>
      </c>
      <c r="B153" s="22" t="s">
        <v>290</v>
      </c>
      <c r="C153" s="23" t="s">
        <v>45</v>
      </c>
      <c r="D153" s="22" t="s">
        <v>48</v>
      </c>
      <c r="E153" s="22">
        <v>2516583768</v>
      </c>
      <c r="F153" s="22">
        <v>0</v>
      </c>
      <c r="G153" s="22">
        <v>0</v>
      </c>
      <c r="H153" s="22">
        <v>0</v>
      </c>
      <c r="I153" s="22">
        <v>0</v>
      </c>
      <c r="J153" s="22">
        <v>2516583768</v>
      </c>
      <c r="K153" s="22">
        <v>155279557</v>
      </c>
      <c r="L153" s="22">
        <v>215626297</v>
      </c>
      <c r="M153" s="22">
        <v>155279557</v>
      </c>
      <c r="N153" s="22">
        <v>215626297</v>
      </c>
      <c r="O153" s="22">
        <v>215626297</v>
      </c>
      <c r="P153" s="22">
        <v>0</v>
      </c>
      <c r="Q153" s="22">
        <v>155279557</v>
      </c>
      <c r="R153" s="22">
        <v>215626297</v>
      </c>
      <c r="S153" s="22">
        <v>2300957471</v>
      </c>
      <c r="T153" s="22">
        <v>0</v>
      </c>
      <c r="U153" s="22">
        <v>0</v>
      </c>
      <c r="V153" s="22">
        <v>8.57</v>
      </c>
    </row>
    <row r="154" spans="1:22" x14ac:dyDescent="0.2">
      <c r="A154" s="10" t="s">
        <v>4</v>
      </c>
      <c r="B154" s="22" t="s">
        <v>291</v>
      </c>
      <c r="C154" s="23" t="s">
        <v>47</v>
      </c>
      <c r="D154" s="22" t="s">
        <v>48</v>
      </c>
      <c r="E154" s="22">
        <v>2516583768</v>
      </c>
      <c r="F154" s="22">
        <v>0</v>
      </c>
      <c r="G154" s="22">
        <v>0</v>
      </c>
      <c r="H154" s="22">
        <v>0</v>
      </c>
      <c r="I154" s="22">
        <v>0</v>
      </c>
      <c r="J154" s="22">
        <v>2516583768</v>
      </c>
      <c r="K154" s="22">
        <v>155279557</v>
      </c>
      <c r="L154" s="22">
        <v>215626297</v>
      </c>
      <c r="M154" s="22">
        <v>155279557</v>
      </c>
      <c r="N154" s="22">
        <v>215626297</v>
      </c>
      <c r="O154" s="22">
        <v>215626297</v>
      </c>
      <c r="P154" s="22">
        <v>0</v>
      </c>
      <c r="Q154" s="22">
        <v>155279557</v>
      </c>
      <c r="R154" s="22">
        <v>215626297</v>
      </c>
      <c r="S154" s="22">
        <v>2300957471</v>
      </c>
      <c r="T154" s="22">
        <v>0</v>
      </c>
      <c r="U154" s="22">
        <v>0</v>
      </c>
      <c r="V154" s="22">
        <v>8.57</v>
      </c>
    </row>
    <row r="155" spans="1:22" ht="39" x14ac:dyDescent="0.25">
      <c r="A155" s="10" t="s">
        <v>4</v>
      </c>
      <c r="B155" s="29" t="s">
        <v>292</v>
      </c>
      <c r="C155" s="30" t="s">
        <v>293</v>
      </c>
      <c r="D155" s="30" t="s">
        <v>131</v>
      </c>
      <c r="E155" s="29">
        <v>1911129298</v>
      </c>
      <c r="F155" s="29">
        <v>0</v>
      </c>
      <c r="G155" s="29">
        <v>0</v>
      </c>
      <c r="H155" s="29">
        <v>0</v>
      </c>
      <c r="I155" s="29">
        <v>0</v>
      </c>
      <c r="J155" s="29">
        <v>1911129298</v>
      </c>
      <c r="K155" s="29">
        <v>150340525</v>
      </c>
      <c r="L155" s="29">
        <v>208969681</v>
      </c>
      <c r="M155" s="29">
        <v>150340525</v>
      </c>
      <c r="N155" s="29">
        <v>208969681</v>
      </c>
      <c r="O155" s="29">
        <v>208969681</v>
      </c>
      <c r="P155" s="29">
        <v>0</v>
      </c>
      <c r="Q155" s="29">
        <v>150340525</v>
      </c>
      <c r="R155" s="29">
        <v>208969681</v>
      </c>
      <c r="S155" s="29">
        <v>1702159617</v>
      </c>
      <c r="T155" s="29">
        <v>0</v>
      </c>
      <c r="U155" s="29">
        <v>0</v>
      </c>
      <c r="V155" s="24">
        <v>10.93</v>
      </c>
    </row>
    <row r="156" spans="1:22" ht="39" x14ac:dyDescent="0.25">
      <c r="A156" s="10" t="s">
        <v>4</v>
      </c>
      <c r="B156" s="27" t="s">
        <v>294</v>
      </c>
      <c r="C156" s="28" t="s">
        <v>295</v>
      </c>
      <c r="D156" s="28" t="s">
        <v>131</v>
      </c>
      <c r="E156" s="27">
        <v>75558623</v>
      </c>
      <c r="F156" s="27">
        <v>0</v>
      </c>
      <c r="G156" s="27">
        <v>0</v>
      </c>
      <c r="H156" s="27">
        <v>0</v>
      </c>
      <c r="I156" s="27">
        <v>0</v>
      </c>
      <c r="J156" s="27">
        <v>75558623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75558623</v>
      </c>
      <c r="T156" s="27">
        <v>0</v>
      </c>
      <c r="U156" s="27">
        <v>0</v>
      </c>
      <c r="V156" s="24">
        <v>0</v>
      </c>
    </row>
    <row r="157" spans="1:22" ht="39" x14ac:dyDescent="0.25">
      <c r="A157" s="10" t="s">
        <v>4</v>
      </c>
      <c r="B157" s="27" t="s">
        <v>296</v>
      </c>
      <c r="C157" s="28" t="s">
        <v>297</v>
      </c>
      <c r="D157" s="28" t="s">
        <v>131</v>
      </c>
      <c r="E157" s="27">
        <v>5879206</v>
      </c>
      <c r="F157" s="27">
        <v>0</v>
      </c>
      <c r="G157" s="27">
        <v>0</v>
      </c>
      <c r="H157" s="27">
        <v>0</v>
      </c>
      <c r="I157" s="27">
        <v>0</v>
      </c>
      <c r="J157" s="27">
        <v>5879206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5879206</v>
      </c>
      <c r="T157" s="27">
        <v>0</v>
      </c>
      <c r="U157" s="27">
        <v>0</v>
      </c>
      <c r="V157" s="24">
        <v>0</v>
      </c>
    </row>
    <row r="158" spans="1:22" ht="39" x14ac:dyDescent="0.25">
      <c r="A158" s="10" t="s">
        <v>4</v>
      </c>
      <c r="B158" s="27" t="s">
        <v>298</v>
      </c>
      <c r="C158" s="28" t="s">
        <v>299</v>
      </c>
      <c r="D158" s="28" t="s">
        <v>131</v>
      </c>
      <c r="E158" s="27">
        <v>165916847</v>
      </c>
      <c r="F158" s="27">
        <v>0</v>
      </c>
      <c r="G158" s="27">
        <v>0</v>
      </c>
      <c r="H158" s="27">
        <v>0</v>
      </c>
      <c r="I158" s="27">
        <v>0</v>
      </c>
      <c r="J158" s="27">
        <v>165916847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165916847</v>
      </c>
      <c r="T158" s="27">
        <v>0</v>
      </c>
      <c r="U158" s="27">
        <v>0</v>
      </c>
      <c r="V158" s="24">
        <v>0</v>
      </c>
    </row>
    <row r="159" spans="1:22" ht="39" x14ac:dyDescent="0.25">
      <c r="A159" s="10" t="s">
        <v>4</v>
      </c>
      <c r="B159" s="27" t="s">
        <v>300</v>
      </c>
      <c r="C159" s="28" t="s">
        <v>301</v>
      </c>
      <c r="D159" s="28" t="s">
        <v>131</v>
      </c>
      <c r="E159" s="27">
        <v>57835925</v>
      </c>
      <c r="F159" s="27">
        <v>0</v>
      </c>
      <c r="G159" s="27">
        <v>0</v>
      </c>
      <c r="H159" s="27">
        <v>0</v>
      </c>
      <c r="I159" s="27">
        <v>0</v>
      </c>
      <c r="J159" s="27">
        <v>57835925</v>
      </c>
      <c r="K159" s="27">
        <v>1320498</v>
      </c>
      <c r="L159" s="27">
        <v>3038082</v>
      </c>
      <c r="M159" s="27">
        <v>1320498</v>
      </c>
      <c r="N159" s="27">
        <v>3038082</v>
      </c>
      <c r="O159" s="27">
        <v>3038082</v>
      </c>
      <c r="P159" s="27">
        <v>0</v>
      </c>
      <c r="Q159" s="27">
        <v>1320498</v>
      </c>
      <c r="R159" s="27">
        <v>3038082</v>
      </c>
      <c r="S159" s="27">
        <v>54797843</v>
      </c>
      <c r="T159" s="27">
        <v>0</v>
      </c>
      <c r="U159" s="27">
        <v>0</v>
      </c>
      <c r="V159" s="24">
        <v>5.25</v>
      </c>
    </row>
    <row r="160" spans="1:22" x14ac:dyDescent="0.2">
      <c r="A160" s="10" t="s">
        <v>4</v>
      </c>
      <c r="B160" s="22" t="s">
        <v>302</v>
      </c>
      <c r="C160" s="23" t="s">
        <v>63</v>
      </c>
      <c r="D160" s="22" t="s">
        <v>48</v>
      </c>
      <c r="E160" s="22">
        <v>300263869</v>
      </c>
      <c r="F160" s="22">
        <v>0</v>
      </c>
      <c r="G160" s="22">
        <v>0</v>
      </c>
      <c r="H160" s="22">
        <v>0</v>
      </c>
      <c r="I160" s="22">
        <v>0</v>
      </c>
      <c r="J160" s="22">
        <v>300263869</v>
      </c>
      <c r="K160" s="22">
        <v>3618534</v>
      </c>
      <c r="L160" s="22">
        <v>3618534</v>
      </c>
      <c r="M160" s="22">
        <v>3618534</v>
      </c>
      <c r="N160" s="22">
        <v>3618534</v>
      </c>
      <c r="O160" s="22">
        <v>3618534</v>
      </c>
      <c r="P160" s="22">
        <v>0</v>
      </c>
      <c r="Q160" s="22">
        <v>3618534</v>
      </c>
      <c r="R160" s="22">
        <v>3618534</v>
      </c>
      <c r="S160" s="22">
        <v>296645335</v>
      </c>
      <c r="T160" s="22">
        <v>0</v>
      </c>
      <c r="U160" s="22">
        <v>0</v>
      </c>
      <c r="V160" s="22">
        <v>1.21</v>
      </c>
    </row>
    <row r="161" spans="1:22" ht="39" x14ac:dyDescent="0.25">
      <c r="A161" s="10" t="s">
        <v>4</v>
      </c>
      <c r="B161" s="27" t="s">
        <v>303</v>
      </c>
      <c r="C161" s="28" t="s">
        <v>304</v>
      </c>
      <c r="D161" s="28" t="s">
        <v>131</v>
      </c>
      <c r="E161" s="27">
        <v>182673337</v>
      </c>
      <c r="F161" s="27">
        <v>0</v>
      </c>
      <c r="G161" s="27">
        <v>0</v>
      </c>
      <c r="H161" s="27">
        <v>0</v>
      </c>
      <c r="I161" s="27">
        <v>0</v>
      </c>
      <c r="J161" s="27">
        <v>182673337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182673337</v>
      </c>
      <c r="T161" s="27">
        <v>0</v>
      </c>
      <c r="U161" s="27">
        <v>0</v>
      </c>
      <c r="V161" s="24">
        <v>0</v>
      </c>
    </row>
    <row r="162" spans="1:22" ht="39" x14ac:dyDescent="0.25">
      <c r="A162" s="10" t="s">
        <v>4</v>
      </c>
      <c r="B162" s="27" t="s">
        <v>305</v>
      </c>
      <c r="C162" s="28" t="s">
        <v>306</v>
      </c>
      <c r="D162" s="28" t="s">
        <v>131</v>
      </c>
      <c r="E162" s="27">
        <v>117590532</v>
      </c>
      <c r="F162" s="27">
        <v>0</v>
      </c>
      <c r="G162" s="27">
        <v>0</v>
      </c>
      <c r="H162" s="27">
        <v>0</v>
      </c>
      <c r="I162" s="27">
        <v>0</v>
      </c>
      <c r="J162" s="27">
        <v>117590532</v>
      </c>
      <c r="K162" s="27">
        <v>3618534</v>
      </c>
      <c r="L162" s="27">
        <v>3618534</v>
      </c>
      <c r="M162" s="27">
        <v>3618534</v>
      </c>
      <c r="N162" s="27">
        <v>3618534</v>
      </c>
      <c r="O162" s="27">
        <v>3618534</v>
      </c>
      <c r="P162" s="27">
        <v>0</v>
      </c>
      <c r="Q162" s="27">
        <v>3618534</v>
      </c>
      <c r="R162" s="27">
        <v>3618534</v>
      </c>
      <c r="S162" s="27">
        <v>113971998</v>
      </c>
      <c r="T162" s="27">
        <v>0</v>
      </c>
      <c r="U162" s="27">
        <v>0</v>
      </c>
      <c r="V162" s="24">
        <v>3.08</v>
      </c>
    </row>
    <row r="163" spans="1:22" x14ac:dyDescent="0.2">
      <c r="A163" s="10" t="s">
        <v>4</v>
      </c>
      <c r="B163" s="22" t="s">
        <v>307</v>
      </c>
      <c r="C163" s="23" t="s">
        <v>73</v>
      </c>
      <c r="D163" s="22" t="s">
        <v>37</v>
      </c>
      <c r="E163" s="22">
        <v>931864962</v>
      </c>
      <c r="F163" s="22">
        <v>0</v>
      </c>
      <c r="G163" s="22">
        <v>0</v>
      </c>
      <c r="H163" s="22">
        <v>0</v>
      </c>
      <c r="I163" s="22">
        <v>0</v>
      </c>
      <c r="J163" s="22">
        <v>931864962</v>
      </c>
      <c r="K163" s="22">
        <v>64203834</v>
      </c>
      <c r="L163" s="22">
        <v>225049183</v>
      </c>
      <c r="M163" s="22">
        <v>61880411</v>
      </c>
      <c r="N163" s="22">
        <v>222725760</v>
      </c>
      <c r="O163" s="22">
        <v>222723760</v>
      </c>
      <c r="P163" s="22">
        <v>0</v>
      </c>
      <c r="Q163" s="22">
        <v>61878411</v>
      </c>
      <c r="R163" s="22">
        <v>222723760</v>
      </c>
      <c r="S163" s="22">
        <v>706815779</v>
      </c>
      <c r="T163" s="22">
        <v>2323423</v>
      </c>
      <c r="U163" s="22">
        <v>2000</v>
      </c>
      <c r="V163" s="22">
        <v>24.15</v>
      </c>
    </row>
    <row r="164" spans="1:22" ht="39" x14ac:dyDescent="0.25">
      <c r="A164" s="10" t="s">
        <v>4</v>
      </c>
      <c r="B164" s="27" t="s">
        <v>308</v>
      </c>
      <c r="C164" s="28" t="s">
        <v>309</v>
      </c>
      <c r="D164" s="28" t="s">
        <v>131</v>
      </c>
      <c r="E164" s="27">
        <v>266197011</v>
      </c>
      <c r="F164" s="27">
        <v>0</v>
      </c>
      <c r="G164" s="27">
        <v>0</v>
      </c>
      <c r="H164" s="27">
        <v>0</v>
      </c>
      <c r="I164" s="27">
        <v>0</v>
      </c>
      <c r="J164" s="27">
        <v>266197011</v>
      </c>
      <c r="K164" s="27">
        <v>24398800</v>
      </c>
      <c r="L164" s="27">
        <v>24398800</v>
      </c>
      <c r="M164" s="27">
        <v>24398800</v>
      </c>
      <c r="N164" s="27">
        <v>24398800</v>
      </c>
      <c r="O164" s="27">
        <v>24398800</v>
      </c>
      <c r="P164" s="27">
        <v>0</v>
      </c>
      <c r="Q164" s="27">
        <v>24398800</v>
      </c>
      <c r="R164" s="27">
        <v>24398800</v>
      </c>
      <c r="S164" s="27">
        <v>241798211</v>
      </c>
      <c r="T164" s="27">
        <v>0</v>
      </c>
      <c r="U164" s="27">
        <v>0</v>
      </c>
      <c r="V164" s="24">
        <v>9.17</v>
      </c>
    </row>
    <row r="165" spans="1:22" ht="39" x14ac:dyDescent="0.25">
      <c r="A165" s="10" t="s">
        <v>4</v>
      </c>
      <c r="B165" s="27" t="s">
        <v>310</v>
      </c>
      <c r="C165" s="28" t="s">
        <v>311</v>
      </c>
      <c r="D165" s="28" t="s">
        <v>131</v>
      </c>
      <c r="E165" s="27">
        <v>202797547</v>
      </c>
      <c r="F165" s="27">
        <v>0</v>
      </c>
      <c r="G165" s="27">
        <v>0</v>
      </c>
      <c r="H165" s="27">
        <v>0</v>
      </c>
      <c r="I165" s="27">
        <v>0</v>
      </c>
      <c r="J165" s="27">
        <v>202797547</v>
      </c>
      <c r="K165" s="27">
        <v>18904700</v>
      </c>
      <c r="L165" s="27">
        <v>18904700</v>
      </c>
      <c r="M165" s="27">
        <v>18904700</v>
      </c>
      <c r="N165" s="27">
        <v>18904700</v>
      </c>
      <c r="O165" s="27">
        <v>18904600</v>
      </c>
      <c r="P165" s="27">
        <v>0</v>
      </c>
      <c r="Q165" s="27">
        <v>18904600</v>
      </c>
      <c r="R165" s="27">
        <v>18904600</v>
      </c>
      <c r="S165" s="27">
        <v>183892847</v>
      </c>
      <c r="T165" s="27">
        <v>0</v>
      </c>
      <c r="U165" s="27">
        <v>100</v>
      </c>
      <c r="V165" s="24">
        <v>9.32</v>
      </c>
    </row>
    <row r="166" spans="1:22" ht="39" x14ac:dyDescent="0.25">
      <c r="A166" s="10" t="s">
        <v>4</v>
      </c>
      <c r="B166" s="27" t="s">
        <v>312</v>
      </c>
      <c r="C166" s="28" t="s">
        <v>313</v>
      </c>
      <c r="D166" s="28" t="s">
        <v>131</v>
      </c>
      <c r="E166" s="27">
        <v>192504556</v>
      </c>
      <c r="F166" s="27">
        <v>0</v>
      </c>
      <c r="G166" s="27">
        <v>0</v>
      </c>
      <c r="H166" s="27">
        <v>0</v>
      </c>
      <c r="I166" s="27">
        <v>0</v>
      </c>
      <c r="J166" s="27">
        <v>192504556</v>
      </c>
      <c r="K166" s="27">
        <v>0</v>
      </c>
      <c r="L166" s="27">
        <v>102734249</v>
      </c>
      <c r="M166" s="27">
        <v>0</v>
      </c>
      <c r="N166" s="27">
        <v>102734249</v>
      </c>
      <c r="O166" s="27">
        <v>102734249</v>
      </c>
      <c r="P166" s="27">
        <v>0</v>
      </c>
      <c r="Q166" s="27">
        <v>0</v>
      </c>
      <c r="R166" s="27">
        <v>102734249</v>
      </c>
      <c r="S166" s="27">
        <v>89770307</v>
      </c>
      <c r="T166" s="27">
        <v>0</v>
      </c>
      <c r="U166" s="27">
        <v>0</v>
      </c>
      <c r="V166" s="24">
        <v>53.37</v>
      </c>
    </row>
    <row r="167" spans="1:22" ht="39" x14ac:dyDescent="0.25">
      <c r="A167" s="10" t="s">
        <v>4</v>
      </c>
      <c r="B167" s="27" t="s">
        <v>314</v>
      </c>
      <c r="C167" s="28" t="s">
        <v>315</v>
      </c>
      <c r="D167" s="28" t="s">
        <v>131</v>
      </c>
      <c r="E167" s="27">
        <v>103753073</v>
      </c>
      <c r="F167" s="27">
        <v>0</v>
      </c>
      <c r="G167" s="27">
        <v>0</v>
      </c>
      <c r="H167" s="27">
        <v>0</v>
      </c>
      <c r="I167" s="27">
        <v>0</v>
      </c>
      <c r="J167" s="27">
        <v>103753073</v>
      </c>
      <c r="K167" s="27">
        <v>5900000</v>
      </c>
      <c r="L167" s="27">
        <v>57543400</v>
      </c>
      <c r="M167" s="27">
        <v>5900000</v>
      </c>
      <c r="N167" s="27">
        <v>57543400</v>
      </c>
      <c r="O167" s="27">
        <v>57543400</v>
      </c>
      <c r="P167" s="27">
        <v>0</v>
      </c>
      <c r="Q167" s="27">
        <v>5900000</v>
      </c>
      <c r="R167" s="27">
        <v>57543400</v>
      </c>
      <c r="S167" s="27">
        <v>46209673</v>
      </c>
      <c r="T167" s="27">
        <v>0</v>
      </c>
      <c r="U167" s="27">
        <v>0</v>
      </c>
      <c r="V167" s="24">
        <v>55.46</v>
      </c>
    </row>
    <row r="168" spans="1:22" ht="39" x14ac:dyDescent="0.25">
      <c r="A168" s="10" t="s">
        <v>4</v>
      </c>
      <c r="B168" s="29" t="s">
        <v>316</v>
      </c>
      <c r="C168" s="30" t="s">
        <v>317</v>
      </c>
      <c r="D168" s="30" t="s">
        <v>131</v>
      </c>
      <c r="E168" s="29">
        <v>32442952</v>
      </c>
      <c r="F168" s="29">
        <v>0</v>
      </c>
      <c r="G168" s="29">
        <v>0</v>
      </c>
      <c r="H168" s="29">
        <v>0</v>
      </c>
      <c r="I168" s="29">
        <v>0</v>
      </c>
      <c r="J168" s="29">
        <v>32442952</v>
      </c>
      <c r="K168" s="29">
        <v>1859300</v>
      </c>
      <c r="L168" s="29">
        <v>1859300</v>
      </c>
      <c r="M168" s="29">
        <v>1859300</v>
      </c>
      <c r="N168" s="29">
        <v>1859300</v>
      </c>
      <c r="O168" s="29">
        <v>1859300</v>
      </c>
      <c r="P168" s="29">
        <v>0</v>
      </c>
      <c r="Q168" s="29">
        <v>1859300</v>
      </c>
      <c r="R168" s="29">
        <v>1859300</v>
      </c>
      <c r="S168" s="29">
        <v>30583652</v>
      </c>
      <c r="T168" s="29">
        <v>0</v>
      </c>
      <c r="U168" s="29">
        <v>0</v>
      </c>
      <c r="V168" s="24">
        <v>5.73</v>
      </c>
    </row>
    <row r="169" spans="1:22" ht="39" x14ac:dyDescent="0.25">
      <c r="A169" s="10" t="s">
        <v>4</v>
      </c>
      <c r="B169" s="29" t="s">
        <v>318</v>
      </c>
      <c r="C169" s="30" t="s">
        <v>319</v>
      </c>
      <c r="D169" s="30" t="s">
        <v>131</v>
      </c>
      <c r="E169" s="29">
        <v>77814805</v>
      </c>
      <c r="F169" s="29">
        <v>0</v>
      </c>
      <c r="G169" s="29">
        <v>0</v>
      </c>
      <c r="H169" s="29">
        <v>0</v>
      </c>
      <c r="I169" s="29">
        <v>0</v>
      </c>
      <c r="J169" s="29">
        <v>77814805</v>
      </c>
      <c r="K169" s="29">
        <v>4424400</v>
      </c>
      <c r="L169" s="29">
        <v>4424400</v>
      </c>
      <c r="M169" s="29">
        <v>4424400</v>
      </c>
      <c r="N169" s="29">
        <v>4424400</v>
      </c>
      <c r="O169" s="29">
        <v>4424400</v>
      </c>
      <c r="P169" s="29">
        <v>0</v>
      </c>
      <c r="Q169" s="29">
        <v>4424400</v>
      </c>
      <c r="R169" s="29">
        <v>4424400</v>
      </c>
      <c r="S169" s="29">
        <v>73390405</v>
      </c>
      <c r="T169" s="29">
        <v>0</v>
      </c>
      <c r="U169" s="29">
        <v>0</v>
      </c>
      <c r="V169" s="24">
        <v>5.69</v>
      </c>
    </row>
    <row r="170" spans="1:22" ht="39" x14ac:dyDescent="0.25">
      <c r="A170" s="10" t="s">
        <v>4</v>
      </c>
      <c r="B170" s="27" t="s">
        <v>320</v>
      </c>
      <c r="C170" s="28" t="s">
        <v>321</v>
      </c>
      <c r="D170" s="28" t="s">
        <v>131</v>
      </c>
      <c r="E170" s="27">
        <v>12969134</v>
      </c>
      <c r="F170" s="27">
        <v>0</v>
      </c>
      <c r="G170" s="27">
        <v>0</v>
      </c>
      <c r="H170" s="27">
        <v>0</v>
      </c>
      <c r="I170" s="27">
        <v>0</v>
      </c>
      <c r="J170" s="27">
        <v>12969134</v>
      </c>
      <c r="K170" s="27">
        <v>738600</v>
      </c>
      <c r="L170" s="27">
        <v>738600</v>
      </c>
      <c r="M170" s="27">
        <v>738600</v>
      </c>
      <c r="N170" s="27">
        <v>738600</v>
      </c>
      <c r="O170" s="27">
        <v>738600</v>
      </c>
      <c r="P170" s="27">
        <v>0</v>
      </c>
      <c r="Q170" s="27">
        <v>738600</v>
      </c>
      <c r="R170" s="27">
        <v>738600</v>
      </c>
      <c r="S170" s="27">
        <v>12230534</v>
      </c>
      <c r="T170" s="27">
        <v>0</v>
      </c>
      <c r="U170" s="27">
        <v>0</v>
      </c>
      <c r="V170" s="24">
        <v>5.7</v>
      </c>
    </row>
    <row r="171" spans="1:22" ht="39" x14ac:dyDescent="0.25">
      <c r="A171" s="10" t="s">
        <v>4</v>
      </c>
      <c r="B171" s="27" t="s">
        <v>322</v>
      </c>
      <c r="C171" s="28" t="s">
        <v>323</v>
      </c>
      <c r="D171" s="28" t="s">
        <v>131</v>
      </c>
      <c r="E171" s="27">
        <v>12969134</v>
      </c>
      <c r="F171" s="27">
        <v>0</v>
      </c>
      <c r="G171" s="27">
        <v>0</v>
      </c>
      <c r="H171" s="27">
        <v>0</v>
      </c>
      <c r="I171" s="27">
        <v>0</v>
      </c>
      <c r="J171" s="27">
        <v>12969134</v>
      </c>
      <c r="K171" s="27">
        <v>6501434</v>
      </c>
      <c r="L171" s="27">
        <v>12969134</v>
      </c>
      <c r="M171" s="27">
        <v>4178011</v>
      </c>
      <c r="N171" s="27">
        <v>10645711</v>
      </c>
      <c r="O171" s="27">
        <v>10643811</v>
      </c>
      <c r="P171" s="27">
        <v>0</v>
      </c>
      <c r="Q171" s="27">
        <v>4176111</v>
      </c>
      <c r="R171" s="27">
        <v>10643811</v>
      </c>
      <c r="S171" s="27">
        <v>0</v>
      </c>
      <c r="T171" s="27">
        <v>2323423</v>
      </c>
      <c r="U171" s="27">
        <v>1900</v>
      </c>
      <c r="V171" s="24">
        <v>100</v>
      </c>
    </row>
    <row r="172" spans="1:22" ht="39" x14ac:dyDescent="0.25">
      <c r="A172" s="10" t="s">
        <v>4</v>
      </c>
      <c r="B172" s="27" t="s">
        <v>324</v>
      </c>
      <c r="C172" s="28" t="s">
        <v>325</v>
      </c>
      <c r="D172" s="28" t="s">
        <v>131</v>
      </c>
      <c r="E172" s="27">
        <v>30416750</v>
      </c>
      <c r="F172" s="27">
        <v>0</v>
      </c>
      <c r="G172" s="27">
        <v>0</v>
      </c>
      <c r="H172" s="27">
        <v>0</v>
      </c>
      <c r="I172" s="27">
        <v>0</v>
      </c>
      <c r="J172" s="27">
        <v>30416750</v>
      </c>
      <c r="K172" s="27">
        <v>1476600</v>
      </c>
      <c r="L172" s="27">
        <v>1476600</v>
      </c>
      <c r="M172" s="27">
        <v>1476600</v>
      </c>
      <c r="N172" s="27">
        <v>1476600</v>
      </c>
      <c r="O172" s="27">
        <v>1476600</v>
      </c>
      <c r="P172" s="27">
        <v>0</v>
      </c>
      <c r="Q172" s="27">
        <v>1476600</v>
      </c>
      <c r="R172" s="27">
        <v>1476600</v>
      </c>
      <c r="S172" s="27">
        <v>28940150</v>
      </c>
      <c r="T172" s="27">
        <v>0</v>
      </c>
      <c r="U172" s="27">
        <v>0</v>
      </c>
      <c r="V172" s="24">
        <v>4.8499999999999996</v>
      </c>
    </row>
    <row r="173" spans="1:22" x14ac:dyDescent="0.2">
      <c r="A173" s="10" t="s">
        <v>4</v>
      </c>
      <c r="B173" s="22" t="s">
        <v>326</v>
      </c>
      <c r="C173" s="23" t="s">
        <v>111</v>
      </c>
      <c r="D173" s="22" t="s">
        <v>48</v>
      </c>
      <c r="E173" s="22">
        <v>151093872</v>
      </c>
      <c r="F173" s="22">
        <v>0</v>
      </c>
      <c r="G173" s="22">
        <v>0</v>
      </c>
      <c r="H173" s="22">
        <v>0</v>
      </c>
      <c r="I173" s="22">
        <v>0</v>
      </c>
      <c r="J173" s="22">
        <v>151093872</v>
      </c>
      <c r="K173" s="22">
        <v>433682</v>
      </c>
      <c r="L173" s="22">
        <v>14756219</v>
      </c>
      <c r="M173" s="22">
        <v>433682</v>
      </c>
      <c r="N173" s="22">
        <v>14756219</v>
      </c>
      <c r="O173" s="22">
        <v>14756219</v>
      </c>
      <c r="P173" s="22">
        <v>0</v>
      </c>
      <c r="Q173" s="22">
        <v>433682</v>
      </c>
      <c r="R173" s="22">
        <v>14756219</v>
      </c>
      <c r="S173" s="22">
        <v>136337653</v>
      </c>
      <c r="T173" s="22">
        <v>0</v>
      </c>
      <c r="U173" s="22">
        <v>0</v>
      </c>
      <c r="V173" s="22">
        <v>9.77</v>
      </c>
    </row>
    <row r="174" spans="1:22" x14ac:dyDescent="0.2">
      <c r="A174" s="10" t="s">
        <v>4</v>
      </c>
      <c r="B174" s="22" t="s">
        <v>327</v>
      </c>
      <c r="C174" s="23" t="s">
        <v>63</v>
      </c>
      <c r="D174" s="22" t="s">
        <v>48</v>
      </c>
      <c r="E174" s="22">
        <v>151093872</v>
      </c>
      <c r="F174" s="22">
        <v>0</v>
      </c>
      <c r="G174" s="22">
        <v>0</v>
      </c>
      <c r="H174" s="22">
        <v>0</v>
      </c>
      <c r="I174" s="22">
        <v>0</v>
      </c>
      <c r="J174" s="22">
        <v>151093872</v>
      </c>
      <c r="K174" s="22">
        <v>433682</v>
      </c>
      <c r="L174" s="22">
        <v>14756219</v>
      </c>
      <c r="M174" s="22">
        <v>433682</v>
      </c>
      <c r="N174" s="22">
        <v>14756219</v>
      </c>
      <c r="O174" s="22">
        <v>14756219</v>
      </c>
      <c r="P174" s="22">
        <v>0</v>
      </c>
      <c r="Q174" s="22">
        <v>433682</v>
      </c>
      <c r="R174" s="22">
        <v>14756219</v>
      </c>
      <c r="S174" s="22">
        <v>136337653</v>
      </c>
      <c r="T174" s="22">
        <v>0</v>
      </c>
      <c r="U174" s="22">
        <v>0</v>
      </c>
      <c r="V174" s="22">
        <v>9.77</v>
      </c>
    </row>
    <row r="175" spans="1:22" ht="15" x14ac:dyDescent="0.25">
      <c r="A175" s="10" t="s">
        <v>4</v>
      </c>
      <c r="B175" s="24" t="s">
        <v>328</v>
      </c>
      <c r="C175" s="25" t="s">
        <v>114</v>
      </c>
      <c r="D175" s="24" t="s">
        <v>131</v>
      </c>
      <c r="E175" s="24">
        <v>104488653</v>
      </c>
      <c r="F175" s="24">
        <v>0</v>
      </c>
      <c r="G175" s="24">
        <v>0</v>
      </c>
      <c r="H175" s="24">
        <v>0</v>
      </c>
      <c r="I175" s="24">
        <v>0</v>
      </c>
      <c r="J175" s="24">
        <v>104488653</v>
      </c>
      <c r="K175" s="24">
        <v>0</v>
      </c>
      <c r="L175" s="24">
        <v>14322537</v>
      </c>
      <c r="M175" s="24">
        <v>0</v>
      </c>
      <c r="N175" s="24">
        <v>14322537</v>
      </c>
      <c r="O175" s="24">
        <v>14322537</v>
      </c>
      <c r="P175" s="24">
        <v>0</v>
      </c>
      <c r="Q175" s="24">
        <v>0</v>
      </c>
      <c r="R175" s="24">
        <v>14322537</v>
      </c>
      <c r="S175" s="24">
        <v>90166116</v>
      </c>
      <c r="T175" s="24">
        <v>0</v>
      </c>
      <c r="U175" s="24">
        <v>0</v>
      </c>
      <c r="V175" s="24">
        <v>13.71</v>
      </c>
    </row>
    <row r="176" spans="1:22" ht="15" x14ac:dyDescent="0.25">
      <c r="A176" s="10" t="s">
        <v>4</v>
      </c>
      <c r="B176" s="24" t="s">
        <v>329</v>
      </c>
      <c r="C176" s="25" t="s">
        <v>330</v>
      </c>
      <c r="D176" s="24" t="s">
        <v>131</v>
      </c>
      <c r="E176" s="29">
        <v>36597073</v>
      </c>
      <c r="F176" s="29">
        <v>0</v>
      </c>
      <c r="G176" s="29">
        <v>0</v>
      </c>
      <c r="H176" s="29">
        <v>0</v>
      </c>
      <c r="I176" s="29">
        <v>0</v>
      </c>
      <c r="J176" s="29">
        <v>36597073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36597073</v>
      </c>
      <c r="T176" s="29">
        <v>0</v>
      </c>
      <c r="U176" s="29">
        <v>0</v>
      </c>
      <c r="V176" s="24">
        <v>0</v>
      </c>
    </row>
    <row r="177" spans="1:22" ht="15" x14ac:dyDescent="0.25">
      <c r="A177" s="10" t="s">
        <v>4</v>
      </c>
      <c r="B177" s="24" t="s">
        <v>331</v>
      </c>
      <c r="C177" s="25" t="s">
        <v>118</v>
      </c>
      <c r="D177" s="24" t="s">
        <v>131</v>
      </c>
      <c r="E177" s="24">
        <v>10008146</v>
      </c>
      <c r="F177" s="24">
        <v>0</v>
      </c>
      <c r="G177" s="24">
        <v>0</v>
      </c>
      <c r="H177" s="24">
        <v>0</v>
      </c>
      <c r="I177" s="24">
        <v>0</v>
      </c>
      <c r="J177" s="24">
        <v>10008146</v>
      </c>
      <c r="K177" s="24">
        <v>433682</v>
      </c>
      <c r="L177" s="24">
        <v>433682</v>
      </c>
      <c r="M177" s="24">
        <v>433682</v>
      </c>
      <c r="N177" s="24">
        <v>433682</v>
      </c>
      <c r="O177" s="24">
        <v>433682</v>
      </c>
      <c r="P177" s="24">
        <v>0</v>
      </c>
      <c r="Q177" s="24">
        <v>433682</v>
      </c>
      <c r="R177" s="24">
        <v>433682</v>
      </c>
      <c r="S177" s="24">
        <v>9574464</v>
      </c>
      <c r="T177" s="24">
        <v>0</v>
      </c>
      <c r="U177" s="24">
        <v>0</v>
      </c>
      <c r="V177" s="24">
        <v>4.33</v>
      </c>
    </row>
    <row r="178" spans="1:22" x14ac:dyDescent="0.2">
      <c r="A178" s="10" t="s">
        <v>4</v>
      </c>
      <c r="B178" s="15" t="s">
        <v>332</v>
      </c>
      <c r="C178" s="16" t="s">
        <v>333</v>
      </c>
      <c r="D178" s="15" t="s">
        <v>48</v>
      </c>
      <c r="E178" s="15">
        <v>257338280</v>
      </c>
      <c r="F178" s="15">
        <v>0</v>
      </c>
      <c r="G178" s="15">
        <v>0</v>
      </c>
      <c r="H178" s="15">
        <v>0</v>
      </c>
      <c r="I178" s="15">
        <v>0</v>
      </c>
      <c r="J178" s="15">
        <v>257338280</v>
      </c>
      <c r="K178" s="15">
        <v>11433328</v>
      </c>
      <c r="L178" s="15">
        <v>33779746</v>
      </c>
      <c r="M178" s="15">
        <v>14381655</v>
      </c>
      <c r="N178" s="15">
        <v>32846605</v>
      </c>
      <c r="O178" s="15">
        <v>29898278</v>
      </c>
      <c r="P178" s="15">
        <v>0</v>
      </c>
      <c r="Q178" s="15">
        <v>11433328</v>
      </c>
      <c r="R178" s="15">
        <v>29898278</v>
      </c>
      <c r="S178" s="15">
        <v>223558534</v>
      </c>
      <c r="T178" s="15">
        <v>933141</v>
      </c>
      <c r="U178" s="15">
        <v>2948327</v>
      </c>
      <c r="V178" s="15">
        <v>13.13</v>
      </c>
    </row>
    <row r="179" spans="1:22" x14ac:dyDescent="0.2">
      <c r="A179" s="10" t="s">
        <v>4</v>
      </c>
      <c r="B179" s="15" t="s">
        <v>334</v>
      </c>
      <c r="C179" s="16" t="s">
        <v>36</v>
      </c>
      <c r="D179" s="15" t="s">
        <v>48</v>
      </c>
      <c r="E179" s="15">
        <v>257338280</v>
      </c>
      <c r="F179" s="15">
        <v>0</v>
      </c>
      <c r="G179" s="15">
        <v>0</v>
      </c>
      <c r="H179" s="15">
        <v>0</v>
      </c>
      <c r="I179" s="15">
        <v>0</v>
      </c>
      <c r="J179" s="15">
        <v>257338280</v>
      </c>
      <c r="K179" s="15">
        <v>11433328</v>
      </c>
      <c r="L179" s="15">
        <v>33779746</v>
      </c>
      <c r="M179" s="15">
        <v>14381655</v>
      </c>
      <c r="N179" s="15">
        <v>32846605</v>
      </c>
      <c r="O179" s="15">
        <v>29898278</v>
      </c>
      <c r="P179" s="15">
        <v>0</v>
      </c>
      <c r="Q179" s="15">
        <v>11433328</v>
      </c>
      <c r="R179" s="15">
        <v>29898278</v>
      </c>
      <c r="S179" s="15">
        <v>223558534</v>
      </c>
      <c r="T179" s="15">
        <v>933141</v>
      </c>
      <c r="U179" s="15">
        <v>2948327</v>
      </c>
      <c r="V179" s="15">
        <v>13.13</v>
      </c>
    </row>
    <row r="180" spans="1:22" x14ac:dyDescent="0.2">
      <c r="A180" s="10" t="s">
        <v>4</v>
      </c>
      <c r="B180" s="15" t="s">
        <v>335</v>
      </c>
      <c r="C180" s="16" t="s">
        <v>39</v>
      </c>
      <c r="D180" s="15" t="s">
        <v>48</v>
      </c>
      <c r="E180" s="15">
        <v>257338280</v>
      </c>
      <c r="F180" s="15">
        <v>0</v>
      </c>
      <c r="G180" s="15">
        <v>0</v>
      </c>
      <c r="H180" s="15">
        <v>0</v>
      </c>
      <c r="I180" s="15">
        <v>0</v>
      </c>
      <c r="J180" s="15">
        <v>257338280</v>
      </c>
      <c r="K180" s="15">
        <v>11433328</v>
      </c>
      <c r="L180" s="15">
        <v>33779746</v>
      </c>
      <c r="M180" s="15">
        <v>14381655</v>
      </c>
      <c r="N180" s="15">
        <v>32846605</v>
      </c>
      <c r="O180" s="15">
        <v>29898278</v>
      </c>
      <c r="P180" s="15">
        <v>0</v>
      </c>
      <c r="Q180" s="15">
        <v>11433328</v>
      </c>
      <c r="R180" s="15">
        <v>29898278</v>
      </c>
      <c r="S180" s="15">
        <v>223558534</v>
      </c>
      <c r="T180" s="15">
        <v>933141</v>
      </c>
      <c r="U180" s="15">
        <v>2948327</v>
      </c>
      <c r="V180" s="15">
        <v>13.13</v>
      </c>
    </row>
    <row r="181" spans="1:22" x14ac:dyDescent="0.2">
      <c r="A181" s="10" t="s">
        <v>4</v>
      </c>
      <c r="B181" s="15" t="s">
        <v>336</v>
      </c>
      <c r="C181" s="16" t="s">
        <v>41</v>
      </c>
      <c r="D181" s="15" t="s">
        <v>48</v>
      </c>
      <c r="E181" s="15">
        <v>257338280</v>
      </c>
      <c r="F181" s="15">
        <v>0</v>
      </c>
      <c r="G181" s="15">
        <v>0</v>
      </c>
      <c r="H181" s="15">
        <v>0</v>
      </c>
      <c r="I181" s="15">
        <v>0</v>
      </c>
      <c r="J181" s="15">
        <v>257338280</v>
      </c>
      <c r="K181" s="15">
        <v>11433328</v>
      </c>
      <c r="L181" s="15">
        <v>33779746</v>
      </c>
      <c r="M181" s="15">
        <v>14381655</v>
      </c>
      <c r="N181" s="15">
        <v>32846605</v>
      </c>
      <c r="O181" s="15">
        <v>29898278</v>
      </c>
      <c r="P181" s="15">
        <v>0</v>
      </c>
      <c r="Q181" s="15">
        <v>11433328</v>
      </c>
      <c r="R181" s="15">
        <v>29898278</v>
      </c>
      <c r="S181" s="15">
        <v>223558534</v>
      </c>
      <c r="T181" s="15">
        <v>933141</v>
      </c>
      <c r="U181" s="15">
        <v>2948327</v>
      </c>
      <c r="V181" s="15">
        <v>13.13</v>
      </c>
    </row>
    <row r="182" spans="1:22" x14ac:dyDescent="0.2">
      <c r="A182" s="10" t="s">
        <v>4</v>
      </c>
      <c r="B182" s="15" t="s">
        <v>337</v>
      </c>
      <c r="C182" s="16" t="s">
        <v>43</v>
      </c>
      <c r="D182" s="15" t="s">
        <v>48</v>
      </c>
      <c r="E182" s="15">
        <v>257338280</v>
      </c>
      <c r="F182" s="15">
        <v>0</v>
      </c>
      <c r="G182" s="15">
        <v>0</v>
      </c>
      <c r="H182" s="15">
        <v>0</v>
      </c>
      <c r="I182" s="15">
        <v>0</v>
      </c>
      <c r="J182" s="15">
        <v>257338280</v>
      </c>
      <c r="K182" s="15">
        <v>11433328</v>
      </c>
      <c r="L182" s="15">
        <v>33779746</v>
      </c>
      <c r="M182" s="15">
        <v>14381655</v>
      </c>
      <c r="N182" s="15">
        <v>32846605</v>
      </c>
      <c r="O182" s="15">
        <v>29898278</v>
      </c>
      <c r="P182" s="15">
        <v>0</v>
      </c>
      <c r="Q182" s="15">
        <v>11433328</v>
      </c>
      <c r="R182" s="15">
        <v>29898278</v>
      </c>
      <c r="S182" s="15">
        <v>223558534</v>
      </c>
      <c r="T182" s="15">
        <v>933141</v>
      </c>
      <c r="U182" s="15">
        <v>2948327</v>
      </c>
      <c r="V182" s="15">
        <v>13.13</v>
      </c>
    </row>
    <row r="183" spans="1:22" x14ac:dyDescent="0.2">
      <c r="A183" s="10" t="s">
        <v>4</v>
      </c>
      <c r="B183" s="22" t="s">
        <v>338</v>
      </c>
      <c r="C183" s="23" t="s">
        <v>45</v>
      </c>
      <c r="D183" s="22" t="s">
        <v>48</v>
      </c>
      <c r="E183" s="22">
        <v>179984077</v>
      </c>
      <c r="F183" s="22">
        <v>0</v>
      </c>
      <c r="G183" s="22">
        <v>0</v>
      </c>
      <c r="H183" s="22">
        <v>0</v>
      </c>
      <c r="I183" s="22">
        <v>0</v>
      </c>
      <c r="J183" s="22">
        <v>179984077</v>
      </c>
      <c r="K183" s="22">
        <v>7639761</v>
      </c>
      <c r="L183" s="22">
        <v>16235854</v>
      </c>
      <c r="M183" s="22">
        <v>7639761</v>
      </c>
      <c r="N183" s="22">
        <v>16235854</v>
      </c>
      <c r="O183" s="22">
        <v>16235854</v>
      </c>
      <c r="P183" s="22">
        <v>0</v>
      </c>
      <c r="Q183" s="22">
        <v>7639761</v>
      </c>
      <c r="R183" s="22">
        <v>16235854</v>
      </c>
      <c r="S183" s="22">
        <v>163748223</v>
      </c>
      <c r="T183" s="22">
        <v>0</v>
      </c>
      <c r="U183" s="22">
        <v>0</v>
      </c>
      <c r="V183" s="22">
        <v>9.02</v>
      </c>
    </row>
    <row r="184" spans="1:22" x14ac:dyDescent="0.2">
      <c r="A184" s="10" t="s">
        <v>4</v>
      </c>
      <c r="B184" s="22" t="s">
        <v>339</v>
      </c>
      <c r="C184" s="23" t="s">
        <v>47</v>
      </c>
      <c r="D184" s="22" t="s">
        <v>48</v>
      </c>
      <c r="E184" s="22">
        <v>179984077</v>
      </c>
      <c r="F184" s="22">
        <v>0</v>
      </c>
      <c r="G184" s="22">
        <v>0</v>
      </c>
      <c r="H184" s="22">
        <v>0</v>
      </c>
      <c r="I184" s="22">
        <v>0</v>
      </c>
      <c r="J184" s="22">
        <v>179984077</v>
      </c>
      <c r="K184" s="22">
        <v>7639761</v>
      </c>
      <c r="L184" s="22">
        <v>16235854</v>
      </c>
      <c r="M184" s="22">
        <v>7639761</v>
      </c>
      <c r="N184" s="22">
        <v>16235854</v>
      </c>
      <c r="O184" s="22">
        <v>16235854</v>
      </c>
      <c r="P184" s="22">
        <v>0</v>
      </c>
      <c r="Q184" s="22">
        <v>7639761</v>
      </c>
      <c r="R184" s="22">
        <v>16235854</v>
      </c>
      <c r="S184" s="22">
        <v>163748223</v>
      </c>
      <c r="T184" s="22">
        <v>0</v>
      </c>
      <c r="U184" s="22">
        <v>0</v>
      </c>
      <c r="V184" s="22">
        <v>9.02</v>
      </c>
    </row>
    <row r="185" spans="1:22" ht="15" x14ac:dyDescent="0.25">
      <c r="A185" s="10" t="s">
        <v>4</v>
      </c>
      <c r="B185" s="24" t="s">
        <v>340</v>
      </c>
      <c r="C185" s="25" t="s">
        <v>341</v>
      </c>
      <c r="D185" s="24" t="s">
        <v>131</v>
      </c>
      <c r="E185" s="24">
        <v>136509236</v>
      </c>
      <c r="F185" s="24">
        <v>0</v>
      </c>
      <c r="G185" s="24">
        <v>0</v>
      </c>
      <c r="H185" s="24">
        <v>0</v>
      </c>
      <c r="I185" s="24">
        <v>0</v>
      </c>
      <c r="J185" s="24">
        <v>136509236</v>
      </c>
      <c r="K185" s="24">
        <v>7639761</v>
      </c>
      <c r="L185" s="24">
        <v>15279522</v>
      </c>
      <c r="M185" s="24">
        <v>7639761</v>
      </c>
      <c r="N185" s="24">
        <v>15279522</v>
      </c>
      <c r="O185" s="24">
        <v>15279522</v>
      </c>
      <c r="P185" s="24">
        <v>0</v>
      </c>
      <c r="Q185" s="24">
        <v>7639761</v>
      </c>
      <c r="R185" s="24">
        <v>15279522</v>
      </c>
      <c r="S185" s="24">
        <v>121229714</v>
      </c>
      <c r="T185" s="24">
        <v>0</v>
      </c>
      <c r="U185" s="24">
        <v>0</v>
      </c>
      <c r="V185" s="24">
        <v>11.19</v>
      </c>
    </row>
    <row r="186" spans="1:22" ht="30" x14ac:dyDescent="0.25">
      <c r="A186" s="10" t="s">
        <v>4</v>
      </c>
      <c r="B186" s="24" t="s">
        <v>342</v>
      </c>
      <c r="C186" s="25" t="s">
        <v>343</v>
      </c>
      <c r="D186" s="24" t="s">
        <v>131</v>
      </c>
      <c r="E186" s="24">
        <v>5397044</v>
      </c>
      <c r="F186" s="24">
        <v>0</v>
      </c>
      <c r="G186" s="24">
        <v>0</v>
      </c>
      <c r="H186" s="24">
        <v>0</v>
      </c>
      <c r="I186" s="24">
        <v>0</v>
      </c>
      <c r="J186" s="24">
        <v>5397044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5397044</v>
      </c>
      <c r="T186" s="24">
        <v>0</v>
      </c>
      <c r="U186" s="24">
        <v>0</v>
      </c>
      <c r="V186" s="24">
        <v>0</v>
      </c>
    </row>
    <row r="187" spans="1:22" ht="15" x14ac:dyDescent="0.25">
      <c r="A187" s="10" t="s">
        <v>4</v>
      </c>
      <c r="B187" s="24" t="s">
        <v>344</v>
      </c>
      <c r="C187" s="25" t="s">
        <v>345</v>
      </c>
      <c r="D187" s="24" t="s">
        <v>131</v>
      </c>
      <c r="E187" s="24">
        <v>228093</v>
      </c>
      <c r="F187" s="24">
        <v>0</v>
      </c>
      <c r="G187" s="24">
        <v>0</v>
      </c>
      <c r="H187" s="24">
        <v>0</v>
      </c>
      <c r="I187" s="24">
        <v>0</v>
      </c>
      <c r="J187" s="24">
        <v>228093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228093</v>
      </c>
      <c r="T187" s="24">
        <v>0</v>
      </c>
      <c r="U187" s="24">
        <v>0</v>
      </c>
      <c r="V187" s="24">
        <v>0</v>
      </c>
    </row>
    <row r="188" spans="1:22" ht="15" x14ac:dyDescent="0.25">
      <c r="A188" s="10" t="s">
        <v>4</v>
      </c>
      <c r="B188" s="24" t="s">
        <v>346</v>
      </c>
      <c r="C188" s="25" t="s">
        <v>347</v>
      </c>
      <c r="D188" s="24" t="s">
        <v>131</v>
      </c>
      <c r="E188" s="24">
        <v>419943</v>
      </c>
      <c r="F188" s="24">
        <v>0</v>
      </c>
      <c r="G188" s="24">
        <v>0</v>
      </c>
      <c r="H188" s="24">
        <v>0</v>
      </c>
      <c r="I188" s="24">
        <v>0</v>
      </c>
      <c r="J188" s="24">
        <v>419943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419943</v>
      </c>
      <c r="T188" s="24">
        <v>0</v>
      </c>
      <c r="U188" s="24">
        <v>0</v>
      </c>
      <c r="V188" s="24">
        <v>0</v>
      </c>
    </row>
    <row r="189" spans="1:22" ht="15" x14ac:dyDescent="0.25">
      <c r="A189" s="10" t="s">
        <v>4</v>
      </c>
      <c r="B189" s="24" t="s">
        <v>348</v>
      </c>
      <c r="C189" s="25" t="s">
        <v>349</v>
      </c>
      <c r="D189" s="24" t="s">
        <v>131</v>
      </c>
      <c r="E189" s="24">
        <v>11851203</v>
      </c>
      <c r="F189" s="24">
        <v>0</v>
      </c>
      <c r="G189" s="24">
        <v>0</v>
      </c>
      <c r="H189" s="24">
        <v>0</v>
      </c>
      <c r="I189" s="24">
        <v>0</v>
      </c>
      <c r="J189" s="24">
        <v>11851203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11851203</v>
      </c>
      <c r="T189" s="24">
        <v>0</v>
      </c>
      <c r="U189" s="24">
        <v>0</v>
      </c>
      <c r="V189" s="24">
        <v>0</v>
      </c>
    </row>
    <row r="190" spans="1:22" ht="30" x14ac:dyDescent="0.25">
      <c r="A190" s="10" t="s">
        <v>4</v>
      </c>
      <c r="B190" s="24" t="s">
        <v>350</v>
      </c>
      <c r="C190" s="25" t="s">
        <v>351</v>
      </c>
      <c r="D190" s="24" t="s">
        <v>131</v>
      </c>
      <c r="E190" s="24">
        <v>4131138</v>
      </c>
      <c r="F190" s="24">
        <v>0</v>
      </c>
      <c r="G190" s="24">
        <v>0</v>
      </c>
      <c r="H190" s="24">
        <v>0</v>
      </c>
      <c r="I190" s="24">
        <v>0</v>
      </c>
      <c r="J190" s="24">
        <v>4131138</v>
      </c>
      <c r="K190" s="24">
        <v>0</v>
      </c>
      <c r="L190" s="24">
        <v>956332</v>
      </c>
      <c r="M190" s="24">
        <v>0</v>
      </c>
      <c r="N190" s="24">
        <v>956332</v>
      </c>
      <c r="O190" s="24">
        <v>956332</v>
      </c>
      <c r="P190" s="24">
        <v>0</v>
      </c>
      <c r="Q190" s="24">
        <v>0</v>
      </c>
      <c r="R190" s="24">
        <v>956332</v>
      </c>
      <c r="S190" s="24">
        <v>3174806</v>
      </c>
      <c r="T190" s="24">
        <v>0</v>
      </c>
      <c r="U190" s="24">
        <v>0</v>
      </c>
      <c r="V190" s="24">
        <v>23.15</v>
      </c>
    </row>
    <row r="191" spans="1:22" x14ac:dyDescent="0.2">
      <c r="A191" s="10" t="s">
        <v>4</v>
      </c>
      <c r="B191" s="22" t="s">
        <v>352</v>
      </c>
      <c r="C191" s="23" t="s">
        <v>63</v>
      </c>
      <c r="D191" s="22" t="s">
        <v>48</v>
      </c>
      <c r="E191" s="22">
        <v>21447420</v>
      </c>
      <c r="F191" s="22">
        <v>0</v>
      </c>
      <c r="G191" s="22">
        <v>0</v>
      </c>
      <c r="H191" s="22">
        <v>0</v>
      </c>
      <c r="I191" s="22">
        <v>0</v>
      </c>
      <c r="J191" s="22">
        <v>21447420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21447420</v>
      </c>
      <c r="T191" s="22">
        <v>0</v>
      </c>
      <c r="U191" s="22">
        <v>0</v>
      </c>
      <c r="V191" s="22">
        <v>0</v>
      </c>
    </row>
    <row r="192" spans="1:22" ht="15" x14ac:dyDescent="0.25">
      <c r="A192" s="10" t="s">
        <v>4</v>
      </c>
      <c r="B192" s="24" t="s">
        <v>353</v>
      </c>
      <c r="C192" s="25" t="s">
        <v>354</v>
      </c>
      <c r="D192" s="24" t="s">
        <v>131</v>
      </c>
      <c r="E192" s="24">
        <v>13048096</v>
      </c>
      <c r="F192" s="24">
        <v>0</v>
      </c>
      <c r="G192" s="24">
        <v>0</v>
      </c>
      <c r="H192" s="24">
        <v>0</v>
      </c>
      <c r="I192" s="24">
        <v>0</v>
      </c>
      <c r="J192" s="24">
        <v>13048096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13048096</v>
      </c>
      <c r="T192" s="24">
        <v>0</v>
      </c>
      <c r="U192" s="24">
        <v>0</v>
      </c>
      <c r="V192" s="24">
        <v>0</v>
      </c>
    </row>
    <row r="193" spans="1:22" ht="15" x14ac:dyDescent="0.25">
      <c r="A193" s="10" t="s">
        <v>4</v>
      </c>
      <c r="B193" s="24" t="s">
        <v>355</v>
      </c>
      <c r="C193" s="25" t="s">
        <v>356</v>
      </c>
      <c r="D193" s="24" t="s">
        <v>131</v>
      </c>
      <c r="E193" s="24">
        <v>8399324</v>
      </c>
      <c r="F193" s="24">
        <v>0</v>
      </c>
      <c r="G193" s="24">
        <v>0</v>
      </c>
      <c r="H193" s="24">
        <v>0</v>
      </c>
      <c r="I193" s="24">
        <v>0</v>
      </c>
      <c r="J193" s="24">
        <v>8399324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8399324</v>
      </c>
      <c r="T193" s="24">
        <v>0</v>
      </c>
      <c r="U193" s="24">
        <v>0</v>
      </c>
      <c r="V193" s="24">
        <v>0</v>
      </c>
    </row>
    <row r="194" spans="1:22" x14ac:dyDescent="0.2">
      <c r="A194" s="10" t="s">
        <v>4</v>
      </c>
      <c r="B194" s="22" t="s">
        <v>357</v>
      </c>
      <c r="C194" s="23" t="s">
        <v>73</v>
      </c>
      <c r="D194" s="22" t="s">
        <v>48</v>
      </c>
      <c r="E194" s="22">
        <v>66561783</v>
      </c>
      <c r="F194" s="22">
        <v>0</v>
      </c>
      <c r="G194" s="22">
        <v>0</v>
      </c>
      <c r="H194" s="22">
        <v>0</v>
      </c>
      <c r="I194" s="22">
        <v>0</v>
      </c>
      <c r="J194" s="22">
        <v>66561783</v>
      </c>
      <c r="K194" s="22">
        <v>3793567</v>
      </c>
      <c r="L194" s="22">
        <v>17543892</v>
      </c>
      <c r="M194" s="22">
        <v>6741894</v>
      </c>
      <c r="N194" s="22">
        <v>16610751</v>
      </c>
      <c r="O194" s="22">
        <v>13662424</v>
      </c>
      <c r="P194" s="22">
        <v>0</v>
      </c>
      <c r="Q194" s="22">
        <v>3793567</v>
      </c>
      <c r="R194" s="22">
        <v>13662424</v>
      </c>
      <c r="S194" s="22">
        <v>49017891</v>
      </c>
      <c r="T194" s="22">
        <v>933141</v>
      </c>
      <c r="U194" s="22">
        <v>2948327</v>
      </c>
      <c r="V194" s="22">
        <v>26.36</v>
      </c>
    </row>
    <row r="195" spans="1:22" ht="30" x14ac:dyDescent="0.25">
      <c r="A195" s="10" t="s">
        <v>4</v>
      </c>
      <c r="B195" s="24" t="s">
        <v>358</v>
      </c>
      <c r="C195" s="25" t="s">
        <v>359</v>
      </c>
      <c r="D195" s="24" t="s">
        <v>131</v>
      </c>
      <c r="E195" s="24">
        <v>19014072</v>
      </c>
      <c r="F195" s="24">
        <v>0</v>
      </c>
      <c r="G195" s="24">
        <v>0</v>
      </c>
      <c r="H195" s="24">
        <v>0</v>
      </c>
      <c r="I195" s="24">
        <v>0</v>
      </c>
      <c r="J195" s="24">
        <v>19014072</v>
      </c>
      <c r="K195" s="24">
        <v>1222400</v>
      </c>
      <c r="L195" s="24">
        <v>1222400</v>
      </c>
      <c r="M195" s="24">
        <v>1222400</v>
      </c>
      <c r="N195" s="24">
        <v>1222400</v>
      </c>
      <c r="O195" s="24">
        <v>1222400</v>
      </c>
      <c r="P195" s="24">
        <v>0</v>
      </c>
      <c r="Q195" s="24">
        <v>1222400</v>
      </c>
      <c r="R195" s="24">
        <v>1222400</v>
      </c>
      <c r="S195" s="24">
        <v>17791672</v>
      </c>
      <c r="T195" s="24">
        <v>0</v>
      </c>
      <c r="U195" s="24">
        <v>0</v>
      </c>
      <c r="V195" s="24">
        <v>6.43</v>
      </c>
    </row>
    <row r="196" spans="1:22" ht="30" x14ac:dyDescent="0.25">
      <c r="A196" s="10" t="s">
        <v>4</v>
      </c>
      <c r="B196" s="24" t="s">
        <v>360</v>
      </c>
      <c r="C196" s="25" t="s">
        <v>361</v>
      </c>
      <c r="D196" s="24" t="s">
        <v>131</v>
      </c>
      <c r="E196" s="24">
        <v>14485539</v>
      </c>
      <c r="F196" s="24">
        <v>0</v>
      </c>
      <c r="G196" s="24">
        <v>0</v>
      </c>
      <c r="H196" s="24">
        <v>0</v>
      </c>
      <c r="I196" s="24">
        <v>0</v>
      </c>
      <c r="J196" s="24">
        <v>14485539</v>
      </c>
      <c r="K196" s="24">
        <v>955100</v>
      </c>
      <c r="L196" s="24">
        <v>955100</v>
      </c>
      <c r="M196" s="24">
        <v>955100</v>
      </c>
      <c r="N196" s="24">
        <v>955100</v>
      </c>
      <c r="O196" s="24">
        <v>955100</v>
      </c>
      <c r="P196" s="24">
        <v>0</v>
      </c>
      <c r="Q196" s="24">
        <v>955100</v>
      </c>
      <c r="R196" s="24">
        <v>955100</v>
      </c>
      <c r="S196" s="24">
        <v>13530439</v>
      </c>
      <c r="T196" s="24">
        <v>0</v>
      </c>
      <c r="U196" s="24">
        <v>0</v>
      </c>
      <c r="V196" s="24">
        <v>6.59</v>
      </c>
    </row>
    <row r="197" spans="1:22" ht="15" x14ac:dyDescent="0.25">
      <c r="A197" s="10" t="s">
        <v>4</v>
      </c>
      <c r="B197" s="24" t="s">
        <v>362</v>
      </c>
      <c r="C197" s="25" t="s">
        <v>363</v>
      </c>
      <c r="D197" s="24" t="s">
        <v>131</v>
      </c>
      <c r="E197" s="24">
        <v>13750325</v>
      </c>
      <c r="F197" s="24">
        <v>0</v>
      </c>
      <c r="G197" s="24">
        <v>0</v>
      </c>
      <c r="H197" s="24">
        <v>0</v>
      </c>
      <c r="I197" s="24">
        <v>0</v>
      </c>
      <c r="J197" s="24">
        <v>13750325</v>
      </c>
      <c r="K197" s="24">
        <v>0</v>
      </c>
      <c r="L197" s="24">
        <v>13750325</v>
      </c>
      <c r="M197" s="24">
        <v>2948327</v>
      </c>
      <c r="N197" s="24">
        <v>12817184</v>
      </c>
      <c r="O197" s="24">
        <v>9868857</v>
      </c>
      <c r="P197" s="24">
        <v>0</v>
      </c>
      <c r="Q197" s="24">
        <v>0</v>
      </c>
      <c r="R197" s="24">
        <v>9868857</v>
      </c>
      <c r="S197" s="24">
        <v>0</v>
      </c>
      <c r="T197" s="24">
        <v>933141</v>
      </c>
      <c r="U197" s="24">
        <v>2948327</v>
      </c>
      <c r="V197" s="24">
        <v>100</v>
      </c>
    </row>
    <row r="198" spans="1:22" ht="30" x14ac:dyDescent="0.25">
      <c r="A198" s="10" t="s">
        <v>4</v>
      </c>
      <c r="B198" s="24" t="s">
        <v>364</v>
      </c>
      <c r="C198" s="25" t="s">
        <v>365</v>
      </c>
      <c r="D198" s="24" t="s">
        <v>131</v>
      </c>
      <c r="E198" s="24">
        <v>7410934</v>
      </c>
      <c r="F198" s="24">
        <v>0</v>
      </c>
      <c r="G198" s="24">
        <v>0</v>
      </c>
      <c r="H198" s="24">
        <v>0</v>
      </c>
      <c r="I198" s="24">
        <v>0</v>
      </c>
      <c r="J198" s="24">
        <v>7410934</v>
      </c>
      <c r="K198" s="24">
        <v>305600</v>
      </c>
      <c r="L198" s="24">
        <v>305600</v>
      </c>
      <c r="M198" s="24">
        <v>305600</v>
      </c>
      <c r="N198" s="24">
        <v>305600</v>
      </c>
      <c r="O198" s="24">
        <v>305600</v>
      </c>
      <c r="P198" s="24">
        <v>0</v>
      </c>
      <c r="Q198" s="24">
        <v>305600</v>
      </c>
      <c r="R198" s="24">
        <v>305600</v>
      </c>
      <c r="S198" s="24">
        <v>7105334</v>
      </c>
      <c r="T198" s="24">
        <v>0</v>
      </c>
      <c r="U198" s="24">
        <v>0</v>
      </c>
      <c r="V198" s="24">
        <v>4.12</v>
      </c>
    </row>
    <row r="199" spans="1:22" ht="30" x14ac:dyDescent="0.25">
      <c r="A199" s="10" t="s">
        <v>4</v>
      </c>
      <c r="B199" s="24" t="s">
        <v>366</v>
      </c>
      <c r="C199" s="25" t="s">
        <v>367</v>
      </c>
      <c r="D199" s="24" t="s">
        <v>131</v>
      </c>
      <c r="E199" s="24">
        <v>2317354</v>
      </c>
      <c r="F199" s="24">
        <v>0</v>
      </c>
      <c r="G199" s="24">
        <v>0</v>
      </c>
      <c r="H199" s="24">
        <v>0</v>
      </c>
      <c r="I199" s="24">
        <v>0</v>
      </c>
      <c r="J199" s="24">
        <v>2317354</v>
      </c>
      <c r="K199" s="24">
        <v>40000</v>
      </c>
      <c r="L199" s="24">
        <v>40000</v>
      </c>
      <c r="M199" s="24">
        <v>40000</v>
      </c>
      <c r="N199" s="24">
        <v>40000</v>
      </c>
      <c r="O199" s="24">
        <v>40000</v>
      </c>
      <c r="P199" s="24">
        <v>0</v>
      </c>
      <c r="Q199" s="24">
        <v>40000</v>
      </c>
      <c r="R199" s="24">
        <v>40000</v>
      </c>
      <c r="S199" s="24">
        <v>2277354</v>
      </c>
      <c r="T199" s="24">
        <v>0</v>
      </c>
      <c r="U199" s="24">
        <v>0</v>
      </c>
      <c r="V199" s="24">
        <v>1.73</v>
      </c>
    </row>
    <row r="200" spans="1:22" ht="15" x14ac:dyDescent="0.25">
      <c r="A200" s="10" t="s">
        <v>4</v>
      </c>
      <c r="B200" s="24" t="s">
        <v>368</v>
      </c>
      <c r="C200" s="25" t="s">
        <v>369</v>
      </c>
      <c r="D200" s="24" t="s">
        <v>131</v>
      </c>
      <c r="E200" s="24">
        <v>5558200</v>
      </c>
      <c r="F200" s="24">
        <v>0</v>
      </c>
      <c r="G200" s="24">
        <v>0</v>
      </c>
      <c r="H200" s="24">
        <v>0</v>
      </c>
      <c r="I200" s="24">
        <v>0</v>
      </c>
      <c r="J200" s="24">
        <v>5558200</v>
      </c>
      <c r="K200" s="24">
        <v>229300</v>
      </c>
      <c r="L200" s="24">
        <v>229300</v>
      </c>
      <c r="M200" s="24">
        <v>229300</v>
      </c>
      <c r="N200" s="24">
        <v>229300</v>
      </c>
      <c r="O200" s="24">
        <v>229300</v>
      </c>
      <c r="P200" s="24">
        <v>0</v>
      </c>
      <c r="Q200" s="24">
        <v>229300</v>
      </c>
      <c r="R200" s="24">
        <v>229300</v>
      </c>
      <c r="S200" s="24">
        <v>5328900</v>
      </c>
      <c r="T200" s="24">
        <v>0</v>
      </c>
      <c r="U200" s="24">
        <v>0</v>
      </c>
      <c r="V200" s="24">
        <v>4.13</v>
      </c>
    </row>
    <row r="201" spans="1:22" ht="15" x14ac:dyDescent="0.25">
      <c r="A201" s="10" t="s">
        <v>4</v>
      </c>
      <c r="B201" s="24" t="s">
        <v>370</v>
      </c>
      <c r="C201" s="25" t="s">
        <v>371</v>
      </c>
      <c r="D201" s="24" t="s">
        <v>131</v>
      </c>
      <c r="E201" s="24">
        <v>926367</v>
      </c>
      <c r="F201" s="24">
        <v>0</v>
      </c>
      <c r="G201" s="24">
        <v>0</v>
      </c>
      <c r="H201" s="24">
        <v>0</v>
      </c>
      <c r="I201" s="24">
        <v>0</v>
      </c>
      <c r="J201" s="24">
        <v>926367</v>
      </c>
      <c r="K201" s="24">
        <v>38300</v>
      </c>
      <c r="L201" s="24">
        <v>38300</v>
      </c>
      <c r="M201" s="24">
        <v>38300</v>
      </c>
      <c r="N201" s="24">
        <v>38300</v>
      </c>
      <c r="O201" s="24">
        <v>38300</v>
      </c>
      <c r="P201" s="24">
        <v>0</v>
      </c>
      <c r="Q201" s="24">
        <v>38300</v>
      </c>
      <c r="R201" s="24">
        <v>38300</v>
      </c>
      <c r="S201" s="24">
        <v>888067</v>
      </c>
      <c r="T201" s="24">
        <v>0</v>
      </c>
      <c r="U201" s="24">
        <v>0</v>
      </c>
      <c r="V201" s="24">
        <v>4.13</v>
      </c>
    </row>
    <row r="202" spans="1:22" ht="15" x14ac:dyDescent="0.25">
      <c r="A202" s="10" t="s">
        <v>4</v>
      </c>
      <c r="B202" s="24" t="s">
        <v>372</v>
      </c>
      <c r="C202" s="25" t="s">
        <v>373</v>
      </c>
      <c r="D202" s="24" t="s">
        <v>131</v>
      </c>
      <c r="E202" s="24">
        <v>926367</v>
      </c>
      <c r="F202" s="24">
        <v>0</v>
      </c>
      <c r="G202" s="24">
        <v>0</v>
      </c>
      <c r="H202" s="24">
        <v>0</v>
      </c>
      <c r="I202" s="24">
        <v>0</v>
      </c>
      <c r="J202" s="24">
        <v>926367</v>
      </c>
      <c r="K202" s="24">
        <v>926367</v>
      </c>
      <c r="L202" s="24">
        <v>926367</v>
      </c>
      <c r="M202" s="24">
        <v>926367</v>
      </c>
      <c r="N202" s="24">
        <v>926367</v>
      </c>
      <c r="O202" s="24">
        <v>926367</v>
      </c>
      <c r="P202" s="24">
        <v>0</v>
      </c>
      <c r="Q202" s="24">
        <v>926367</v>
      </c>
      <c r="R202" s="24">
        <v>926367</v>
      </c>
      <c r="S202" s="24">
        <v>0</v>
      </c>
      <c r="T202" s="24">
        <v>0</v>
      </c>
      <c r="U202" s="24">
        <v>0</v>
      </c>
      <c r="V202" s="24">
        <v>100</v>
      </c>
    </row>
    <row r="203" spans="1:22" ht="30" x14ac:dyDescent="0.25">
      <c r="A203" s="10" t="s">
        <v>4</v>
      </c>
      <c r="B203" s="24" t="s">
        <v>374</v>
      </c>
      <c r="C203" s="25" t="s">
        <v>375</v>
      </c>
      <c r="D203" s="24" t="s">
        <v>131</v>
      </c>
      <c r="E203" s="24">
        <v>2172625</v>
      </c>
      <c r="F203" s="24">
        <v>0</v>
      </c>
      <c r="G203" s="24">
        <v>0</v>
      </c>
      <c r="H203" s="24">
        <v>0</v>
      </c>
      <c r="I203" s="24">
        <v>0</v>
      </c>
      <c r="J203" s="24">
        <v>2172625</v>
      </c>
      <c r="K203" s="24">
        <v>76500</v>
      </c>
      <c r="L203" s="24">
        <v>76500</v>
      </c>
      <c r="M203" s="24">
        <v>76500</v>
      </c>
      <c r="N203" s="24">
        <v>76500</v>
      </c>
      <c r="O203" s="24">
        <v>76500</v>
      </c>
      <c r="P203" s="24">
        <v>0</v>
      </c>
      <c r="Q203" s="24">
        <v>76500</v>
      </c>
      <c r="R203" s="24">
        <v>76500</v>
      </c>
      <c r="S203" s="24">
        <v>2096125</v>
      </c>
      <c r="T203" s="24">
        <v>0</v>
      </c>
      <c r="U203" s="24">
        <v>0</v>
      </c>
      <c r="V203" s="24">
        <v>3.52</v>
      </c>
    </row>
    <row r="204" spans="1:22" x14ac:dyDescent="0.2">
      <c r="A204" s="10" t="s">
        <v>4</v>
      </c>
      <c r="B204" s="22" t="s">
        <v>376</v>
      </c>
      <c r="C204" s="23" t="s">
        <v>111</v>
      </c>
      <c r="D204" s="22" t="s">
        <v>48</v>
      </c>
      <c r="E204" s="22">
        <v>10792420</v>
      </c>
      <c r="F204" s="22">
        <v>0</v>
      </c>
      <c r="G204" s="22">
        <v>0</v>
      </c>
      <c r="H204" s="22">
        <v>0</v>
      </c>
      <c r="I204" s="22">
        <v>0</v>
      </c>
      <c r="J204" s="22">
        <v>10792420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10792420</v>
      </c>
      <c r="T204" s="22">
        <v>0</v>
      </c>
      <c r="U204" s="22">
        <v>0</v>
      </c>
      <c r="V204" s="22">
        <v>0</v>
      </c>
    </row>
    <row r="205" spans="1:22" x14ac:dyDescent="0.2">
      <c r="A205" s="10" t="s">
        <v>4</v>
      </c>
      <c r="B205" s="22" t="s">
        <v>377</v>
      </c>
      <c r="C205" s="23" t="s">
        <v>63</v>
      </c>
      <c r="D205" s="22" t="s">
        <v>48</v>
      </c>
      <c r="E205" s="22">
        <v>10792420</v>
      </c>
      <c r="F205" s="22">
        <v>0</v>
      </c>
      <c r="G205" s="22">
        <v>0</v>
      </c>
      <c r="H205" s="22">
        <v>0</v>
      </c>
      <c r="I205" s="22">
        <v>0</v>
      </c>
      <c r="J205" s="22">
        <v>10792420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10792420</v>
      </c>
      <c r="T205" s="22">
        <v>0</v>
      </c>
      <c r="U205" s="22">
        <v>0</v>
      </c>
      <c r="V205" s="22">
        <v>0</v>
      </c>
    </row>
    <row r="206" spans="1:22" ht="15" x14ac:dyDescent="0.25">
      <c r="A206" s="10" t="s">
        <v>4</v>
      </c>
      <c r="B206" s="24" t="s">
        <v>378</v>
      </c>
      <c r="C206" s="25" t="s">
        <v>379</v>
      </c>
      <c r="D206" s="24" t="s">
        <v>131</v>
      </c>
      <c r="E206" s="24">
        <v>7463475</v>
      </c>
      <c r="F206" s="24">
        <v>0</v>
      </c>
      <c r="G206" s="24">
        <v>0</v>
      </c>
      <c r="H206" s="24">
        <v>0</v>
      </c>
      <c r="I206" s="24">
        <v>0</v>
      </c>
      <c r="J206" s="24">
        <v>7463475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7463475</v>
      </c>
      <c r="T206" s="24">
        <v>0</v>
      </c>
      <c r="U206" s="24">
        <v>0</v>
      </c>
      <c r="V206" s="24">
        <v>0</v>
      </c>
    </row>
    <row r="207" spans="1:22" ht="15" x14ac:dyDescent="0.25">
      <c r="A207" s="10" t="s">
        <v>4</v>
      </c>
      <c r="B207" s="24" t="s">
        <v>380</v>
      </c>
      <c r="C207" s="25" t="s">
        <v>381</v>
      </c>
      <c r="D207" s="24" t="s">
        <v>131</v>
      </c>
      <c r="E207" s="24">
        <v>2614077</v>
      </c>
      <c r="F207" s="24">
        <v>0</v>
      </c>
      <c r="G207" s="24">
        <v>0</v>
      </c>
      <c r="H207" s="24">
        <v>0</v>
      </c>
      <c r="I207" s="24">
        <v>0</v>
      </c>
      <c r="J207" s="24">
        <v>2614077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2614077</v>
      </c>
      <c r="T207" s="24">
        <v>0</v>
      </c>
      <c r="U207" s="24">
        <v>0</v>
      </c>
      <c r="V207" s="24">
        <v>0</v>
      </c>
    </row>
    <row r="208" spans="1:22" ht="30" x14ac:dyDescent="0.25">
      <c r="A208" s="10" t="s">
        <v>4</v>
      </c>
      <c r="B208" s="24" t="s">
        <v>382</v>
      </c>
      <c r="C208" s="25" t="s">
        <v>383</v>
      </c>
      <c r="D208" s="24" t="s">
        <v>131</v>
      </c>
      <c r="E208" s="24">
        <v>714868</v>
      </c>
      <c r="F208" s="24">
        <v>0</v>
      </c>
      <c r="G208" s="24">
        <v>0</v>
      </c>
      <c r="H208" s="24">
        <v>0</v>
      </c>
      <c r="I208" s="24">
        <v>0</v>
      </c>
      <c r="J208" s="24">
        <v>714868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714868</v>
      </c>
      <c r="T208" s="24">
        <v>0</v>
      </c>
      <c r="U208" s="24">
        <v>0</v>
      </c>
      <c r="V208" s="24">
        <v>0</v>
      </c>
    </row>
    <row r="209" spans="1:22" x14ac:dyDescent="0.2">
      <c r="A209" s="10" t="s">
        <v>4</v>
      </c>
      <c r="B209" s="15" t="s">
        <v>384</v>
      </c>
      <c r="C209" s="16" t="s">
        <v>385</v>
      </c>
      <c r="D209" s="15" t="s">
        <v>37</v>
      </c>
      <c r="E209" s="15">
        <v>41458229592</v>
      </c>
      <c r="F209" s="15">
        <v>0</v>
      </c>
      <c r="G209" s="15">
        <v>0</v>
      </c>
      <c r="H209" s="15">
        <v>53648000</v>
      </c>
      <c r="I209" s="15">
        <v>53648000</v>
      </c>
      <c r="J209" s="15">
        <v>41458229592</v>
      </c>
      <c r="K209" s="15">
        <f>K210</f>
        <v>2492688111.3999996</v>
      </c>
      <c r="L209" s="15">
        <f t="shared" ref="L209:N209" si="3">L210</f>
        <v>18336836848.940002</v>
      </c>
      <c r="M209" s="15">
        <f t="shared" si="3"/>
        <v>6663630117.4000006</v>
      </c>
      <c r="N209" s="15">
        <f t="shared" si="3"/>
        <v>15637183074.940001</v>
      </c>
      <c r="O209" s="15">
        <v>2572578262.6500001</v>
      </c>
      <c r="P209" s="15">
        <v>252743497.66</v>
      </c>
      <c r="Q209" s="15">
        <v>1336335307.1500001</v>
      </c>
      <c r="R209" s="15">
        <v>2319834764.9899998</v>
      </c>
      <c r="S209" s="15">
        <v>23121392743.060001</v>
      </c>
      <c r="T209" s="15">
        <v>2699653774</v>
      </c>
      <c r="U209" s="15">
        <v>13064604812.290001</v>
      </c>
      <c r="V209" s="15">
        <v>44.23</v>
      </c>
    </row>
    <row r="210" spans="1:22" x14ac:dyDescent="0.2">
      <c r="A210" s="10" t="s">
        <v>4</v>
      </c>
      <c r="B210" s="15" t="s">
        <v>386</v>
      </c>
      <c r="C210" s="16" t="s">
        <v>387</v>
      </c>
      <c r="D210" s="15" t="s">
        <v>37</v>
      </c>
      <c r="E210" s="15">
        <v>41458229592</v>
      </c>
      <c r="F210" s="15">
        <v>0</v>
      </c>
      <c r="G210" s="15">
        <v>0</v>
      </c>
      <c r="H210" s="15">
        <v>53648000</v>
      </c>
      <c r="I210" s="15">
        <v>53648000</v>
      </c>
      <c r="J210" s="15">
        <v>41458229592</v>
      </c>
      <c r="K210" s="15">
        <f>K211+K216</f>
        <v>2492688111.3999996</v>
      </c>
      <c r="L210" s="15">
        <f t="shared" ref="L210:N210" si="4">L211+L216</f>
        <v>18336836848.940002</v>
      </c>
      <c r="M210" s="15">
        <f t="shared" si="4"/>
        <v>6663630117.4000006</v>
      </c>
      <c r="N210" s="15">
        <f t="shared" si="4"/>
        <v>15637183074.940001</v>
      </c>
      <c r="O210" s="15">
        <v>2572578262.6500001</v>
      </c>
      <c r="P210" s="15">
        <v>252743497.66</v>
      </c>
      <c r="Q210" s="15">
        <v>1336335307.1500001</v>
      </c>
      <c r="R210" s="15">
        <v>2319834764.9899998</v>
      </c>
      <c r="S210" s="15">
        <v>23121392743.060001</v>
      </c>
      <c r="T210" s="15">
        <v>2699653774</v>
      </c>
      <c r="U210" s="15">
        <v>13064604812.290001</v>
      </c>
      <c r="V210" s="15">
        <v>44.23</v>
      </c>
    </row>
    <row r="211" spans="1:22" x14ac:dyDescent="0.2">
      <c r="A211" s="10" t="s">
        <v>4</v>
      </c>
      <c r="B211" s="15" t="s">
        <v>388</v>
      </c>
      <c r="C211" s="16" t="s">
        <v>389</v>
      </c>
      <c r="D211" s="15" t="s">
        <v>48</v>
      </c>
      <c r="E211" s="15">
        <v>7494350000</v>
      </c>
      <c r="F211" s="15">
        <v>0</v>
      </c>
      <c r="G211" s="15">
        <v>0</v>
      </c>
      <c r="H211" s="15">
        <v>0</v>
      </c>
      <c r="I211" s="15">
        <v>0</v>
      </c>
      <c r="J211" s="15">
        <v>7494350000</v>
      </c>
      <c r="K211" s="15">
        <v>1393220583</v>
      </c>
      <c r="L211" s="15">
        <v>2022509805</v>
      </c>
      <c r="M211" s="15">
        <v>224269033</v>
      </c>
      <c r="N211" s="15">
        <v>853558255</v>
      </c>
      <c r="O211" s="15">
        <v>853558255</v>
      </c>
      <c r="P211" s="15">
        <v>114295939</v>
      </c>
      <c r="Q211" s="15">
        <v>110021534</v>
      </c>
      <c r="R211" s="15">
        <v>739262316</v>
      </c>
      <c r="S211" s="15">
        <v>5471840195</v>
      </c>
      <c r="T211" s="15">
        <v>1168951550</v>
      </c>
      <c r="U211" s="15">
        <v>0</v>
      </c>
      <c r="V211" s="15">
        <v>26.99</v>
      </c>
    </row>
    <row r="212" spans="1:22" ht="15" x14ac:dyDescent="0.25">
      <c r="A212" s="10" t="s">
        <v>4</v>
      </c>
      <c r="B212" s="24" t="s">
        <v>390</v>
      </c>
      <c r="C212" s="25" t="s">
        <v>391</v>
      </c>
      <c r="D212" s="24" t="s">
        <v>131</v>
      </c>
      <c r="E212" s="24">
        <v>4063600000</v>
      </c>
      <c r="F212" s="24">
        <v>0</v>
      </c>
      <c r="G212" s="24">
        <v>0</v>
      </c>
      <c r="H212" s="24">
        <v>0</v>
      </c>
      <c r="I212" s="24">
        <v>0</v>
      </c>
      <c r="J212" s="24">
        <v>4063600000</v>
      </c>
      <c r="K212" s="24">
        <v>224269033</v>
      </c>
      <c r="L212" s="24">
        <v>851813639</v>
      </c>
      <c r="M212" s="24">
        <v>224269033</v>
      </c>
      <c r="N212" s="24">
        <v>851813639</v>
      </c>
      <c r="O212" s="24">
        <v>851813639</v>
      </c>
      <c r="P212" s="24">
        <v>114295939</v>
      </c>
      <c r="Q212" s="24">
        <v>110021534</v>
      </c>
      <c r="R212" s="24">
        <v>737517700</v>
      </c>
      <c r="S212" s="24">
        <v>3211786361</v>
      </c>
      <c r="T212" s="24">
        <v>0</v>
      </c>
      <c r="U212" s="24">
        <v>0</v>
      </c>
      <c r="V212" s="24">
        <v>20.96</v>
      </c>
    </row>
    <row r="213" spans="1:22" ht="30" x14ac:dyDescent="0.25">
      <c r="A213" s="10" t="s">
        <v>4</v>
      </c>
      <c r="B213" s="24" t="s">
        <v>392</v>
      </c>
      <c r="C213" s="25" t="s">
        <v>393</v>
      </c>
      <c r="D213" s="24" t="s">
        <v>131</v>
      </c>
      <c r="E213" s="24">
        <v>64000000</v>
      </c>
      <c r="F213" s="24">
        <v>0</v>
      </c>
      <c r="G213" s="24">
        <v>0</v>
      </c>
      <c r="H213" s="24">
        <v>0</v>
      </c>
      <c r="I213" s="24">
        <v>0</v>
      </c>
      <c r="J213" s="24">
        <v>64000000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64000000</v>
      </c>
      <c r="T213" s="24">
        <v>0</v>
      </c>
      <c r="U213" s="24">
        <v>0</v>
      </c>
      <c r="V213" s="24">
        <v>0</v>
      </c>
    </row>
    <row r="214" spans="1:22" ht="30" x14ac:dyDescent="0.25">
      <c r="A214" s="10" t="s">
        <v>4</v>
      </c>
      <c r="B214" s="24" t="s">
        <v>394</v>
      </c>
      <c r="C214" s="25" t="s">
        <v>395</v>
      </c>
      <c r="D214" s="24" t="s">
        <v>131</v>
      </c>
      <c r="E214" s="24">
        <v>2255750000</v>
      </c>
      <c r="F214" s="24">
        <v>0</v>
      </c>
      <c r="G214" s="24">
        <v>0</v>
      </c>
      <c r="H214" s="24">
        <v>0</v>
      </c>
      <c r="I214" s="24">
        <v>0</v>
      </c>
      <c r="J214" s="24">
        <v>2255750000</v>
      </c>
      <c r="K214" s="24">
        <v>1072000000</v>
      </c>
      <c r="L214" s="24">
        <v>1073000000</v>
      </c>
      <c r="M214" s="24">
        <v>0</v>
      </c>
      <c r="N214" s="24">
        <v>1000000</v>
      </c>
      <c r="O214" s="24">
        <v>1000000</v>
      </c>
      <c r="P214" s="24">
        <v>0</v>
      </c>
      <c r="Q214" s="24">
        <v>0</v>
      </c>
      <c r="R214" s="24">
        <v>1000000</v>
      </c>
      <c r="S214" s="24">
        <v>1182750000</v>
      </c>
      <c r="T214" s="24">
        <v>1072000000</v>
      </c>
      <c r="U214" s="24">
        <v>0</v>
      </c>
      <c r="V214" s="24">
        <v>47.57</v>
      </c>
    </row>
    <row r="215" spans="1:22" ht="15" x14ac:dyDescent="0.25">
      <c r="A215" s="10" t="s">
        <v>4</v>
      </c>
      <c r="B215" s="24" t="s">
        <v>396</v>
      </c>
      <c r="C215" s="25" t="s">
        <v>397</v>
      </c>
      <c r="D215" s="24" t="s">
        <v>131</v>
      </c>
      <c r="E215" s="24">
        <v>1111000000</v>
      </c>
      <c r="F215" s="24">
        <v>0</v>
      </c>
      <c r="G215" s="24">
        <v>0</v>
      </c>
      <c r="H215" s="24">
        <v>0</v>
      </c>
      <c r="I215" s="24">
        <v>0</v>
      </c>
      <c r="J215" s="24">
        <v>1111000000</v>
      </c>
      <c r="K215" s="24">
        <v>96951550</v>
      </c>
      <c r="L215" s="24">
        <v>97696166</v>
      </c>
      <c r="M215" s="24">
        <v>0</v>
      </c>
      <c r="N215" s="24">
        <v>744616</v>
      </c>
      <c r="O215" s="24">
        <v>744616</v>
      </c>
      <c r="P215" s="24">
        <v>0</v>
      </c>
      <c r="Q215" s="24">
        <v>0</v>
      </c>
      <c r="R215" s="24">
        <v>744616</v>
      </c>
      <c r="S215" s="24">
        <v>1013303834</v>
      </c>
      <c r="T215" s="24">
        <v>96951550</v>
      </c>
      <c r="U215" s="24">
        <v>0</v>
      </c>
      <c r="V215" s="24">
        <v>8.7899999999999991</v>
      </c>
    </row>
    <row r="216" spans="1:22" x14ac:dyDescent="0.2">
      <c r="A216" s="10" t="s">
        <v>4</v>
      </c>
      <c r="B216" s="15" t="s">
        <v>398</v>
      </c>
      <c r="C216" s="16" t="s">
        <v>399</v>
      </c>
      <c r="D216" s="15" t="s">
        <v>37</v>
      </c>
      <c r="E216" s="15">
        <v>33963879592</v>
      </c>
      <c r="F216" s="15">
        <v>0</v>
      </c>
      <c r="G216" s="15">
        <v>0</v>
      </c>
      <c r="H216" s="15">
        <v>53648000</v>
      </c>
      <c r="I216" s="15">
        <v>53648000</v>
      </c>
      <c r="J216" s="15">
        <v>33963879592</v>
      </c>
      <c r="K216" s="15">
        <f>SUM(K217:K221)</f>
        <v>1099467528.3999996</v>
      </c>
      <c r="L216" s="15">
        <f t="shared" ref="L216:N216" si="5">SUM(L217:L221)</f>
        <v>16314327043.940001</v>
      </c>
      <c r="M216" s="15">
        <f t="shared" si="5"/>
        <v>6439361084.4000006</v>
      </c>
      <c r="N216" s="15">
        <f t="shared" si="5"/>
        <v>14783624819.940001</v>
      </c>
      <c r="O216" s="15">
        <v>1719020007.6500001</v>
      </c>
      <c r="P216" s="15">
        <v>138447558.66</v>
      </c>
      <c r="Q216" s="15">
        <v>1226313773.1500001</v>
      </c>
      <c r="R216" s="15">
        <v>1580572448.99</v>
      </c>
      <c r="S216" s="15">
        <v>17649552548.060001</v>
      </c>
      <c r="T216" s="15">
        <v>1530702224</v>
      </c>
      <c r="U216" s="15">
        <v>13064604812.290001</v>
      </c>
      <c r="V216" s="15">
        <v>48.03</v>
      </c>
    </row>
    <row r="217" spans="1:22" ht="45" x14ac:dyDescent="0.25">
      <c r="A217" s="10" t="s">
        <v>4</v>
      </c>
      <c r="B217" s="24" t="s">
        <v>400</v>
      </c>
      <c r="C217" s="25" t="s">
        <v>401</v>
      </c>
      <c r="D217" s="24" t="s">
        <v>131</v>
      </c>
      <c r="E217" s="24">
        <v>2025750000</v>
      </c>
      <c r="F217" s="24">
        <v>0</v>
      </c>
      <c r="G217" s="24">
        <v>0</v>
      </c>
      <c r="H217" s="24">
        <v>0</v>
      </c>
      <c r="I217" s="24">
        <v>53648000</v>
      </c>
      <c r="J217" s="24">
        <v>1972102000</v>
      </c>
      <c r="K217" s="24">
        <v>26000000</v>
      </c>
      <c r="L217" s="24">
        <v>730500000</v>
      </c>
      <c r="M217" s="24">
        <v>0</v>
      </c>
      <c r="N217" s="24">
        <v>704500000</v>
      </c>
      <c r="O217" s="24">
        <v>4500000</v>
      </c>
      <c r="P217" s="24">
        <v>0</v>
      </c>
      <c r="Q217" s="24">
        <v>0</v>
      </c>
      <c r="R217" s="24">
        <v>4500000</v>
      </c>
      <c r="S217" s="24">
        <v>1241602000</v>
      </c>
      <c r="T217" s="24">
        <v>26000000</v>
      </c>
      <c r="U217" s="24">
        <v>700000000</v>
      </c>
      <c r="V217" s="24">
        <v>37.04</v>
      </c>
    </row>
    <row r="218" spans="1:22" ht="30" x14ac:dyDescent="0.25">
      <c r="A218" s="10" t="s">
        <v>4</v>
      </c>
      <c r="B218" s="24" t="s">
        <v>402</v>
      </c>
      <c r="C218" s="25" t="s">
        <v>403</v>
      </c>
      <c r="D218" s="24" t="s">
        <v>131</v>
      </c>
      <c r="E218" s="24">
        <v>6639000000</v>
      </c>
      <c r="F218" s="24">
        <v>0</v>
      </c>
      <c r="G218" s="24">
        <v>0</v>
      </c>
      <c r="H218" s="24">
        <v>0</v>
      </c>
      <c r="I218" s="24">
        <v>0</v>
      </c>
      <c r="J218" s="24">
        <v>6639000000</v>
      </c>
      <c r="K218" s="24">
        <v>104455475</v>
      </c>
      <c r="L218" s="24">
        <v>219201526</v>
      </c>
      <c r="M218" s="24">
        <v>43131075</v>
      </c>
      <c r="N218" s="24">
        <v>141217126</v>
      </c>
      <c r="O218" s="24">
        <v>136099480</v>
      </c>
      <c r="P218" s="24">
        <v>4223292</v>
      </c>
      <c r="Q218" s="24">
        <v>48865778</v>
      </c>
      <c r="R218" s="24">
        <v>131876188</v>
      </c>
      <c r="S218" s="24">
        <v>6419798474</v>
      </c>
      <c r="T218" s="24">
        <v>77984400</v>
      </c>
      <c r="U218" s="24">
        <v>5117646</v>
      </c>
      <c r="V218" s="24">
        <v>3.3</v>
      </c>
    </row>
    <row r="219" spans="1:22" ht="15" x14ac:dyDescent="0.25">
      <c r="A219" s="10" t="s">
        <v>4</v>
      </c>
      <c r="B219" s="24" t="s">
        <v>404</v>
      </c>
      <c r="C219" s="25" t="s">
        <v>405</v>
      </c>
      <c r="D219" s="24" t="s">
        <v>131</v>
      </c>
      <c r="E219" s="24">
        <v>24746129592</v>
      </c>
      <c r="F219" s="24">
        <v>0</v>
      </c>
      <c r="G219" s="24">
        <v>0</v>
      </c>
      <c r="H219" s="24">
        <v>53648000</v>
      </c>
      <c r="I219" s="24">
        <v>0</v>
      </c>
      <c r="J219" s="24">
        <v>24799777592</v>
      </c>
      <c r="K219" s="24">
        <v>868848004.39999962</v>
      </c>
      <c r="L219" s="24">
        <v>15201567085.940001</v>
      </c>
      <c r="M219" s="24">
        <v>6370802381.4000006</v>
      </c>
      <c r="N219" s="24">
        <v>13851392261.940001</v>
      </c>
      <c r="O219" s="24">
        <v>1509890061.6500001</v>
      </c>
      <c r="P219" s="24">
        <v>134224266.66</v>
      </c>
      <c r="Q219" s="24">
        <v>1142236094.1500001</v>
      </c>
      <c r="R219" s="24">
        <v>1375665794.99</v>
      </c>
      <c r="S219" s="24">
        <v>9598210506.0599995</v>
      </c>
      <c r="T219" s="24">
        <v>1350174824</v>
      </c>
      <c r="U219" s="24">
        <v>12341502200.290001</v>
      </c>
      <c r="V219" s="24">
        <v>61.3</v>
      </c>
    </row>
    <row r="220" spans="1:22" ht="15" x14ac:dyDescent="0.25">
      <c r="A220" s="10" t="s">
        <v>4</v>
      </c>
      <c r="B220" s="24" t="s">
        <v>406</v>
      </c>
      <c r="C220" s="25" t="s">
        <v>407</v>
      </c>
      <c r="D220" s="24" t="s">
        <v>131</v>
      </c>
      <c r="E220" s="24">
        <v>153000000</v>
      </c>
      <c r="F220" s="24">
        <v>0</v>
      </c>
      <c r="G220" s="24">
        <v>0</v>
      </c>
      <c r="H220" s="24">
        <v>0</v>
      </c>
      <c r="I220" s="24">
        <v>0</v>
      </c>
      <c r="J220" s="24">
        <v>153000000</v>
      </c>
      <c r="K220" s="24">
        <v>76543000</v>
      </c>
      <c r="L220" s="24">
        <v>78143000</v>
      </c>
      <c r="M220" s="24">
        <v>0</v>
      </c>
      <c r="N220" s="24">
        <v>1600000</v>
      </c>
      <c r="O220" s="24">
        <v>1600000</v>
      </c>
      <c r="P220" s="24">
        <v>0</v>
      </c>
      <c r="Q220" s="24">
        <v>0</v>
      </c>
      <c r="R220" s="24">
        <v>1600000</v>
      </c>
      <c r="S220" s="24">
        <v>74857000</v>
      </c>
      <c r="T220" s="24">
        <v>76543000</v>
      </c>
      <c r="U220" s="24">
        <v>0</v>
      </c>
      <c r="V220" s="24">
        <v>51.07</v>
      </c>
    </row>
    <row r="221" spans="1:22" ht="15" x14ac:dyDescent="0.25">
      <c r="A221" s="10" t="s">
        <v>4</v>
      </c>
      <c r="B221" s="24" t="s">
        <v>408</v>
      </c>
      <c r="C221" s="25" t="s">
        <v>409</v>
      </c>
      <c r="D221" s="24" t="s">
        <v>131</v>
      </c>
      <c r="E221" s="24">
        <v>400000000</v>
      </c>
      <c r="F221" s="24">
        <v>0</v>
      </c>
      <c r="G221" s="24">
        <v>0</v>
      </c>
      <c r="H221" s="24">
        <v>0</v>
      </c>
      <c r="I221" s="24">
        <v>0</v>
      </c>
      <c r="J221" s="24">
        <v>400000000</v>
      </c>
      <c r="K221" s="24">
        <v>23621049</v>
      </c>
      <c r="L221" s="24">
        <v>84915432</v>
      </c>
      <c r="M221" s="24">
        <v>25427628</v>
      </c>
      <c r="N221" s="24">
        <v>84915432</v>
      </c>
      <c r="O221" s="24">
        <v>66930466</v>
      </c>
      <c r="P221" s="24">
        <v>0</v>
      </c>
      <c r="Q221" s="24">
        <v>35211901</v>
      </c>
      <c r="R221" s="24">
        <v>66930466</v>
      </c>
      <c r="S221" s="24">
        <v>315084568</v>
      </c>
      <c r="T221" s="24">
        <v>0</v>
      </c>
      <c r="U221" s="24">
        <v>17984966</v>
      </c>
      <c r="V221" s="24">
        <v>21.23</v>
      </c>
    </row>
    <row r="222" spans="1:22" x14ac:dyDescent="0.2">
      <c r="A222" s="10" t="s">
        <v>4</v>
      </c>
      <c r="B222" s="15" t="s">
        <v>410</v>
      </c>
      <c r="C222" s="16" t="s">
        <v>411</v>
      </c>
      <c r="D222" s="15" t="s">
        <v>48</v>
      </c>
      <c r="E222" s="15">
        <v>166483719740</v>
      </c>
      <c r="F222" s="15">
        <v>0</v>
      </c>
      <c r="G222" s="15">
        <v>0</v>
      </c>
      <c r="H222" s="15">
        <v>0</v>
      </c>
      <c r="I222" s="15">
        <v>0</v>
      </c>
      <c r="J222" s="15">
        <v>166483719740</v>
      </c>
      <c r="K222" s="15">
        <v>8829107858.5699997</v>
      </c>
      <c r="L222" s="15">
        <v>24299540387.59</v>
      </c>
      <c r="M222" s="15">
        <v>8829107858.5699997</v>
      </c>
      <c r="N222" s="15">
        <v>24299540387.59</v>
      </c>
      <c r="O222" s="15">
        <v>24087050783.439999</v>
      </c>
      <c r="P222" s="15">
        <v>0</v>
      </c>
      <c r="Q222" s="15">
        <v>8622418254.4200001</v>
      </c>
      <c r="R222" s="15">
        <v>24087050783.439999</v>
      </c>
      <c r="S222" s="15">
        <v>142184179352.41</v>
      </c>
      <c r="T222" s="15">
        <v>0</v>
      </c>
      <c r="U222" s="15">
        <v>212489604.15000001</v>
      </c>
      <c r="V222" s="15">
        <v>14.6</v>
      </c>
    </row>
    <row r="223" spans="1:22" x14ac:dyDescent="0.2">
      <c r="A223" s="10" t="s">
        <v>4</v>
      </c>
      <c r="B223" s="15" t="s">
        <v>412</v>
      </c>
      <c r="C223" s="16" t="s">
        <v>413</v>
      </c>
      <c r="D223" s="15" t="s">
        <v>48</v>
      </c>
      <c r="E223" s="15">
        <v>641000000</v>
      </c>
      <c r="F223" s="15">
        <v>0</v>
      </c>
      <c r="G223" s="15">
        <v>0</v>
      </c>
      <c r="H223" s="15">
        <v>0</v>
      </c>
      <c r="I223" s="15">
        <v>0</v>
      </c>
      <c r="J223" s="15">
        <v>641000000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641000000</v>
      </c>
      <c r="T223" s="15">
        <v>0</v>
      </c>
      <c r="U223" s="15">
        <v>0</v>
      </c>
      <c r="V223" s="15">
        <v>0</v>
      </c>
    </row>
    <row r="224" spans="1:22" x14ac:dyDescent="0.2">
      <c r="A224" s="10" t="s">
        <v>4</v>
      </c>
      <c r="B224" s="15" t="s">
        <v>414</v>
      </c>
      <c r="C224" s="16" t="s">
        <v>415</v>
      </c>
      <c r="D224" s="15" t="s">
        <v>48</v>
      </c>
      <c r="E224" s="15">
        <v>184000000</v>
      </c>
      <c r="F224" s="15">
        <v>0</v>
      </c>
      <c r="G224" s="15">
        <v>0</v>
      </c>
      <c r="H224" s="15">
        <v>0</v>
      </c>
      <c r="I224" s="15">
        <v>0</v>
      </c>
      <c r="J224" s="15">
        <v>184000000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184000000</v>
      </c>
      <c r="T224" s="15">
        <v>0</v>
      </c>
      <c r="U224" s="15">
        <v>0</v>
      </c>
      <c r="V224" s="15">
        <v>0</v>
      </c>
    </row>
    <row r="225" spans="1:22" ht="15" x14ac:dyDescent="0.25">
      <c r="A225" s="10" t="s">
        <v>4</v>
      </c>
      <c r="B225" s="24" t="s">
        <v>416</v>
      </c>
      <c r="C225" s="25" t="s">
        <v>417</v>
      </c>
      <c r="D225" s="24" t="s">
        <v>131</v>
      </c>
      <c r="E225" s="24">
        <v>184000000</v>
      </c>
      <c r="F225" s="24">
        <v>0</v>
      </c>
      <c r="G225" s="24">
        <v>0</v>
      </c>
      <c r="H225" s="24">
        <v>0</v>
      </c>
      <c r="I225" s="24">
        <v>0</v>
      </c>
      <c r="J225" s="24">
        <v>184000000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184000000</v>
      </c>
      <c r="T225" s="24">
        <v>0</v>
      </c>
      <c r="U225" s="24">
        <v>0</v>
      </c>
      <c r="V225" s="24">
        <v>0</v>
      </c>
    </row>
    <row r="226" spans="1:22" x14ac:dyDescent="0.2">
      <c r="A226" s="10" t="s">
        <v>4</v>
      </c>
      <c r="B226" s="15" t="s">
        <v>418</v>
      </c>
      <c r="C226" s="16" t="s">
        <v>419</v>
      </c>
      <c r="D226" s="15" t="s">
        <v>48</v>
      </c>
      <c r="E226" s="15">
        <v>457000000</v>
      </c>
      <c r="F226" s="15">
        <v>0</v>
      </c>
      <c r="G226" s="15">
        <v>0</v>
      </c>
      <c r="H226" s="15">
        <v>0</v>
      </c>
      <c r="I226" s="15">
        <v>0</v>
      </c>
      <c r="J226" s="15">
        <v>457000000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457000000</v>
      </c>
      <c r="T226" s="15">
        <v>0</v>
      </c>
      <c r="U226" s="15">
        <v>0</v>
      </c>
      <c r="V226" s="15">
        <v>0</v>
      </c>
    </row>
    <row r="227" spans="1:22" ht="15" x14ac:dyDescent="0.25">
      <c r="A227" s="10" t="s">
        <v>4</v>
      </c>
      <c r="B227" s="24" t="s">
        <v>420</v>
      </c>
      <c r="C227" s="25" t="s">
        <v>417</v>
      </c>
      <c r="D227" s="24" t="s">
        <v>131</v>
      </c>
      <c r="E227" s="24">
        <v>457000000</v>
      </c>
      <c r="F227" s="24">
        <v>0</v>
      </c>
      <c r="G227" s="24">
        <v>0</v>
      </c>
      <c r="H227" s="24">
        <v>0</v>
      </c>
      <c r="I227" s="24">
        <v>0</v>
      </c>
      <c r="J227" s="24">
        <v>457000000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457000000</v>
      </c>
      <c r="T227" s="24">
        <v>0</v>
      </c>
      <c r="U227" s="24">
        <v>0</v>
      </c>
      <c r="V227" s="24">
        <v>0</v>
      </c>
    </row>
    <row r="228" spans="1:22" x14ac:dyDescent="0.2">
      <c r="A228" s="10" t="s">
        <v>4</v>
      </c>
      <c r="B228" s="15" t="s">
        <v>421</v>
      </c>
      <c r="C228" s="16" t="s">
        <v>422</v>
      </c>
      <c r="D228" s="15" t="s">
        <v>37</v>
      </c>
      <c r="E228" s="15">
        <v>118468369826</v>
      </c>
      <c r="F228" s="15">
        <v>0</v>
      </c>
      <c r="G228" s="15">
        <v>0</v>
      </c>
      <c r="H228" s="15">
        <v>0</v>
      </c>
      <c r="I228" s="15">
        <v>0</v>
      </c>
      <c r="J228" s="15">
        <v>118468369826</v>
      </c>
      <c r="K228" s="15">
        <v>5881383361.4200001</v>
      </c>
      <c r="L228" s="15">
        <v>16291986774.440001</v>
      </c>
      <c r="M228" s="15">
        <v>5881383361.4200001</v>
      </c>
      <c r="N228" s="15">
        <v>16291986774.440001</v>
      </c>
      <c r="O228" s="15">
        <v>16281010719.440001</v>
      </c>
      <c r="P228" s="15">
        <v>0</v>
      </c>
      <c r="Q228" s="15">
        <v>5870407306.4200001</v>
      </c>
      <c r="R228" s="15">
        <v>16281010719.440001</v>
      </c>
      <c r="S228" s="15">
        <v>102176383051.56</v>
      </c>
      <c r="T228" s="15">
        <v>0</v>
      </c>
      <c r="U228" s="15">
        <v>10976055</v>
      </c>
      <c r="V228" s="15">
        <v>13.75</v>
      </c>
    </row>
    <row r="229" spans="1:22" x14ac:dyDescent="0.2">
      <c r="A229" s="10" t="s">
        <v>4</v>
      </c>
      <c r="B229" s="15" t="s">
        <v>423</v>
      </c>
      <c r="C229" s="16" t="s">
        <v>424</v>
      </c>
      <c r="D229" s="15" t="s">
        <v>48</v>
      </c>
      <c r="E229" s="15">
        <v>70298203622</v>
      </c>
      <c r="F229" s="15">
        <v>0</v>
      </c>
      <c r="G229" s="15">
        <v>0</v>
      </c>
      <c r="H229" s="15">
        <v>0</v>
      </c>
      <c r="I229" s="15">
        <v>0</v>
      </c>
      <c r="J229" s="15">
        <v>70298203622</v>
      </c>
      <c r="K229" s="15">
        <v>5881383361.4200001</v>
      </c>
      <c r="L229" s="15">
        <v>14265431466.92</v>
      </c>
      <c r="M229" s="15">
        <v>5881383361.4200001</v>
      </c>
      <c r="N229" s="15">
        <v>14265431466.92</v>
      </c>
      <c r="O229" s="15">
        <v>14254455411.92</v>
      </c>
      <c r="P229" s="15">
        <v>0</v>
      </c>
      <c r="Q229" s="15">
        <v>5870407306.4200001</v>
      </c>
      <c r="R229" s="15">
        <v>14254455411.92</v>
      </c>
      <c r="S229" s="15">
        <v>56032772155.080002</v>
      </c>
      <c r="T229" s="15">
        <v>0</v>
      </c>
      <c r="U229" s="15">
        <v>10976055</v>
      </c>
      <c r="V229" s="15">
        <v>20.29</v>
      </c>
    </row>
    <row r="230" spans="1:22" x14ac:dyDescent="0.2">
      <c r="A230" s="10" t="s">
        <v>4</v>
      </c>
      <c r="B230" s="22" t="s">
        <v>425</v>
      </c>
      <c r="C230" s="23" t="s">
        <v>426</v>
      </c>
      <c r="D230" s="22" t="s">
        <v>48</v>
      </c>
      <c r="E230" s="22">
        <v>70298203622</v>
      </c>
      <c r="F230" s="22">
        <v>0</v>
      </c>
      <c r="G230" s="22">
        <v>0</v>
      </c>
      <c r="H230" s="22">
        <v>0</v>
      </c>
      <c r="I230" s="22">
        <v>0</v>
      </c>
      <c r="J230" s="22">
        <v>70298203622</v>
      </c>
      <c r="K230" s="22">
        <v>5881383361.4200001</v>
      </c>
      <c r="L230" s="22">
        <v>14265431466.92</v>
      </c>
      <c r="M230" s="22">
        <v>5881383361.4200001</v>
      </c>
      <c r="N230" s="22">
        <v>14265431466.92</v>
      </c>
      <c r="O230" s="22">
        <v>14254455411.92</v>
      </c>
      <c r="P230" s="22">
        <v>0</v>
      </c>
      <c r="Q230" s="22">
        <v>5870407306.4200001</v>
      </c>
      <c r="R230" s="22">
        <v>14254455411.92</v>
      </c>
      <c r="S230" s="22">
        <v>56032772155.080002</v>
      </c>
      <c r="T230" s="22">
        <v>0</v>
      </c>
      <c r="U230" s="22">
        <v>10976055</v>
      </c>
      <c r="V230" s="22">
        <v>20.29</v>
      </c>
    </row>
    <row r="231" spans="1:22" ht="15" x14ac:dyDescent="0.25">
      <c r="A231" s="10" t="s">
        <v>4</v>
      </c>
      <c r="B231" s="24" t="s">
        <v>427</v>
      </c>
      <c r="C231" s="25" t="s">
        <v>428</v>
      </c>
      <c r="D231" s="24" t="s">
        <v>131</v>
      </c>
      <c r="E231" s="24">
        <v>3199000000</v>
      </c>
      <c r="F231" s="24">
        <v>0</v>
      </c>
      <c r="G231" s="24">
        <v>0</v>
      </c>
      <c r="H231" s="24">
        <v>0</v>
      </c>
      <c r="I231" s="24">
        <v>0</v>
      </c>
      <c r="J231" s="24">
        <v>3199000000</v>
      </c>
      <c r="K231" s="24">
        <v>266583333</v>
      </c>
      <c r="L231" s="24">
        <v>799749999</v>
      </c>
      <c r="M231" s="24">
        <v>266583333</v>
      </c>
      <c r="N231" s="24">
        <v>799749999</v>
      </c>
      <c r="O231" s="24">
        <v>799749999</v>
      </c>
      <c r="P231" s="24">
        <v>0</v>
      </c>
      <c r="Q231" s="24">
        <v>266583333</v>
      </c>
      <c r="R231" s="24">
        <v>799749999</v>
      </c>
      <c r="S231" s="24">
        <v>2399250001</v>
      </c>
      <c r="T231" s="24">
        <v>0</v>
      </c>
      <c r="U231" s="24">
        <v>0</v>
      </c>
      <c r="V231" s="24">
        <v>25</v>
      </c>
    </row>
    <row r="232" spans="1:22" ht="15" x14ac:dyDescent="0.25">
      <c r="A232" s="10" t="s">
        <v>4</v>
      </c>
      <c r="B232" s="24" t="s">
        <v>429</v>
      </c>
      <c r="C232" s="25" t="s">
        <v>430</v>
      </c>
      <c r="D232" s="24" t="s">
        <v>131</v>
      </c>
      <c r="E232" s="24">
        <v>5072282384</v>
      </c>
      <c r="F232" s="24">
        <v>0</v>
      </c>
      <c r="G232" s="24">
        <v>0</v>
      </c>
      <c r="H232" s="24">
        <v>0</v>
      </c>
      <c r="I232" s="24">
        <v>0</v>
      </c>
      <c r="J232" s="24">
        <v>5072282384</v>
      </c>
      <c r="K232" s="24">
        <v>422690197</v>
      </c>
      <c r="L232" s="24">
        <v>1268070591</v>
      </c>
      <c r="M232" s="24">
        <v>422690197</v>
      </c>
      <c r="N232" s="24">
        <v>1268070591</v>
      </c>
      <c r="O232" s="24">
        <v>1268070591</v>
      </c>
      <c r="P232" s="24">
        <v>0</v>
      </c>
      <c r="Q232" s="24">
        <v>422690197</v>
      </c>
      <c r="R232" s="24">
        <v>1268070591</v>
      </c>
      <c r="S232" s="24">
        <v>3804211793</v>
      </c>
      <c r="T232" s="24">
        <v>0</v>
      </c>
      <c r="U232" s="24">
        <v>0</v>
      </c>
      <c r="V232" s="24">
        <v>25</v>
      </c>
    </row>
    <row r="233" spans="1:22" ht="15" x14ac:dyDescent="0.25">
      <c r="A233" s="10" t="s">
        <v>4</v>
      </c>
      <c r="B233" s="24" t="s">
        <v>431</v>
      </c>
      <c r="C233" s="25" t="s">
        <v>432</v>
      </c>
      <c r="D233" s="24" t="s">
        <v>131</v>
      </c>
      <c r="E233" s="24">
        <v>6658886801</v>
      </c>
      <c r="F233" s="24">
        <v>0</v>
      </c>
      <c r="G233" s="24">
        <v>0</v>
      </c>
      <c r="H233" s="24">
        <v>0</v>
      </c>
      <c r="I233" s="24">
        <v>0</v>
      </c>
      <c r="J233" s="24">
        <v>6658886801</v>
      </c>
      <c r="K233" s="24">
        <v>554907233.41999996</v>
      </c>
      <c r="L233" s="24">
        <v>1664721700.26</v>
      </c>
      <c r="M233" s="24">
        <v>554907233.41999996</v>
      </c>
      <c r="N233" s="24">
        <v>1664721700.26</v>
      </c>
      <c r="O233" s="24">
        <v>1664721700.26</v>
      </c>
      <c r="P233" s="24">
        <v>0</v>
      </c>
      <c r="Q233" s="24">
        <v>554907233.41999996</v>
      </c>
      <c r="R233" s="24">
        <v>1664721700.26</v>
      </c>
      <c r="S233" s="24">
        <v>4994165100.7399998</v>
      </c>
      <c r="T233" s="24">
        <v>0</v>
      </c>
      <c r="U233" s="24">
        <v>0</v>
      </c>
      <c r="V233" s="24">
        <v>25</v>
      </c>
    </row>
    <row r="234" spans="1:22" ht="15" x14ac:dyDescent="0.25">
      <c r="A234" s="10" t="s">
        <v>4</v>
      </c>
      <c r="B234" s="24" t="s">
        <v>433</v>
      </c>
      <c r="C234" s="25" t="s">
        <v>434</v>
      </c>
      <c r="D234" s="24" t="s">
        <v>131</v>
      </c>
      <c r="E234" s="24">
        <v>2535737355</v>
      </c>
      <c r="F234" s="24">
        <v>0</v>
      </c>
      <c r="G234" s="24">
        <v>0</v>
      </c>
      <c r="H234" s="24">
        <v>0</v>
      </c>
      <c r="I234" s="24">
        <v>0</v>
      </c>
      <c r="J234" s="24">
        <v>2535737355</v>
      </c>
      <c r="K234" s="24">
        <v>198870314</v>
      </c>
      <c r="L234" s="24">
        <v>745904524</v>
      </c>
      <c r="M234" s="24">
        <v>198870314</v>
      </c>
      <c r="N234" s="24">
        <v>745904524</v>
      </c>
      <c r="O234" s="24">
        <v>745904524</v>
      </c>
      <c r="P234" s="24">
        <v>0</v>
      </c>
      <c r="Q234" s="24">
        <v>198870314</v>
      </c>
      <c r="R234" s="24">
        <v>745904524</v>
      </c>
      <c r="S234" s="24">
        <v>1789832831</v>
      </c>
      <c r="T234" s="24">
        <v>0</v>
      </c>
      <c r="U234" s="24">
        <v>0</v>
      </c>
      <c r="V234" s="24">
        <v>29.42</v>
      </c>
    </row>
    <row r="235" spans="1:22" ht="15" x14ac:dyDescent="0.25">
      <c r="A235" s="10" t="s">
        <v>4</v>
      </c>
      <c r="B235" s="24" t="s">
        <v>435</v>
      </c>
      <c r="C235" s="25" t="s">
        <v>436</v>
      </c>
      <c r="D235" s="24" t="s">
        <v>131</v>
      </c>
      <c r="E235" s="24">
        <v>8014266250</v>
      </c>
      <c r="F235" s="24">
        <v>0</v>
      </c>
      <c r="G235" s="24">
        <v>0</v>
      </c>
      <c r="H235" s="24">
        <v>0</v>
      </c>
      <c r="I235" s="24">
        <v>0</v>
      </c>
      <c r="J235" s="24">
        <v>8014266250</v>
      </c>
      <c r="K235" s="24">
        <v>667855520</v>
      </c>
      <c r="L235" s="24">
        <v>2003566560</v>
      </c>
      <c r="M235" s="24">
        <v>667855520</v>
      </c>
      <c r="N235" s="24">
        <v>2003566560</v>
      </c>
      <c r="O235" s="24">
        <v>2003566560</v>
      </c>
      <c r="P235" s="24">
        <v>0</v>
      </c>
      <c r="Q235" s="24">
        <v>667855520</v>
      </c>
      <c r="R235" s="24">
        <v>2003566560</v>
      </c>
      <c r="S235" s="24">
        <v>6010699690</v>
      </c>
      <c r="T235" s="24">
        <v>0</v>
      </c>
      <c r="U235" s="24">
        <v>0</v>
      </c>
      <c r="V235" s="24">
        <v>25</v>
      </c>
    </row>
    <row r="236" spans="1:22" ht="15" x14ac:dyDescent="0.25">
      <c r="A236" s="10" t="s">
        <v>4</v>
      </c>
      <c r="B236" s="24" t="s">
        <v>437</v>
      </c>
      <c r="C236" s="25" t="s">
        <v>438</v>
      </c>
      <c r="D236" s="24" t="s">
        <v>131</v>
      </c>
      <c r="E236" s="24">
        <v>8548550666</v>
      </c>
      <c r="F236" s="24">
        <v>0</v>
      </c>
      <c r="G236" s="24">
        <v>0</v>
      </c>
      <c r="H236" s="24">
        <v>0</v>
      </c>
      <c r="I236" s="24">
        <v>0</v>
      </c>
      <c r="J236" s="24">
        <v>8548550666</v>
      </c>
      <c r="K236" s="24">
        <v>433554787</v>
      </c>
      <c r="L236" s="24">
        <v>1833554787</v>
      </c>
      <c r="M236" s="24">
        <v>433554787</v>
      </c>
      <c r="N236" s="24">
        <v>1833554787</v>
      </c>
      <c r="O236" s="24">
        <v>1833554787</v>
      </c>
      <c r="P236" s="24">
        <v>0</v>
      </c>
      <c r="Q236" s="24">
        <v>433554787</v>
      </c>
      <c r="R236" s="24">
        <v>1833554787</v>
      </c>
      <c r="S236" s="24">
        <v>6714995879</v>
      </c>
      <c r="T236" s="24">
        <v>0</v>
      </c>
      <c r="U236" s="24">
        <v>0</v>
      </c>
      <c r="V236" s="24">
        <v>21.45</v>
      </c>
    </row>
    <row r="237" spans="1:22" ht="15" x14ac:dyDescent="0.25">
      <c r="A237" s="10" t="s">
        <v>4</v>
      </c>
      <c r="B237" s="24" t="s">
        <v>439</v>
      </c>
      <c r="C237" s="25" t="s">
        <v>440</v>
      </c>
      <c r="D237" s="24" t="s">
        <v>131</v>
      </c>
      <c r="E237" s="24">
        <v>3950000000</v>
      </c>
      <c r="F237" s="24">
        <v>0</v>
      </c>
      <c r="G237" s="24">
        <v>0</v>
      </c>
      <c r="H237" s="24">
        <v>0</v>
      </c>
      <c r="I237" s="24">
        <v>0</v>
      </c>
      <c r="J237" s="24">
        <v>3950000000</v>
      </c>
      <c r="K237" s="24">
        <v>329166666.67000002</v>
      </c>
      <c r="L237" s="24">
        <v>987500000.00999999</v>
      </c>
      <c r="M237" s="24">
        <v>329166666.67000002</v>
      </c>
      <c r="N237" s="24">
        <v>987500000.00999999</v>
      </c>
      <c r="O237" s="24">
        <v>987500000.00999999</v>
      </c>
      <c r="P237" s="24">
        <v>0</v>
      </c>
      <c r="Q237" s="24">
        <v>329166666.67000002</v>
      </c>
      <c r="R237" s="24">
        <v>987500000.00999999</v>
      </c>
      <c r="S237" s="24">
        <v>2962499999.9899998</v>
      </c>
      <c r="T237" s="24">
        <v>0</v>
      </c>
      <c r="U237" s="24">
        <v>0</v>
      </c>
      <c r="V237" s="24">
        <v>25</v>
      </c>
    </row>
    <row r="238" spans="1:22" ht="15" x14ac:dyDescent="0.25">
      <c r="A238" s="10" t="s">
        <v>4</v>
      </c>
      <c r="B238" s="24" t="s">
        <v>441</v>
      </c>
      <c r="C238" s="25" t="s">
        <v>442</v>
      </c>
      <c r="D238" s="24" t="s">
        <v>131</v>
      </c>
      <c r="E238" s="24">
        <v>80525000</v>
      </c>
      <c r="F238" s="24">
        <v>0</v>
      </c>
      <c r="G238" s="24">
        <v>0</v>
      </c>
      <c r="H238" s="24">
        <v>0</v>
      </c>
      <c r="I238" s="24">
        <v>0</v>
      </c>
      <c r="J238" s="24">
        <v>80525000</v>
      </c>
      <c r="K238" s="24">
        <v>0</v>
      </c>
      <c r="L238" s="24">
        <v>80525000</v>
      </c>
      <c r="M238" s="24">
        <v>0</v>
      </c>
      <c r="N238" s="24">
        <v>80525000</v>
      </c>
      <c r="O238" s="24">
        <v>80525000</v>
      </c>
      <c r="P238" s="24">
        <v>0</v>
      </c>
      <c r="Q238" s="24">
        <v>0</v>
      </c>
      <c r="R238" s="24">
        <v>80525000</v>
      </c>
      <c r="S238" s="24">
        <v>0</v>
      </c>
      <c r="T238" s="24">
        <v>0</v>
      </c>
      <c r="U238" s="24">
        <v>0</v>
      </c>
      <c r="V238" s="24">
        <v>100</v>
      </c>
    </row>
    <row r="239" spans="1:22" ht="15" x14ac:dyDescent="0.25">
      <c r="A239" s="10" t="s">
        <v>4</v>
      </c>
      <c r="B239" s="24" t="s">
        <v>443</v>
      </c>
      <c r="C239" s="25" t="s">
        <v>444</v>
      </c>
      <c r="D239" s="24" t="s">
        <v>445</v>
      </c>
      <c r="E239" s="24">
        <v>20000000000</v>
      </c>
      <c r="F239" s="24">
        <v>0</v>
      </c>
      <c r="G239" s="24">
        <v>0</v>
      </c>
      <c r="H239" s="24">
        <v>0</v>
      </c>
      <c r="I239" s="24">
        <v>0</v>
      </c>
      <c r="J239" s="24">
        <v>20000000000</v>
      </c>
      <c r="K239" s="24">
        <v>2332525951</v>
      </c>
      <c r="L239" s="24">
        <v>2332525951</v>
      </c>
      <c r="M239" s="24">
        <v>2332525951</v>
      </c>
      <c r="N239" s="24">
        <v>2332525951</v>
      </c>
      <c r="O239" s="24">
        <v>2332525951</v>
      </c>
      <c r="P239" s="24">
        <v>0</v>
      </c>
      <c r="Q239" s="24">
        <v>2332525951</v>
      </c>
      <c r="R239" s="24">
        <v>2332525951</v>
      </c>
      <c r="S239" s="24">
        <v>17667474049</v>
      </c>
      <c r="T239" s="24">
        <v>0</v>
      </c>
      <c r="U239" s="24">
        <v>0</v>
      </c>
      <c r="V239" s="24">
        <v>11.66</v>
      </c>
    </row>
    <row r="240" spans="1:22" ht="45" x14ac:dyDescent="0.25">
      <c r="A240" s="10" t="s">
        <v>4</v>
      </c>
      <c r="B240" s="24" t="s">
        <v>446</v>
      </c>
      <c r="C240" s="25" t="s">
        <v>447</v>
      </c>
      <c r="D240" s="24" t="s">
        <v>448</v>
      </c>
      <c r="E240" s="24">
        <v>69557731</v>
      </c>
      <c r="F240" s="24">
        <v>0</v>
      </c>
      <c r="G240" s="24">
        <v>0</v>
      </c>
      <c r="H240" s="24">
        <v>0</v>
      </c>
      <c r="I240" s="24">
        <v>0</v>
      </c>
      <c r="J240" s="24">
        <v>69557731</v>
      </c>
      <c r="K240" s="24">
        <v>10976055</v>
      </c>
      <c r="L240" s="24">
        <v>21070425</v>
      </c>
      <c r="M240" s="24">
        <v>10976055</v>
      </c>
      <c r="N240" s="24">
        <v>21070425</v>
      </c>
      <c r="O240" s="24">
        <v>10094370</v>
      </c>
      <c r="P240" s="24">
        <v>0</v>
      </c>
      <c r="Q240" s="24">
        <v>0</v>
      </c>
      <c r="R240" s="24">
        <v>10094370</v>
      </c>
      <c r="S240" s="24">
        <v>48487306</v>
      </c>
      <c r="T240" s="24">
        <v>0</v>
      </c>
      <c r="U240" s="24">
        <v>10976055</v>
      </c>
      <c r="V240" s="24">
        <v>30.29</v>
      </c>
    </row>
    <row r="241" spans="1:22" ht="15" x14ac:dyDescent="0.25">
      <c r="A241" s="10" t="s">
        <v>4</v>
      </c>
      <c r="B241" s="24" t="s">
        <v>449</v>
      </c>
      <c r="C241" s="25" t="s">
        <v>450</v>
      </c>
      <c r="D241" s="24" t="s">
        <v>131</v>
      </c>
      <c r="E241" s="24">
        <v>600000000</v>
      </c>
      <c r="F241" s="24">
        <v>0</v>
      </c>
      <c r="G241" s="24">
        <v>0</v>
      </c>
      <c r="H241" s="24">
        <v>0</v>
      </c>
      <c r="I241" s="24">
        <v>0</v>
      </c>
      <c r="J241" s="24">
        <v>600000000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600000000</v>
      </c>
      <c r="T241" s="24">
        <v>0</v>
      </c>
      <c r="U241" s="24">
        <v>0</v>
      </c>
      <c r="V241" s="24">
        <v>0</v>
      </c>
    </row>
    <row r="242" spans="1:22" ht="15" x14ac:dyDescent="0.25">
      <c r="A242" s="10" t="s">
        <v>4</v>
      </c>
      <c r="B242" s="24" t="s">
        <v>451</v>
      </c>
      <c r="C242" s="25" t="s">
        <v>452</v>
      </c>
      <c r="D242" s="24" t="s">
        <v>131</v>
      </c>
      <c r="E242" s="24">
        <v>3408170815</v>
      </c>
      <c r="F242" s="24">
        <v>0</v>
      </c>
      <c r="G242" s="24">
        <v>0</v>
      </c>
      <c r="H242" s="24">
        <v>0</v>
      </c>
      <c r="I242" s="24">
        <v>0</v>
      </c>
      <c r="J242" s="24">
        <v>3408170815</v>
      </c>
      <c r="K242" s="24">
        <v>0</v>
      </c>
      <c r="L242" s="24">
        <v>568028469.15999997</v>
      </c>
      <c r="M242" s="24">
        <v>0</v>
      </c>
      <c r="N242" s="24">
        <v>568028469.15999997</v>
      </c>
      <c r="O242" s="24">
        <v>568028469.15999997</v>
      </c>
      <c r="P242" s="24">
        <v>0</v>
      </c>
      <c r="Q242" s="24">
        <v>0</v>
      </c>
      <c r="R242" s="24">
        <v>568028469.15999997</v>
      </c>
      <c r="S242" s="24">
        <v>2840142345.8400002</v>
      </c>
      <c r="T242" s="24">
        <v>0</v>
      </c>
      <c r="U242" s="24">
        <v>0</v>
      </c>
      <c r="V242" s="24">
        <v>16.670000000000002</v>
      </c>
    </row>
    <row r="243" spans="1:22" ht="15" x14ac:dyDescent="0.25">
      <c r="A243" s="10" t="s">
        <v>4</v>
      </c>
      <c r="B243" s="24" t="s">
        <v>453</v>
      </c>
      <c r="C243" s="25" t="s">
        <v>454</v>
      </c>
      <c r="D243" s="24" t="s">
        <v>131</v>
      </c>
      <c r="E243" s="24">
        <v>7775760937</v>
      </c>
      <c r="F243" s="24">
        <v>0</v>
      </c>
      <c r="G243" s="24">
        <v>0</v>
      </c>
      <c r="H243" s="24">
        <v>0</v>
      </c>
      <c r="I243" s="24">
        <v>0</v>
      </c>
      <c r="J243" s="24">
        <v>7775760937</v>
      </c>
      <c r="K243" s="24">
        <v>647980078.08000004</v>
      </c>
      <c r="L243" s="24">
        <v>1943940234.24</v>
      </c>
      <c r="M243" s="24">
        <v>647980078.08000004</v>
      </c>
      <c r="N243" s="24">
        <v>1943940234.24</v>
      </c>
      <c r="O243" s="24">
        <v>1943940234.24</v>
      </c>
      <c r="P243" s="24">
        <v>0</v>
      </c>
      <c r="Q243" s="24">
        <v>647980078.08000004</v>
      </c>
      <c r="R243" s="24">
        <v>1943940234.24</v>
      </c>
      <c r="S243" s="24">
        <v>5831820702.7600002</v>
      </c>
      <c r="T243" s="24">
        <v>0</v>
      </c>
      <c r="U243" s="24">
        <v>0</v>
      </c>
      <c r="V243" s="24">
        <v>25</v>
      </c>
    </row>
    <row r="244" spans="1:22" ht="15" x14ac:dyDescent="0.25">
      <c r="A244" s="10" t="s">
        <v>4</v>
      </c>
      <c r="B244" s="24" t="s">
        <v>455</v>
      </c>
      <c r="C244" s="25" t="s">
        <v>456</v>
      </c>
      <c r="D244" s="24" t="s">
        <v>37</v>
      </c>
      <c r="E244" s="24">
        <v>385465683</v>
      </c>
      <c r="F244" s="24">
        <v>0</v>
      </c>
      <c r="G244" s="24">
        <v>0</v>
      </c>
      <c r="H244" s="24">
        <v>0</v>
      </c>
      <c r="I244" s="24">
        <v>0</v>
      </c>
      <c r="J244" s="24">
        <v>385465683</v>
      </c>
      <c r="K244" s="24">
        <v>16273226.25</v>
      </c>
      <c r="L244" s="24">
        <v>16273226.25</v>
      </c>
      <c r="M244" s="24">
        <v>16273226.25</v>
      </c>
      <c r="N244" s="24">
        <v>16273226.25</v>
      </c>
      <c r="O244" s="24">
        <v>16273226.25</v>
      </c>
      <c r="P244" s="24">
        <v>0</v>
      </c>
      <c r="Q244" s="24">
        <v>16273226.25</v>
      </c>
      <c r="R244" s="24">
        <v>16273226.25</v>
      </c>
      <c r="S244" s="24">
        <v>369192456.75</v>
      </c>
      <c r="T244" s="24">
        <v>0</v>
      </c>
      <c r="U244" s="24">
        <v>0</v>
      </c>
      <c r="V244" s="24">
        <v>4.22</v>
      </c>
    </row>
    <row r="245" spans="1:22" x14ac:dyDescent="0.2">
      <c r="A245" s="10" t="s">
        <v>4</v>
      </c>
      <c r="B245" s="15" t="s">
        <v>457</v>
      </c>
      <c r="C245" s="16" t="s">
        <v>458</v>
      </c>
      <c r="D245" s="15" t="s">
        <v>37</v>
      </c>
      <c r="E245" s="15">
        <v>48170166204</v>
      </c>
      <c r="F245" s="15">
        <v>0</v>
      </c>
      <c r="G245" s="15">
        <v>0</v>
      </c>
      <c r="H245" s="15">
        <v>0</v>
      </c>
      <c r="I245" s="15">
        <v>0</v>
      </c>
      <c r="J245" s="15">
        <v>48170166204</v>
      </c>
      <c r="K245" s="15">
        <v>0</v>
      </c>
      <c r="L245" s="15">
        <v>2026555307.52</v>
      </c>
      <c r="M245" s="15">
        <v>0</v>
      </c>
      <c r="N245" s="15">
        <v>2026555307.52</v>
      </c>
      <c r="O245" s="15">
        <v>2026555307.52</v>
      </c>
      <c r="P245" s="15">
        <v>0</v>
      </c>
      <c r="Q245" s="15">
        <v>0</v>
      </c>
      <c r="R245" s="15">
        <v>2026555307.52</v>
      </c>
      <c r="S245" s="15">
        <v>46143610896.480003</v>
      </c>
      <c r="T245" s="15">
        <v>0</v>
      </c>
      <c r="U245" s="15">
        <v>0</v>
      </c>
      <c r="V245" s="15">
        <v>4.21</v>
      </c>
    </row>
    <row r="246" spans="1:22" x14ac:dyDescent="0.2">
      <c r="A246" s="10" t="s">
        <v>4</v>
      </c>
      <c r="B246" s="15" t="s">
        <v>459</v>
      </c>
      <c r="C246" s="16" t="s">
        <v>460</v>
      </c>
      <c r="D246" s="15" t="s">
        <v>37</v>
      </c>
      <c r="E246" s="15">
        <v>48170166204</v>
      </c>
      <c r="F246" s="15">
        <v>0</v>
      </c>
      <c r="G246" s="15">
        <v>0</v>
      </c>
      <c r="H246" s="15">
        <v>0</v>
      </c>
      <c r="I246" s="15">
        <v>0</v>
      </c>
      <c r="J246" s="15">
        <v>48170166204</v>
      </c>
      <c r="K246" s="15">
        <v>0</v>
      </c>
      <c r="L246" s="15">
        <v>2026555307.52</v>
      </c>
      <c r="M246" s="15">
        <v>0</v>
      </c>
      <c r="N246" s="15">
        <v>2026555307.52</v>
      </c>
      <c r="O246" s="15">
        <v>2026555307.52</v>
      </c>
      <c r="P246" s="15">
        <v>0</v>
      </c>
      <c r="Q246" s="15">
        <v>0</v>
      </c>
      <c r="R246" s="15">
        <v>2026555307.52</v>
      </c>
      <c r="S246" s="15">
        <v>46143610896.480003</v>
      </c>
      <c r="T246" s="15">
        <v>0</v>
      </c>
      <c r="U246" s="15">
        <v>0</v>
      </c>
      <c r="V246" s="15">
        <v>4.21</v>
      </c>
    </row>
    <row r="247" spans="1:22" x14ac:dyDescent="0.2">
      <c r="A247" s="10" t="s">
        <v>4</v>
      </c>
      <c r="B247" s="22" t="s">
        <v>461</v>
      </c>
      <c r="C247" s="23" t="s">
        <v>462</v>
      </c>
      <c r="D247" s="22" t="s">
        <v>48</v>
      </c>
      <c r="E247" s="22">
        <v>48170166204</v>
      </c>
      <c r="F247" s="22">
        <v>0</v>
      </c>
      <c r="G247" s="22">
        <v>0</v>
      </c>
      <c r="H247" s="22">
        <v>0</v>
      </c>
      <c r="I247" s="22">
        <v>0</v>
      </c>
      <c r="J247" s="22">
        <v>48170166204</v>
      </c>
      <c r="K247" s="22">
        <v>0</v>
      </c>
      <c r="L247" s="22">
        <v>2026555307.52</v>
      </c>
      <c r="M247" s="22">
        <v>0</v>
      </c>
      <c r="N247" s="22">
        <v>2026555307.52</v>
      </c>
      <c r="O247" s="22">
        <v>2026555307.52</v>
      </c>
      <c r="P247" s="22">
        <v>0</v>
      </c>
      <c r="Q247" s="22">
        <v>0</v>
      </c>
      <c r="R247" s="22">
        <v>2026555307.52</v>
      </c>
      <c r="S247" s="22">
        <v>46143610896.480003</v>
      </c>
      <c r="T247" s="22">
        <v>0</v>
      </c>
      <c r="U247" s="22">
        <v>0</v>
      </c>
      <c r="V247" s="22">
        <v>4.21</v>
      </c>
    </row>
    <row r="248" spans="1:22" ht="25.5" x14ac:dyDescent="0.2">
      <c r="A248" s="10" t="s">
        <v>4</v>
      </c>
      <c r="B248" s="22" t="s">
        <v>463</v>
      </c>
      <c r="C248" s="23" t="s">
        <v>464</v>
      </c>
      <c r="D248" s="22" t="s">
        <v>48</v>
      </c>
      <c r="E248" s="22">
        <v>46203464542</v>
      </c>
      <c r="F248" s="22">
        <v>0</v>
      </c>
      <c r="G248" s="22">
        <v>0</v>
      </c>
      <c r="H248" s="22">
        <v>0</v>
      </c>
      <c r="I248" s="22">
        <v>0</v>
      </c>
      <c r="J248" s="22">
        <v>46203464542</v>
      </c>
      <c r="K248" s="22">
        <v>0</v>
      </c>
      <c r="L248" s="22">
        <v>1996765893.52</v>
      </c>
      <c r="M248" s="22">
        <v>0</v>
      </c>
      <c r="N248" s="22">
        <v>1996765893.52</v>
      </c>
      <c r="O248" s="22">
        <v>1996765893.52</v>
      </c>
      <c r="P248" s="22">
        <v>0</v>
      </c>
      <c r="Q248" s="22">
        <v>0</v>
      </c>
      <c r="R248" s="22">
        <v>1996765893.52</v>
      </c>
      <c r="S248" s="22">
        <v>44206698648.480003</v>
      </c>
      <c r="T248" s="22">
        <v>0</v>
      </c>
      <c r="U248" s="22">
        <v>0</v>
      </c>
      <c r="V248" s="22">
        <v>4.32</v>
      </c>
    </row>
    <row r="249" spans="1:22" ht="30" x14ac:dyDescent="0.25">
      <c r="A249" s="10" t="s">
        <v>4</v>
      </c>
      <c r="B249" s="24" t="s">
        <v>465</v>
      </c>
      <c r="C249" s="25" t="s">
        <v>466</v>
      </c>
      <c r="D249" s="24" t="s">
        <v>131</v>
      </c>
      <c r="E249" s="24">
        <v>46203464542</v>
      </c>
      <c r="F249" s="24">
        <v>0</v>
      </c>
      <c r="G249" s="24">
        <v>0</v>
      </c>
      <c r="H249" s="24">
        <v>0</v>
      </c>
      <c r="I249" s="24">
        <v>0</v>
      </c>
      <c r="J249" s="24">
        <v>46203464542</v>
      </c>
      <c r="K249" s="24">
        <v>0</v>
      </c>
      <c r="L249" s="24">
        <v>1996765893.52</v>
      </c>
      <c r="M249" s="24">
        <v>0</v>
      </c>
      <c r="N249" s="24">
        <v>1996765893.52</v>
      </c>
      <c r="O249" s="24">
        <v>1996765893.52</v>
      </c>
      <c r="P249" s="24">
        <v>0</v>
      </c>
      <c r="Q249" s="24">
        <v>0</v>
      </c>
      <c r="R249" s="24">
        <v>1996765893.52</v>
      </c>
      <c r="S249" s="24">
        <v>44206698648.480003</v>
      </c>
      <c r="T249" s="24">
        <v>0</v>
      </c>
      <c r="U249" s="24">
        <v>0</v>
      </c>
      <c r="V249" s="24">
        <v>4.32</v>
      </c>
    </row>
    <row r="250" spans="1:22" ht="30" x14ac:dyDescent="0.25">
      <c r="A250" s="10" t="s">
        <v>4</v>
      </c>
      <c r="B250" s="24" t="s">
        <v>467</v>
      </c>
      <c r="C250" s="25" t="s">
        <v>468</v>
      </c>
      <c r="D250" s="24" t="s">
        <v>131</v>
      </c>
      <c r="E250" s="24">
        <v>466701662</v>
      </c>
      <c r="F250" s="24">
        <v>0</v>
      </c>
      <c r="G250" s="24">
        <v>0</v>
      </c>
      <c r="H250" s="24">
        <v>0</v>
      </c>
      <c r="I250" s="24">
        <v>0</v>
      </c>
      <c r="J250" s="24">
        <v>466701662</v>
      </c>
      <c r="K250" s="24">
        <v>0</v>
      </c>
      <c r="L250" s="24">
        <v>29789414</v>
      </c>
      <c r="M250" s="24">
        <v>0</v>
      </c>
      <c r="N250" s="24">
        <v>29789414</v>
      </c>
      <c r="O250" s="24">
        <v>29789414</v>
      </c>
      <c r="P250" s="24">
        <v>0</v>
      </c>
      <c r="Q250" s="24">
        <v>0</v>
      </c>
      <c r="R250" s="24">
        <v>29789414</v>
      </c>
      <c r="S250" s="24">
        <v>436912248</v>
      </c>
      <c r="T250" s="24">
        <v>0</v>
      </c>
      <c r="U250" s="24">
        <v>0</v>
      </c>
      <c r="V250" s="24">
        <v>6.38</v>
      </c>
    </row>
    <row r="251" spans="1:22" ht="15" x14ac:dyDescent="0.25">
      <c r="A251" s="10" t="s">
        <v>4</v>
      </c>
      <c r="B251" s="24" t="s">
        <v>469</v>
      </c>
      <c r="C251" s="25" t="s">
        <v>470</v>
      </c>
      <c r="D251" s="24" t="s">
        <v>131</v>
      </c>
      <c r="E251" s="24">
        <v>1484836707</v>
      </c>
      <c r="F251" s="24">
        <v>0</v>
      </c>
      <c r="G251" s="24">
        <v>0</v>
      </c>
      <c r="H251" s="24">
        <v>0</v>
      </c>
      <c r="I251" s="24">
        <v>0</v>
      </c>
      <c r="J251" s="24">
        <v>1484836707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1484836707</v>
      </c>
      <c r="T251" s="24">
        <v>0</v>
      </c>
      <c r="U251" s="24">
        <v>0</v>
      </c>
      <c r="V251" s="24">
        <v>0</v>
      </c>
    </row>
    <row r="252" spans="1:22" ht="15" x14ac:dyDescent="0.25">
      <c r="A252" s="10" t="s">
        <v>4</v>
      </c>
      <c r="B252" s="24" t="s">
        <v>471</v>
      </c>
      <c r="C252" s="25" t="s">
        <v>472</v>
      </c>
      <c r="D252" s="24" t="s">
        <v>131</v>
      </c>
      <c r="E252" s="24">
        <v>15163293</v>
      </c>
      <c r="F252" s="24">
        <v>0</v>
      </c>
      <c r="G252" s="24">
        <v>0</v>
      </c>
      <c r="H252" s="24">
        <v>0</v>
      </c>
      <c r="I252" s="24">
        <v>0</v>
      </c>
      <c r="J252" s="24">
        <v>15163293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15163293</v>
      </c>
      <c r="T252" s="24">
        <v>0</v>
      </c>
      <c r="U252" s="24">
        <v>0</v>
      </c>
      <c r="V252" s="24">
        <v>0</v>
      </c>
    </row>
    <row r="253" spans="1:22" x14ac:dyDescent="0.2">
      <c r="A253" s="10" t="s">
        <v>4</v>
      </c>
      <c r="B253" s="15" t="s">
        <v>473</v>
      </c>
      <c r="C253" s="16" t="s">
        <v>474</v>
      </c>
      <c r="D253" s="15" t="s">
        <v>37</v>
      </c>
      <c r="E253" s="15">
        <v>47302414147</v>
      </c>
      <c r="F253" s="15">
        <v>0</v>
      </c>
      <c r="G253" s="15">
        <v>0</v>
      </c>
      <c r="H253" s="15">
        <v>0</v>
      </c>
      <c r="I253" s="15">
        <v>0</v>
      </c>
      <c r="J253" s="15">
        <v>47302414147</v>
      </c>
      <c r="K253" s="15">
        <v>2947724497.1500001</v>
      </c>
      <c r="L253" s="15">
        <v>8007553613.1499996</v>
      </c>
      <c r="M253" s="15">
        <v>2947724497.1500001</v>
      </c>
      <c r="N253" s="15">
        <v>8007553613.1499996</v>
      </c>
      <c r="O253" s="15">
        <v>7806040064</v>
      </c>
      <c r="P253" s="15">
        <v>0</v>
      </c>
      <c r="Q253" s="15">
        <v>2752010948</v>
      </c>
      <c r="R253" s="15">
        <v>7806040064</v>
      </c>
      <c r="S253" s="15">
        <v>39294860533.849998</v>
      </c>
      <c r="T253" s="15">
        <v>0</v>
      </c>
      <c r="U253" s="15">
        <v>201513549.15000001</v>
      </c>
      <c r="V253" s="15">
        <v>16.93</v>
      </c>
    </row>
    <row r="254" spans="1:22" x14ac:dyDescent="0.2">
      <c r="A254" s="10" t="s">
        <v>4</v>
      </c>
      <c r="B254" s="15" t="s">
        <v>475</v>
      </c>
      <c r="C254" s="16" t="s">
        <v>476</v>
      </c>
      <c r="D254" s="15" t="s">
        <v>48</v>
      </c>
      <c r="E254" s="15">
        <v>47302414147</v>
      </c>
      <c r="F254" s="15">
        <v>0</v>
      </c>
      <c r="G254" s="15">
        <v>0</v>
      </c>
      <c r="H254" s="15">
        <v>0</v>
      </c>
      <c r="I254" s="15">
        <v>0</v>
      </c>
      <c r="J254" s="15">
        <v>47302414147</v>
      </c>
      <c r="K254" s="15">
        <v>2947724497.1500001</v>
      </c>
      <c r="L254" s="15">
        <v>8007553613.1499996</v>
      </c>
      <c r="M254" s="15">
        <v>2947724497.1500001</v>
      </c>
      <c r="N254" s="15">
        <v>8007553613.1499996</v>
      </c>
      <c r="O254" s="15">
        <v>7806040064</v>
      </c>
      <c r="P254" s="15">
        <v>0</v>
      </c>
      <c r="Q254" s="15">
        <v>2752010948</v>
      </c>
      <c r="R254" s="15">
        <v>7806040064</v>
      </c>
      <c r="S254" s="15">
        <v>39294860533.849998</v>
      </c>
      <c r="T254" s="15">
        <v>0</v>
      </c>
      <c r="U254" s="15">
        <v>201513549.15000001</v>
      </c>
      <c r="V254" s="15">
        <v>16.93</v>
      </c>
    </row>
    <row r="255" spans="1:22" x14ac:dyDescent="0.2">
      <c r="A255" s="10" t="s">
        <v>4</v>
      </c>
      <c r="B255" s="15" t="s">
        <v>477</v>
      </c>
      <c r="C255" s="16" t="s">
        <v>478</v>
      </c>
      <c r="D255" s="15" t="s">
        <v>37</v>
      </c>
      <c r="E255" s="15">
        <v>45776434447</v>
      </c>
      <c r="F255" s="15">
        <v>0</v>
      </c>
      <c r="G255" s="15">
        <v>0</v>
      </c>
      <c r="H255" s="15">
        <v>0</v>
      </c>
      <c r="I255" s="15">
        <v>0</v>
      </c>
      <c r="J255" s="15">
        <v>45776434447</v>
      </c>
      <c r="K255" s="15">
        <v>2629464429</v>
      </c>
      <c r="L255" s="15">
        <v>7665806530</v>
      </c>
      <c r="M255" s="15">
        <v>2629464429</v>
      </c>
      <c r="N255" s="15">
        <v>7665806530</v>
      </c>
      <c r="O255" s="15">
        <v>7665806530</v>
      </c>
      <c r="P255" s="15">
        <v>0</v>
      </c>
      <c r="Q255" s="15">
        <v>2629464429</v>
      </c>
      <c r="R255" s="15">
        <v>7665806530</v>
      </c>
      <c r="S255" s="15">
        <v>38110627917</v>
      </c>
      <c r="T255" s="15">
        <v>0</v>
      </c>
      <c r="U255" s="15">
        <v>0</v>
      </c>
      <c r="V255" s="15">
        <v>16.75</v>
      </c>
    </row>
    <row r="256" spans="1:22" x14ac:dyDescent="0.2">
      <c r="A256" s="10" t="s">
        <v>4</v>
      </c>
      <c r="B256" s="22" t="s">
        <v>479</v>
      </c>
      <c r="C256" s="23" t="s">
        <v>480</v>
      </c>
      <c r="D256" s="22" t="s">
        <v>48</v>
      </c>
      <c r="E256" s="22">
        <v>45776434447</v>
      </c>
      <c r="F256" s="22">
        <v>0</v>
      </c>
      <c r="G256" s="22">
        <v>0</v>
      </c>
      <c r="H256" s="22">
        <v>0</v>
      </c>
      <c r="I256" s="22">
        <v>0</v>
      </c>
      <c r="J256" s="22">
        <v>45776434447</v>
      </c>
      <c r="K256" s="22">
        <v>2629464429</v>
      </c>
      <c r="L256" s="22">
        <v>7665806530</v>
      </c>
      <c r="M256" s="22">
        <v>2629464429</v>
      </c>
      <c r="N256" s="22">
        <v>7665806530</v>
      </c>
      <c r="O256" s="22">
        <v>7665806530</v>
      </c>
      <c r="P256" s="22">
        <v>0</v>
      </c>
      <c r="Q256" s="22">
        <v>2629464429</v>
      </c>
      <c r="R256" s="22">
        <v>7665806530</v>
      </c>
      <c r="S256" s="22">
        <v>38110627917</v>
      </c>
      <c r="T256" s="22">
        <v>0</v>
      </c>
      <c r="U256" s="22">
        <v>0</v>
      </c>
      <c r="V256" s="22">
        <v>16.75</v>
      </c>
    </row>
    <row r="257" spans="1:22" ht="15" x14ac:dyDescent="0.25">
      <c r="A257" s="10" t="s">
        <v>4</v>
      </c>
      <c r="B257" s="24" t="s">
        <v>481</v>
      </c>
      <c r="C257" s="25" t="s">
        <v>482</v>
      </c>
      <c r="D257" s="24" t="s">
        <v>131</v>
      </c>
      <c r="E257" s="24">
        <v>32600683597</v>
      </c>
      <c r="F257" s="24">
        <v>0</v>
      </c>
      <c r="G257" s="24">
        <v>0</v>
      </c>
      <c r="H257" s="24">
        <v>0</v>
      </c>
      <c r="I257" s="24">
        <v>0</v>
      </c>
      <c r="J257" s="24">
        <v>32600683597</v>
      </c>
      <c r="K257" s="24">
        <v>2436509210</v>
      </c>
      <c r="L257" s="24">
        <v>6475193967</v>
      </c>
      <c r="M257" s="24">
        <v>2436509210</v>
      </c>
      <c r="N257" s="24">
        <v>6475193967</v>
      </c>
      <c r="O257" s="24">
        <v>6475193967</v>
      </c>
      <c r="P257" s="24">
        <v>0</v>
      </c>
      <c r="Q257" s="24">
        <v>2436509210</v>
      </c>
      <c r="R257" s="24">
        <v>6475193967</v>
      </c>
      <c r="S257" s="24">
        <v>26125489630</v>
      </c>
      <c r="T257" s="24">
        <v>0</v>
      </c>
      <c r="U257" s="24">
        <v>0</v>
      </c>
      <c r="V257" s="24">
        <v>19.86</v>
      </c>
    </row>
    <row r="258" spans="1:22" ht="15" x14ac:dyDescent="0.25">
      <c r="A258" s="10" t="s">
        <v>4</v>
      </c>
      <c r="B258" s="24" t="s">
        <v>483</v>
      </c>
      <c r="C258" s="25" t="s">
        <v>484</v>
      </c>
      <c r="D258" s="24" t="s">
        <v>485</v>
      </c>
      <c r="E258" s="24">
        <v>2465790673</v>
      </c>
      <c r="F258" s="24">
        <v>0</v>
      </c>
      <c r="G258" s="24">
        <v>0</v>
      </c>
      <c r="H258" s="24">
        <v>0</v>
      </c>
      <c r="I258" s="24">
        <v>0</v>
      </c>
      <c r="J258" s="24">
        <v>2465790673</v>
      </c>
      <c r="K258" s="24">
        <v>192955219</v>
      </c>
      <c r="L258" s="24">
        <v>587365071</v>
      </c>
      <c r="M258" s="24">
        <v>192955219</v>
      </c>
      <c r="N258" s="24">
        <v>587365071</v>
      </c>
      <c r="O258" s="24">
        <v>587365071</v>
      </c>
      <c r="P258" s="24">
        <v>0</v>
      </c>
      <c r="Q258" s="24">
        <v>192955219</v>
      </c>
      <c r="R258" s="24">
        <v>587365071</v>
      </c>
      <c r="S258" s="24">
        <v>1878425602</v>
      </c>
      <c r="T258" s="24">
        <v>0</v>
      </c>
      <c r="U258" s="24">
        <v>0</v>
      </c>
      <c r="V258" s="24">
        <v>23.82</v>
      </c>
    </row>
    <row r="259" spans="1:22" ht="15" x14ac:dyDescent="0.25">
      <c r="A259" s="10" t="s">
        <v>4</v>
      </c>
      <c r="B259" s="24" t="s">
        <v>486</v>
      </c>
      <c r="C259" s="25" t="s">
        <v>487</v>
      </c>
      <c r="D259" s="24" t="s">
        <v>488</v>
      </c>
      <c r="E259" s="24">
        <v>10000000000</v>
      </c>
      <c r="F259" s="24">
        <v>0</v>
      </c>
      <c r="G259" s="24">
        <v>0</v>
      </c>
      <c r="H259" s="24">
        <v>0</v>
      </c>
      <c r="I259" s="24">
        <v>0</v>
      </c>
      <c r="J259" s="24">
        <v>10000000000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10000000000</v>
      </c>
      <c r="T259" s="24">
        <v>0</v>
      </c>
      <c r="U259" s="24">
        <v>0</v>
      </c>
      <c r="V259" s="24">
        <v>0</v>
      </c>
    </row>
    <row r="260" spans="1:22" ht="15" x14ac:dyDescent="0.25">
      <c r="A260" s="10" t="s">
        <v>4</v>
      </c>
      <c r="B260" s="24" t="s">
        <v>489</v>
      </c>
      <c r="C260" s="25" t="s">
        <v>490</v>
      </c>
      <c r="D260" s="24" t="s">
        <v>131</v>
      </c>
      <c r="E260" s="24">
        <v>709960177</v>
      </c>
      <c r="F260" s="24">
        <v>0</v>
      </c>
      <c r="G260" s="24">
        <v>0</v>
      </c>
      <c r="H260" s="24">
        <v>0</v>
      </c>
      <c r="I260" s="24">
        <v>0</v>
      </c>
      <c r="J260" s="24">
        <v>709960177</v>
      </c>
      <c r="K260" s="24">
        <v>0</v>
      </c>
      <c r="L260" s="24">
        <v>603247492</v>
      </c>
      <c r="M260" s="24">
        <v>0</v>
      </c>
      <c r="N260" s="24">
        <v>603247492</v>
      </c>
      <c r="O260" s="24">
        <v>603247492</v>
      </c>
      <c r="P260" s="24">
        <v>0</v>
      </c>
      <c r="Q260" s="24">
        <v>0</v>
      </c>
      <c r="R260" s="24">
        <v>603247492</v>
      </c>
      <c r="S260" s="24">
        <v>106712685</v>
      </c>
      <c r="T260" s="24">
        <v>0</v>
      </c>
      <c r="U260" s="24">
        <v>0</v>
      </c>
      <c r="V260" s="24">
        <v>84.97</v>
      </c>
    </row>
    <row r="261" spans="1:22" x14ac:dyDescent="0.2">
      <c r="A261" s="10" t="s">
        <v>4</v>
      </c>
      <c r="B261" s="22" t="s">
        <v>491</v>
      </c>
      <c r="C261" s="23" t="s">
        <v>492</v>
      </c>
      <c r="D261" s="22" t="s">
        <v>48</v>
      </c>
      <c r="E261" s="22">
        <v>824000000</v>
      </c>
      <c r="F261" s="22">
        <v>0</v>
      </c>
      <c r="G261" s="22">
        <v>0</v>
      </c>
      <c r="H261" s="22">
        <v>0</v>
      </c>
      <c r="I261" s="22">
        <v>0</v>
      </c>
      <c r="J261" s="22">
        <v>824000000</v>
      </c>
      <c r="K261" s="22">
        <v>259410269.15000001</v>
      </c>
      <c r="L261" s="22">
        <v>259410269.15000001</v>
      </c>
      <c r="M261" s="22">
        <v>259410269.15000001</v>
      </c>
      <c r="N261" s="22">
        <v>259410269.15000001</v>
      </c>
      <c r="O261" s="22">
        <v>94379746</v>
      </c>
      <c r="P261" s="22">
        <v>0</v>
      </c>
      <c r="Q261" s="22">
        <v>94379746</v>
      </c>
      <c r="R261" s="22">
        <v>94379746</v>
      </c>
      <c r="S261" s="22">
        <v>564589730.85000002</v>
      </c>
      <c r="T261" s="22">
        <v>0</v>
      </c>
      <c r="U261" s="22">
        <v>165030523.15000001</v>
      </c>
      <c r="V261" s="22">
        <v>31.48</v>
      </c>
    </row>
    <row r="262" spans="1:22" ht="15" x14ac:dyDescent="0.25">
      <c r="A262" s="10" t="s">
        <v>4</v>
      </c>
      <c r="B262" s="24" t="s">
        <v>493</v>
      </c>
      <c r="C262" s="25" t="s">
        <v>494</v>
      </c>
      <c r="D262" s="24" t="s">
        <v>495</v>
      </c>
      <c r="E262" s="24">
        <v>824000000</v>
      </c>
      <c r="F262" s="24">
        <v>0</v>
      </c>
      <c r="G262" s="24">
        <v>0</v>
      </c>
      <c r="H262" s="24">
        <v>0</v>
      </c>
      <c r="I262" s="24">
        <v>0</v>
      </c>
      <c r="J262" s="24">
        <v>824000000</v>
      </c>
      <c r="K262" s="24">
        <v>259410269.15000001</v>
      </c>
      <c r="L262" s="24">
        <v>259410269.15000001</v>
      </c>
      <c r="M262" s="24">
        <v>259410269.15000001</v>
      </c>
      <c r="N262" s="24">
        <v>259410269.15000001</v>
      </c>
      <c r="O262" s="24">
        <v>94379746</v>
      </c>
      <c r="P262" s="24">
        <v>0</v>
      </c>
      <c r="Q262" s="24">
        <v>94379746</v>
      </c>
      <c r="R262" s="24">
        <v>94379746</v>
      </c>
      <c r="S262" s="24">
        <v>564589730.85000002</v>
      </c>
      <c r="T262" s="24">
        <v>0</v>
      </c>
      <c r="U262" s="24">
        <v>165030523.15000001</v>
      </c>
      <c r="V262" s="24">
        <v>31.48</v>
      </c>
    </row>
    <row r="263" spans="1:22" x14ac:dyDescent="0.2">
      <c r="A263" s="10" t="s">
        <v>4</v>
      </c>
      <c r="B263" s="22" t="s">
        <v>496</v>
      </c>
      <c r="C263" s="23" t="s">
        <v>497</v>
      </c>
      <c r="D263" s="22" t="s">
        <v>48</v>
      </c>
      <c r="E263" s="22">
        <v>259579700</v>
      </c>
      <c r="F263" s="22">
        <v>0</v>
      </c>
      <c r="G263" s="22">
        <v>0</v>
      </c>
      <c r="H263" s="22">
        <v>0</v>
      </c>
      <c r="I263" s="22">
        <v>0</v>
      </c>
      <c r="J263" s="22">
        <v>259579700</v>
      </c>
      <c r="K263" s="22">
        <v>18800000</v>
      </c>
      <c r="L263" s="22">
        <v>24600000</v>
      </c>
      <c r="M263" s="22">
        <v>18800000</v>
      </c>
      <c r="N263" s="22">
        <v>24600000</v>
      </c>
      <c r="O263" s="22">
        <v>12300000</v>
      </c>
      <c r="P263" s="22">
        <v>0</v>
      </c>
      <c r="Q263" s="22">
        <v>12300000</v>
      </c>
      <c r="R263" s="22">
        <v>12300000</v>
      </c>
      <c r="S263" s="22">
        <v>234979700</v>
      </c>
      <c r="T263" s="22">
        <v>0</v>
      </c>
      <c r="U263" s="22">
        <v>12300000</v>
      </c>
      <c r="V263" s="22">
        <v>9.48</v>
      </c>
    </row>
    <row r="264" spans="1:22" ht="15" x14ac:dyDescent="0.25">
      <c r="A264" s="10" t="s">
        <v>4</v>
      </c>
      <c r="B264" s="24" t="s">
        <v>498</v>
      </c>
      <c r="C264" s="25" t="s">
        <v>499</v>
      </c>
      <c r="D264" s="24" t="s">
        <v>131</v>
      </c>
      <c r="E264" s="24">
        <v>259579700</v>
      </c>
      <c r="F264" s="24">
        <v>0</v>
      </c>
      <c r="G264" s="24">
        <v>0</v>
      </c>
      <c r="H264" s="24">
        <v>0</v>
      </c>
      <c r="I264" s="24">
        <v>0</v>
      </c>
      <c r="J264" s="24">
        <v>259579700</v>
      </c>
      <c r="K264" s="24">
        <v>18800000</v>
      </c>
      <c r="L264" s="24">
        <v>24600000</v>
      </c>
      <c r="M264" s="24">
        <v>18800000</v>
      </c>
      <c r="N264" s="24">
        <v>24600000</v>
      </c>
      <c r="O264" s="24">
        <v>12300000</v>
      </c>
      <c r="P264" s="24">
        <v>0</v>
      </c>
      <c r="Q264" s="24">
        <v>12300000</v>
      </c>
      <c r="R264" s="24">
        <v>12300000</v>
      </c>
      <c r="S264" s="24">
        <v>234979700</v>
      </c>
      <c r="T264" s="24">
        <v>0</v>
      </c>
      <c r="U264" s="24">
        <v>12300000</v>
      </c>
      <c r="V264" s="24">
        <v>9.48</v>
      </c>
    </row>
    <row r="265" spans="1:22" ht="15" x14ac:dyDescent="0.25">
      <c r="A265" s="10" t="s">
        <v>4</v>
      </c>
      <c r="B265" s="24" t="s">
        <v>500</v>
      </c>
      <c r="C265" s="25" t="s">
        <v>501</v>
      </c>
      <c r="D265" s="24" t="s">
        <v>131</v>
      </c>
      <c r="E265" s="24">
        <v>418000000</v>
      </c>
      <c r="F265" s="24">
        <v>0</v>
      </c>
      <c r="G265" s="24">
        <v>0</v>
      </c>
      <c r="H265" s="24">
        <v>0</v>
      </c>
      <c r="I265" s="24">
        <v>0</v>
      </c>
      <c r="J265" s="24">
        <v>418000000</v>
      </c>
      <c r="K265" s="24">
        <v>40049799</v>
      </c>
      <c r="L265" s="24">
        <v>53096814</v>
      </c>
      <c r="M265" s="24">
        <v>40049799</v>
      </c>
      <c r="N265" s="24">
        <v>53096814</v>
      </c>
      <c r="O265" s="24">
        <v>28913788</v>
      </c>
      <c r="P265" s="24">
        <v>0</v>
      </c>
      <c r="Q265" s="24">
        <v>15866773</v>
      </c>
      <c r="R265" s="24">
        <v>28913788</v>
      </c>
      <c r="S265" s="24">
        <v>364903186</v>
      </c>
      <c r="T265" s="24">
        <v>0</v>
      </c>
      <c r="U265" s="24">
        <v>24183026</v>
      </c>
      <c r="V265" s="24">
        <v>12.7</v>
      </c>
    </row>
    <row r="266" spans="1:22" ht="15" x14ac:dyDescent="0.25">
      <c r="A266" s="10" t="s">
        <v>4</v>
      </c>
      <c r="B266" s="24" t="s">
        <v>502</v>
      </c>
      <c r="C266" s="25" t="s">
        <v>503</v>
      </c>
      <c r="D266" s="24" t="s">
        <v>131</v>
      </c>
      <c r="E266" s="24">
        <v>10400000</v>
      </c>
      <c r="F266" s="24">
        <v>0</v>
      </c>
      <c r="G266" s="24">
        <v>0</v>
      </c>
      <c r="H266" s="24">
        <v>0</v>
      </c>
      <c r="I266" s="24">
        <v>0</v>
      </c>
      <c r="J266" s="24">
        <v>10400000</v>
      </c>
      <c r="K266" s="24">
        <v>0</v>
      </c>
      <c r="L266" s="24">
        <v>4640000</v>
      </c>
      <c r="M266" s="24">
        <v>0</v>
      </c>
      <c r="N266" s="24">
        <v>4640000</v>
      </c>
      <c r="O266" s="24">
        <v>4640000</v>
      </c>
      <c r="P266" s="24">
        <v>0</v>
      </c>
      <c r="Q266" s="24">
        <v>0</v>
      </c>
      <c r="R266" s="24">
        <v>4640000</v>
      </c>
      <c r="S266" s="24">
        <v>5760000</v>
      </c>
      <c r="T266" s="24">
        <v>0</v>
      </c>
      <c r="U266" s="24">
        <v>0</v>
      </c>
      <c r="V266" s="24">
        <v>44.62</v>
      </c>
    </row>
    <row r="267" spans="1:22" ht="15" x14ac:dyDescent="0.25">
      <c r="A267" s="10" t="s">
        <v>4</v>
      </c>
      <c r="B267" s="24" t="s">
        <v>504</v>
      </c>
      <c r="C267" s="25" t="s">
        <v>505</v>
      </c>
      <c r="D267" s="24" t="s">
        <v>131</v>
      </c>
      <c r="E267" s="24">
        <v>14000000</v>
      </c>
      <c r="F267" s="24">
        <v>0</v>
      </c>
      <c r="G267" s="24">
        <v>0</v>
      </c>
      <c r="H267" s="24">
        <v>0</v>
      </c>
      <c r="I267" s="24">
        <v>0</v>
      </c>
      <c r="J267" s="24">
        <v>14000000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14000000</v>
      </c>
      <c r="T267" s="24">
        <v>0</v>
      </c>
      <c r="U267" s="24">
        <v>0</v>
      </c>
      <c r="V267" s="24">
        <v>0</v>
      </c>
    </row>
    <row r="268" spans="1:22" x14ac:dyDescent="0.2">
      <c r="A268" s="10" t="s">
        <v>4</v>
      </c>
      <c r="B268" s="15" t="s">
        <v>506</v>
      </c>
      <c r="C268" s="16" t="s">
        <v>507</v>
      </c>
      <c r="D268" s="15" t="s">
        <v>37</v>
      </c>
      <c r="E268" s="15">
        <v>71935767</v>
      </c>
      <c r="F268" s="15">
        <v>0</v>
      </c>
      <c r="G268" s="15">
        <v>0</v>
      </c>
      <c r="H268" s="15">
        <v>0</v>
      </c>
      <c r="I268" s="15">
        <v>0</v>
      </c>
      <c r="J268" s="15">
        <v>71935767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71935767</v>
      </c>
      <c r="T268" s="15">
        <v>0</v>
      </c>
      <c r="U268" s="15">
        <v>0</v>
      </c>
      <c r="V268" s="15">
        <v>0</v>
      </c>
    </row>
    <row r="269" spans="1:22" x14ac:dyDescent="0.2">
      <c r="A269" s="10" t="s">
        <v>4</v>
      </c>
      <c r="B269" s="15" t="s">
        <v>508</v>
      </c>
      <c r="C269" s="16" t="s">
        <v>509</v>
      </c>
      <c r="D269" s="15" t="s">
        <v>37</v>
      </c>
      <c r="E269" s="15">
        <v>71935767</v>
      </c>
      <c r="F269" s="15">
        <v>0</v>
      </c>
      <c r="G269" s="15">
        <v>0</v>
      </c>
      <c r="H269" s="15">
        <v>0</v>
      </c>
      <c r="I269" s="15">
        <v>0</v>
      </c>
      <c r="J269" s="15">
        <v>71935767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71935767</v>
      </c>
      <c r="T269" s="15">
        <v>0</v>
      </c>
      <c r="U269" s="15">
        <v>0</v>
      </c>
      <c r="V269" s="15">
        <v>0</v>
      </c>
    </row>
    <row r="270" spans="1:22" ht="15" x14ac:dyDescent="0.25">
      <c r="A270" s="10" t="s">
        <v>4</v>
      </c>
      <c r="B270" s="24" t="s">
        <v>510</v>
      </c>
      <c r="C270" s="25" t="s">
        <v>511</v>
      </c>
      <c r="D270" s="24" t="s">
        <v>131</v>
      </c>
      <c r="E270" s="24">
        <v>35935767</v>
      </c>
      <c r="F270" s="24">
        <v>0</v>
      </c>
      <c r="G270" s="24">
        <v>0</v>
      </c>
      <c r="H270" s="24">
        <v>0</v>
      </c>
      <c r="I270" s="24">
        <v>0</v>
      </c>
      <c r="J270" s="24">
        <v>35935767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35935767</v>
      </c>
      <c r="T270" s="24">
        <v>0</v>
      </c>
      <c r="U270" s="24">
        <v>0</v>
      </c>
      <c r="V270" s="24">
        <v>0</v>
      </c>
    </row>
    <row r="271" spans="1:22" ht="15" x14ac:dyDescent="0.25">
      <c r="A271" s="10" t="s">
        <v>4</v>
      </c>
      <c r="B271" s="24" t="s">
        <v>512</v>
      </c>
      <c r="C271" s="25" t="s">
        <v>513</v>
      </c>
      <c r="D271" s="24" t="s">
        <v>131</v>
      </c>
      <c r="E271" s="24">
        <v>36000000</v>
      </c>
      <c r="F271" s="24">
        <v>0</v>
      </c>
      <c r="G271" s="24">
        <v>0</v>
      </c>
      <c r="H271" s="24">
        <v>0</v>
      </c>
      <c r="I271" s="24">
        <v>0</v>
      </c>
      <c r="J271" s="24">
        <v>36000000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36000000</v>
      </c>
      <c r="T271" s="24">
        <v>0</v>
      </c>
      <c r="U271" s="24">
        <v>0</v>
      </c>
      <c r="V271" s="24">
        <v>0</v>
      </c>
    </row>
    <row r="272" spans="1:22" x14ac:dyDescent="0.2">
      <c r="A272" s="10" t="s">
        <v>4</v>
      </c>
      <c r="B272" s="15" t="s">
        <v>514</v>
      </c>
      <c r="C272" s="16" t="s">
        <v>515</v>
      </c>
      <c r="D272" s="15" t="s">
        <v>37</v>
      </c>
      <c r="E272" s="15">
        <v>6213008235</v>
      </c>
      <c r="F272" s="15">
        <v>0</v>
      </c>
      <c r="G272" s="15">
        <v>0</v>
      </c>
      <c r="H272" s="15">
        <v>0</v>
      </c>
      <c r="I272" s="15">
        <v>0</v>
      </c>
      <c r="J272" s="15">
        <v>6213008235</v>
      </c>
      <c r="K272" s="15">
        <v>494892352.82999998</v>
      </c>
      <c r="L272" s="15">
        <v>2435058675.5700002</v>
      </c>
      <c r="M272" s="15">
        <v>494892352.82999998</v>
      </c>
      <c r="N272" s="15">
        <v>2435058675.5700002</v>
      </c>
      <c r="O272" s="15">
        <v>2435058675.5700002</v>
      </c>
      <c r="P272" s="15">
        <v>0</v>
      </c>
      <c r="Q272" s="15">
        <v>494892352.82999998</v>
      </c>
      <c r="R272" s="15">
        <v>2435058675.5700002</v>
      </c>
      <c r="S272" s="15">
        <v>3777949559.4299998</v>
      </c>
      <c r="T272" s="15">
        <v>0</v>
      </c>
      <c r="U272" s="15">
        <v>0</v>
      </c>
      <c r="V272" s="15">
        <v>39.19</v>
      </c>
    </row>
    <row r="273" spans="1:26" x14ac:dyDescent="0.2">
      <c r="A273" s="10" t="s">
        <v>4</v>
      </c>
      <c r="B273" s="15" t="s">
        <v>516</v>
      </c>
      <c r="C273" s="16" t="s">
        <v>517</v>
      </c>
      <c r="D273" s="15" t="s">
        <v>48</v>
      </c>
      <c r="E273" s="15">
        <v>60000000</v>
      </c>
      <c r="F273" s="15">
        <v>0</v>
      </c>
      <c r="G273" s="15">
        <v>0</v>
      </c>
      <c r="H273" s="15">
        <v>0</v>
      </c>
      <c r="I273" s="15">
        <v>0</v>
      </c>
      <c r="J273" s="15">
        <v>60000000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60000000</v>
      </c>
      <c r="T273" s="15">
        <v>0</v>
      </c>
      <c r="U273" s="15">
        <v>0</v>
      </c>
      <c r="V273" s="15">
        <v>0</v>
      </c>
    </row>
    <row r="274" spans="1:26" ht="15" x14ac:dyDescent="0.25">
      <c r="A274" s="10" t="s">
        <v>4</v>
      </c>
      <c r="B274" s="24" t="s">
        <v>518</v>
      </c>
      <c r="C274" s="25" t="s">
        <v>519</v>
      </c>
      <c r="D274" s="24" t="s">
        <v>131</v>
      </c>
      <c r="E274" s="24">
        <v>1000000</v>
      </c>
      <c r="F274" s="24">
        <v>0</v>
      </c>
      <c r="G274" s="24">
        <v>0</v>
      </c>
      <c r="H274" s="24">
        <v>0</v>
      </c>
      <c r="I274" s="24">
        <v>0</v>
      </c>
      <c r="J274" s="24">
        <v>1000000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1000000</v>
      </c>
      <c r="T274" s="24">
        <v>0</v>
      </c>
      <c r="U274" s="24">
        <v>0</v>
      </c>
      <c r="V274" s="24">
        <v>0</v>
      </c>
    </row>
    <row r="275" spans="1:26" ht="15" x14ac:dyDescent="0.25">
      <c r="A275" s="10" t="s">
        <v>4</v>
      </c>
      <c r="B275" s="24" t="s">
        <v>520</v>
      </c>
      <c r="C275" s="25" t="s">
        <v>521</v>
      </c>
      <c r="D275" s="24" t="s">
        <v>131</v>
      </c>
      <c r="E275" s="24">
        <v>20000000</v>
      </c>
      <c r="F275" s="24">
        <v>0</v>
      </c>
      <c r="G275" s="24">
        <v>0</v>
      </c>
      <c r="H275" s="24">
        <v>0</v>
      </c>
      <c r="I275" s="24">
        <v>0</v>
      </c>
      <c r="J275" s="24">
        <v>20000000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20000000</v>
      </c>
      <c r="T275" s="24">
        <v>0</v>
      </c>
      <c r="U275" s="24">
        <v>0</v>
      </c>
      <c r="V275" s="24">
        <v>0</v>
      </c>
    </row>
    <row r="276" spans="1:26" ht="15" x14ac:dyDescent="0.25">
      <c r="A276" s="10" t="s">
        <v>4</v>
      </c>
      <c r="B276" s="24" t="s">
        <v>522</v>
      </c>
      <c r="C276" s="25" t="s">
        <v>523</v>
      </c>
      <c r="D276" s="24" t="s">
        <v>131</v>
      </c>
      <c r="E276" s="24">
        <v>39000000</v>
      </c>
      <c r="F276" s="24">
        <v>0</v>
      </c>
      <c r="G276" s="24">
        <v>0</v>
      </c>
      <c r="H276" s="24">
        <v>0</v>
      </c>
      <c r="I276" s="24">
        <v>0</v>
      </c>
      <c r="J276" s="24">
        <v>39000000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39000000</v>
      </c>
      <c r="T276" s="24">
        <v>0</v>
      </c>
      <c r="U276" s="24">
        <v>0</v>
      </c>
      <c r="V276" s="24">
        <v>0</v>
      </c>
    </row>
    <row r="277" spans="1:26" ht="15" x14ac:dyDescent="0.25">
      <c r="A277" s="10" t="s">
        <v>4</v>
      </c>
      <c r="B277" s="24" t="s">
        <v>524</v>
      </c>
      <c r="C277" s="25" t="s">
        <v>525</v>
      </c>
      <c r="D277" s="24" t="s">
        <v>131</v>
      </c>
      <c r="E277" s="24">
        <v>9000000</v>
      </c>
      <c r="F277" s="24">
        <v>0</v>
      </c>
      <c r="G277" s="24">
        <v>0</v>
      </c>
      <c r="H277" s="24">
        <v>0</v>
      </c>
      <c r="I277" s="24">
        <v>0</v>
      </c>
      <c r="J277" s="24">
        <v>9000000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9000000</v>
      </c>
      <c r="T277" s="24">
        <v>0</v>
      </c>
      <c r="U277" s="24">
        <v>0</v>
      </c>
      <c r="V277" s="24">
        <v>0</v>
      </c>
    </row>
    <row r="278" spans="1:26" ht="15" x14ac:dyDescent="0.25">
      <c r="A278" s="10" t="s">
        <v>4</v>
      </c>
      <c r="B278" s="24" t="s">
        <v>526</v>
      </c>
      <c r="C278" s="25" t="s">
        <v>527</v>
      </c>
      <c r="D278" s="24" t="s">
        <v>131</v>
      </c>
      <c r="E278" s="24">
        <v>50000000</v>
      </c>
      <c r="F278" s="24">
        <v>0</v>
      </c>
      <c r="G278" s="24">
        <v>0</v>
      </c>
      <c r="H278" s="24">
        <v>0</v>
      </c>
      <c r="I278" s="24">
        <v>0</v>
      </c>
      <c r="J278" s="24">
        <v>50000000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50000000</v>
      </c>
      <c r="T278" s="24">
        <v>0</v>
      </c>
      <c r="U278" s="24">
        <v>0</v>
      </c>
      <c r="V278" s="24">
        <v>0</v>
      </c>
    </row>
    <row r="279" spans="1:26" x14ac:dyDescent="0.2">
      <c r="A279" s="10" t="s">
        <v>4</v>
      </c>
      <c r="B279" s="15" t="s">
        <v>528</v>
      </c>
      <c r="C279" s="16" t="s">
        <v>529</v>
      </c>
      <c r="D279" s="15" t="s">
        <v>37</v>
      </c>
      <c r="E279" s="15">
        <v>5993008235</v>
      </c>
      <c r="F279" s="15">
        <v>0</v>
      </c>
      <c r="G279" s="15">
        <v>0</v>
      </c>
      <c r="H279" s="15">
        <v>0</v>
      </c>
      <c r="I279" s="15">
        <v>0</v>
      </c>
      <c r="J279" s="15">
        <v>5993008235</v>
      </c>
      <c r="K279" s="15">
        <v>494892352.82999998</v>
      </c>
      <c r="L279" s="15">
        <v>2435058675.5700002</v>
      </c>
      <c r="M279" s="15">
        <v>494892352.82999998</v>
      </c>
      <c r="N279" s="15">
        <v>2435058675.5700002</v>
      </c>
      <c r="O279" s="15">
        <v>2435058675.5700002</v>
      </c>
      <c r="P279" s="15">
        <v>0</v>
      </c>
      <c r="Q279" s="15">
        <v>494892352.82999998</v>
      </c>
      <c r="R279" s="15">
        <v>2435058675.5700002</v>
      </c>
      <c r="S279" s="15">
        <v>3557949559.4299998</v>
      </c>
      <c r="T279" s="15">
        <v>0</v>
      </c>
      <c r="U279" s="15">
        <v>0</v>
      </c>
      <c r="V279" s="15">
        <v>40.630000000000003</v>
      </c>
    </row>
    <row r="280" spans="1:26" x14ac:dyDescent="0.2">
      <c r="A280" s="10" t="s">
        <v>4</v>
      </c>
      <c r="B280" s="22" t="s">
        <v>530</v>
      </c>
      <c r="C280" s="23" t="s">
        <v>531</v>
      </c>
      <c r="D280" s="22" t="s">
        <v>37</v>
      </c>
      <c r="E280" s="22">
        <v>5938708235</v>
      </c>
      <c r="F280" s="22">
        <v>0</v>
      </c>
      <c r="G280" s="22">
        <v>0</v>
      </c>
      <c r="H280" s="22">
        <v>0</v>
      </c>
      <c r="I280" s="22">
        <v>0</v>
      </c>
      <c r="J280" s="22">
        <v>5938708235</v>
      </c>
      <c r="K280" s="22">
        <v>494892352.82999998</v>
      </c>
      <c r="L280" s="22">
        <v>2435058675.5700002</v>
      </c>
      <c r="M280" s="22">
        <v>494892352.82999998</v>
      </c>
      <c r="N280" s="22">
        <v>2435058675.5700002</v>
      </c>
      <c r="O280" s="22">
        <v>2435058675.5700002</v>
      </c>
      <c r="P280" s="22">
        <v>0</v>
      </c>
      <c r="Q280" s="22">
        <v>494892352.82999998</v>
      </c>
      <c r="R280" s="22">
        <v>2435058675.5700002</v>
      </c>
      <c r="S280" s="22">
        <v>3503649559.4299998</v>
      </c>
      <c r="T280" s="22">
        <v>0</v>
      </c>
      <c r="U280" s="22">
        <v>0</v>
      </c>
      <c r="V280" s="22">
        <v>41</v>
      </c>
    </row>
    <row r="281" spans="1:26" ht="15" x14ac:dyDescent="0.25">
      <c r="A281" s="10" t="s">
        <v>4</v>
      </c>
      <c r="B281" s="24" t="s">
        <v>532</v>
      </c>
      <c r="C281" s="25" t="s">
        <v>533</v>
      </c>
      <c r="D281" s="24" t="s">
        <v>131</v>
      </c>
      <c r="E281" s="24">
        <v>4242638197</v>
      </c>
      <c r="F281" s="24">
        <v>0</v>
      </c>
      <c r="G281" s="24">
        <v>0</v>
      </c>
      <c r="H281" s="24">
        <v>0</v>
      </c>
      <c r="I281" s="24">
        <v>0</v>
      </c>
      <c r="J281" s="24">
        <v>4242638197</v>
      </c>
      <c r="K281" s="24">
        <v>353553183</v>
      </c>
      <c r="L281" s="24">
        <v>2011041166.0799999</v>
      </c>
      <c r="M281" s="24">
        <v>353553183</v>
      </c>
      <c r="N281" s="24">
        <v>2011041166.0799999</v>
      </c>
      <c r="O281" s="24">
        <v>2011041166.0799999</v>
      </c>
      <c r="P281" s="24">
        <v>0</v>
      </c>
      <c r="Q281" s="24">
        <v>353553183</v>
      </c>
      <c r="R281" s="24">
        <v>2011041166.0799999</v>
      </c>
      <c r="S281" s="24">
        <v>2231597030.9200001</v>
      </c>
      <c r="T281" s="24">
        <v>0</v>
      </c>
      <c r="U281" s="24">
        <v>0</v>
      </c>
      <c r="V281" s="24">
        <v>47.4</v>
      </c>
    </row>
    <row r="282" spans="1:26" ht="15" x14ac:dyDescent="0.25">
      <c r="A282" s="10" t="s">
        <v>4</v>
      </c>
      <c r="B282" s="24" t="s">
        <v>534</v>
      </c>
      <c r="C282" s="25" t="s">
        <v>535</v>
      </c>
      <c r="D282" s="24" t="s">
        <v>485</v>
      </c>
      <c r="E282" s="24">
        <v>1696070038</v>
      </c>
      <c r="F282" s="24">
        <v>0</v>
      </c>
      <c r="G282" s="24">
        <v>0</v>
      </c>
      <c r="H282" s="24">
        <v>0</v>
      </c>
      <c r="I282" s="24">
        <v>0</v>
      </c>
      <c r="J282" s="24">
        <v>1696070038</v>
      </c>
      <c r="K282" s="24">
        <v>141339169.83000001</v>
      </c>
      <c r="L282" s="24">
        <v>424017509.49000001</v>
      </c>
      <c r="M282" s="24">
        <v>141339169.83000001</v>
      </c>
      <c r="N282" s="24">
        <v>424017509.49000001</v>
      </c>
      <c r="O282" s="24">
        <v>424017509.49000001</v>
      </c>
      <c r="P282" s="24">
        <v>0</v>
      </c>
      <c r="Q282" s="24">
        <v>141339169.83000001</v>
      </c>
      <c r="R282" s="24">
        <v>424017509.49000001</v>
      </c>
      <c r="S282" s="24">
        <v>1272052528.51</v>
      </c>
      <c r="T282" s="24">
        <v>0</v>
      </c>
      <c r="U282" s="24">
        <v>0</v>
      </c>
      <c r="V282" s="24">
        <v>25</v>
      </c>
    </row>
    <row r="283" spans="1:26" ht="15" x14ac:dyDescent="0.25">
      <c r="A283" s="10" t="s">
        <v>4</v>
      </c>
      <c r="B283" s="24" t="s">
        <v>536</v>
      </c>
      <c r="C283" s="25" t="s">
        <v>537</v>
      </c>
      <c r="D283" s="24" t="s">
        <v>131</v>
      </c>
      <c r="E283" s="24">
        <v>54300000</v>
      </c>
      <c r="F283" s="24">
        <v>0</v>
      </c>
      <c r="G283" s="24">
        <v>0</v>
      </c>
      <c r="H283" s="24">
        <v>0</v>
      </c>
      <c r="I283" s="24">
        <v>0</v>
      </c>
      <c r="J283" s="24">
        <v>54300000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54300000</v>
      </c>
      <c r="T283" s="24">
        <v>0</v>
      </c>
      <c r="U283" s="24">
        <v>0</v>
      </c>
      <c r="V283" s="24">
        <v>0</v>
      </c>
    </row>
    <row r="284" spans="1:26" x14ac:dyDescent="0.2">
      <c r="A284" s="10" t="s">
        <v>4</v>
      </c>
      <c r="B284" s="15" t="s">
        <v>538</v>
      </c>
      <c r="C284" s="16" t="s">
        <v>539</v>
      </c>
      <c r="D284" s="15" t="s">
        <v>37</v>
      </c>
      <c r="E284" s="15">
        <v>101000000</v>
      </c>
      <c r="F284" s="15">
        <v>0</v>
      </c>
      <c r="G284" s="15">
        <v>0</v>
      </c>
      <c r="H284" s="15">
        <v>0</v>
      </c>
      <c r="I284" s="15">
        <v>0</v>
      </c>
      <c r="J284" s="15">
        <v>101000000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101000000</v>
      </c>
      <c r="T284" s="15">
        <v>0</v>
      </c>
      <c r="U284" s="15">
        <v>0</v>
      </c>
      <c r="V284" s="15">
        <v>0</v>
      </c>
    </row>
    <row r="285" spans="1:26" x14ac:dyDescent="0.2">
      <c r="A285" s="10" t="s">
        <v>4</v>
      </c>
      <c r="B285" s="22" t="s">
        <v>540</v>
      </c>
      <c r="C285" s="23" t="s">
        <v>541</v>
      </c>
      <c r="D285" s="22" t="s">
        <v>48</v>
      </c>
      <c r="E285" s="22">
        <v>1000000</v>
      </c>
      <c r="F285" s="22">
        <v>0</v>
      </c>
      <c r="G285" s="22">
        <v>0</v>
      </c>
      <c r="H285" s="22">
        <v>0</v>
      </c>
      <c r="I285" s="22">
        <v>0</v>
      </c>
      <c r="J285" s="22">
        <v>1000000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1000000</v>
      </c>
      <c r="T285" s="22">
        <v>0</v>
      </c>
      <c r="U285" s="22">
        <v>0</v>
      </c>
      <c r="V285" s="22">
        <v>0</v>
      </c>
    </row>
    <row r="286" spans="1:26" ht="15" x14ac:dyDescent="0.25">
      <c r="A286" s="10" t="s">
        <v>4</v>
      </c>
      <c r="B286" s="24" t="s">
        <v>542</v>
      </c>
      <c r="C286" s="25" t="s">
        <v>543</v>
      </c>
      <c r="D286" s="24" t="s">
        <v>131</v>
      </c>
      <c r="E286" s="24">
        <v>1000000</v>
      </c>
      <c r="F286" s="24">
        <v>0</v>
      </c>
      <c r="G286" s="24">
        <v>0</v>
      </c>
      <c r="H286" s="24">
        <v>0</v>
      </c>
      <c r="I286" s="24">
        <v>0</v>
      </c>
      <c r="J286" s="24">
        <v>1000000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1000000</v>
      </c>
      <c r="T286" s="24">
        <v>0</v>
      </c>
      <c r="U286" s="24">
        <v>0</v>
      </c>
      <c r="V286" s="24">
        <v>0</v>
      </c>
    </row>
    <row r="287" spans="1:26" ht="15" x14ac:dyDescent="0.25">
      <c r="A287" s="10" t="s">
        <v>4</v>
      </c>
      <c r="B287" s="24" t="s">
        <v>544</v>
      </c>
      <c r="C287" s="25" t="s">
        <v>545</v>
      </c>
      <c r="D287" s="24" t="s">
        <v>131</v>
      </c>
      <c r="E287" s="24">
        <v>100000000</v>
      </c>
      <c r="F287" s="24">
        <v>0</v>
      </c>
      <c r="G287" s="24">
        <v>0</v>
      </c>
      <c r="H287" s="24">
        <v>0</v>
      </c>
      <c r="I287" s="24">
        <v>0</v>
      </c>
      <c r="J287" s="24">
        <v>100000000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100000000</v>
      </c>
      <c r="T287" s="24">
        <v>0</v>
      </c>
      <c r="U287" s="24">
        <v>0</v>
      </c>
      <c r="V287" s="24">
        <v>0</v>
      </c>
    </row>
    <row r="288" spans="1:26" x14ac:dyDescent="0.2">
      <c r="A288" s="10" t="s">
        <v>4</v>
      </c>
      <c r="B288" s="19" t="s">
        <v>546</v>
      </c>
      <c r="C288" s="20" t="s">
        <v>547</v>
      </c>
      <c r="D288" s="19" t="s">
        <v>37</v>
      </c>
      <c r="E288" s="19">
        <v>102582383648</v>
      </c>
      <c r="F288" s="19">
        <v>0</v>
      </c>
      <c r="G288" s="19">
        <v>0</v>
      </c>
      <c r="H288" s="19">
        <v>0</v>
      </c>
      <c r="I288" s="19">
        <v>0</v>
      </c>
      <c r="J288" s="19">
        <v>102582383648</v>
      </c>
      <c r="K288" s="19">
        <f>K289</f>
        <v>12681492489.02</v>
      </c>
      <c r="L288" s="19">
        <f t="shared" ref="L288:N288" si="6">L289</f>
        <v>26339332189.560001</v>
      </c>
      <c r="M288" s="19">
        <f t="shared" si="6"/>
        <v>12252703025.02</v>
      </c>
      <c r="N288" s="19">
        <f t="shared" si="6"/>
        <v>25494637583.560001</v>
      </c>
      <c r="O288" s="19">
        <v>25493766435.560001</v>
      </c>
      <c r="P288" s="19">
        <v>6240000</v>
      </c>
      <c r="Q288" s="19">
        <v>12387775111.139999</v>
      </c>
      <c r="R288" s="19">
        <v>25487526435.560001</v>
      </c>
      <c r="S288" s="19">
        <v>76243051458.440002</v>
      </c>
      <c r="T288" s="19">
        <v>844694606</v>
      </c>
      <c r="U288" s="19">
        <v>871148</v>
      </c>
      <c r="V288" s="19">
        <v>25.68</v>
      </c>
      <c r="Z288" s="18">
        <f>L288-'[1]FEBRERO 2024'!L288</f>
        <v>12681492489.02</v>
      </c>
    </row>
    <row r="289" spans="1:26" x14ac:dyDescent="0.2">
      <c r="A289" s="10" t="s">
        <v>4</v>
      </c>
      <c r="B289" s="15" t="s">
        <v>548</v>
      </c>
      <c r="C289" s="16" t="s">
        <v>549</v>
      </c>
      <c r="D289" s="15" t="s">
        <v>48</v>
      </c>
      <c r="E289" s="15">
        <v>102582383648</v>
      </c>
      <c r="F289" s="15">
        <v>0</v>
      </c>
      <c r="G289" s="15">
        <v>0</v>
      </c>
      <c r="H289" s="15">
        <v>0</v>
      </c>
      <c r="I289" s="15">
        <v>0</v>
      </c>
      <c r="J289" s="15">
        <v>102582383648</v>
      </c>
      <c r="K289" s="15">
        <f>K290+K295+K300+K303</f>
        <v>12681492489.02</v>
      </c>
      <c r="L289" s="15">
        <f t="shared" ref="L289:N289" si="7">L290+L295+L300+L303</f>
        <v>26339332189.560001</v>
      </c>
      <c r="M289" s="15">
        <f t="shared" si="7"/>
        <v>12252703025.02</v>
      </c>
      <c r="N289" s="15">
        <f t="shared" si="7"/>
        <v>25494637583.560001</v>
      </c>
      <c r="O289" s="15">
        <v>25493766435.560001</v>
      </c>
      <c r="P289" s="15">
        <v>6240000</v>
      </c>
      <c r="Q289" s="15">
        <v>12387775111.139999</v>
      </c>
      <c r="R289" s="15">
        <v>25487526435.560001</v>
      </c>
      <c r="S289" s="15">
        <v>76243051458.440002</v>
      </c>
      <c r="T289" s="15">
        <v>844694606</v>
      </c>
      <c r="U289" s="15">
        <v>871148</v>
      </c>
      <c r="V289" s="15">
        <v>25.68</v>
      </c>
      <c r="Z289" s="18">
        <f>K288-Z288</f>
        <v>0</v>
      </c>
    </row>
    <row r="290" spans="1:26" x14ac:dyDescent="0.2">
      <c r="A290" s="10" t="s">
        <v>4</v>
      </c>
      <c r="B290" s="15" t="s">
        <v>550</v>
      </c>
      <c r="C290" s="16" t="s">
        <v>551</v>
      </c>
      <c r="D290" s="15" t="s">
        <v>37</v>
      </c>
      <c r="E290" s="15">
        <v>34422590900</v>
      </c>
      <c r="F290" s="15">
        <v>0</v>
      </c>
      <c r="G290" s="15">
        <v>0</v>
      </c>
      <c r="H290" s="15">
        <v>0</v>
      </c>
      <c r="I290" s="15">
        <v>0</v>
      </c>
      <c r="J290" s="15">
        <v>34422590900</v>
      </c>
      <c r="K290" s="15">
        <v>3701248611.4499998</v>
      </c>
      <c r="L290" s="15">
        <v>8267652429.4099998</v>
      </c>
      <c r="M290" s="15">
        <v>3701248611.4499998</v>
      </c>
      <c r="N290" s="15">
        <v>8267652429.4099998</v>
      </c>
      <c r="O290" s="15">
        <v>8267652429.4099998</v>
      </c>
      <c r="P290" s="15">
        <v>0</v>
      </c>
      <c r="Q290" s="15">
        <v>3701248611.4499998</v>
      </c>
      <c r="R290" s="15">
        <v>8267652429.4099998</v>
      </c>
      <c r="S290" s="15">
        <v>26154938470.59</v>
      </c>
      <c r="T290" s="15">
        <v>0</v>
      </c>
      <c r="U290" s="15">
        <v>0</v>
      </c>
      <c r="V290" s="15">
        <v>24.02</v>
      </c>
    </row>
    <row r="291" spans="1:26" x14ac:dyDescent="0.2">
      <c r="A291" s="10" t="s">
        <v>4</v>
      </c>
      <c r="B291" s="15" t="s">
        <v>552</v>
      </c>
      <c r="C291" s="16" t="s">
        <v>553</v>
      </c>
      <c r="D291" s="15" t="s">
        <v>37</v>
      </c>
      <c r="E291" s="15">
        <v>34422590900</v>
      </c>
      <c r="F291" s="15">
        <v>0</v>
      </c>
      <c r="G291" s="15">
        <v>0</v>
      </c>
      <c r="H291" s="15">
        <v>0</v>
      </c>
      <c r="I291" s="15">
        <v>0</v>
      </c>
      <c r="J291" s="15">
        <v>34422590900</v>
      </c>
      <c r="K291" s="15">
        <v>3701248611.4499998</v>
      </c>
      <c r="L291" s="15">
        <v>8267652429.4099998</v>
      </c>
      <c r="M291" s="15">
        <v>3701248611.4499998</v>
      </c>
      <c r="N291" s="15">
        <v>8267652429.4099998</v>
      </c>
      <c r="O291" s="15">
        <v>8267652429.4099998</v>
      </c>
      <c r="P291" s="15">
        <v>0</v>
      </c>
      <c r="Q291" s="15">
        <v>3701248611.4499998</v>
      </c>
      <c r="R291" s="15">
        <v>8267652429.4099998</v>
      </c>
      <c r="S291" s="15">
        <v>26154938470.59</v>
      </c>
      <c r="T291" s="15">
        <v>0</v>
      </c>
      <c r="U291" s="15">
        <v>0</v>
      </c>
      <c r="V291" s="15">
        <v>24.02</v>
      </c>
    </row>
    <row r="292" spans="1:26" x14ac:dyDescent="0.2">
      <c r="A292" s="10" t="s">
        <v>4</v>
      </c>
      <c r="B292" s="22" t="s">
        <v>554</v>
      </c>
      <c r="C292" s="23" t="s">
        <v>555</v>
      </c>
      <c r="D292" s="22" t="s">
        <v>37</v>
      </c>
      <c r="E292" s="22">
        <v>34422590900</v>
      </c>
      <c r="F292" s="22">
        <v>0</v>
      </c>
      <c r="G292" s="22">
        <v>0</v>
      </c>
      <c r="H292" s="22">
        <v>0</v>
      </c>
      <c r="I292" s="22">
        <v>0</v>
      </c>
      <c r="J292" s="22">
        <v>34422590900</v>
      </c>
      <c r="K292" s="22">
        <v>3701248611.4499998</v>
      </c>
      <c r="L292" s="22">
        <v>8267652429.4099998</v>
      </c>
      <c r="M292" s="22">
        <v>3701248611.4499998</v>
      </c>
      <c r="N292" s="22">
        <v>8267652429.4099998</v>
      </c>
      <c r="O292" s="22">
        <v>8267652429.4099998</v>
      </c>
      <c r="P292" s="22">
        <v>0</v>
      </c>
      <c r="Q292" s="22">
        <v>3701248611.4499998</v>
      </c>
      <c r="R292" s="22">
        <v>8267652429.4099998</v>
      </c>
      <c r="S292" s="22">
        <v>26154938470.59</v>
      </c>
      <c r="T292" s="22">
        <v>0</v>
      </c>
      <c r="U292" s="22">
        <v>0</v>
      </c>
      <c r="V292" s="22">
        <v>24.02</v>
      </c>
    </row>
    <row r="293" spans="1:26" x14ac:dyDescent="0.2">
      <c r="A293" s="10" t="s">
        <v>4</v>
      </c>
      <c r="B293" s="22" t="s">
        <v>556</v>
      </c>
      <c r="C293" s="23" t="s">
        <v>557</v>
      </c>
      <c r="D293" s="22" t="s">
        <v>37</v>
      </c>
      <c r="E293" s="22">
        <v>34422590900</v>
      </c>
      <c r="F293" s="22">
        <v>0</v>
      </c>
      <c r="G293" s="22">
        <v>0</v>
      </c>
      <c r="H293" s="22">
        <v>0</v>
      </c>
      <c r="I293" s="22">
        <v>0</v>
      </c>
      <c r="J293" s="22">
        <v>34422590900</v>
      </c>
      <c r="K293" s="22">
        <v>3701248611.4499998</v>
      </c>
      <c r="L293" s="22">
        <v>8267652429.4099998</v>
      </c>
      <c r="M293" s="22">
        <v>3701248611.4499998</v>
      </c>
      <c r="N293" s="22">
        <v>8267652429.4099998</v>
      </c>
      <c r="O293" s="22">
        <v>8267652429.4099998</v>
      </c>
      <c r="P293" s="22">
        <v>0</v>
      </c>
      <c r="Q293" s="22">
        <v>3701248611.4499998</v>
      </c>
      <c r="R293" s="22">
        <v>8267652429.4099998</v>
      </c>
      <c r="S293" s="22">
        <v>26154938470.59</v>
      </c>
      <c r="T293" s="22">
        <v>0</v>
      </c>
      <c r="U293" s="22">
        <v>0</v>
      </c>
      <c r="V293" s="22">
        <v>24.02</v>
      </c>
    </row>
    <row r="294" spans="1:26" ht="15" x14ac:dyDescent="0.25">
      <c r="A294" s="10" t="s">
        <v>4</v>
      </c>
      <c r="B294" s="24" t="s">
        <v>558</v>
      </c>
      <c r="C294" s="25" t="s">
        <v>557</v>
      </c>
      <c r="D294" s="24" t="s">
        <v>131</v>
      </c>
      <c r="E294" s="24">
        <v>34422590900</v>
      </c>
      <c r="F294" s="24">
        <v>0</v>
      </c>
      <c r="G294" s="24">
        <v>0</v>
      </c>
      <c r="H294" s="24">
        <v>0</v>
      </c>
      <c r="I294" s="24">
        <v>0</v>
      </c>
      <c r="J294" s="24">
        <v>34422590900</v>
      </c>
      <c r="K294" s="24">
        <v>3701248611.4499998</v>
      </c>
      <c r="L294" s="24">
        <v>8267652429.4099998</v>
      </c>
      <c r="M294" s="24">
        <v>3701248611.4499998</v>
      </c>
      <c r="N294" s="24">
        <v>8267652429.4099998</v>
      </c>
      <c r="O294" s="24">
        <v>8267652429.4099998</v>
      </c>
      <c r="P294" s="24">
        <v>0</v>
      </c>
      <c r="Q294" s="24">
        <v>3701248611.4499998</v>
      </c>
      <c r="R294" s="24">
        <v>8267652429.4099998</v>
      </c>
      <c r="S294" s="24">
        <v>26154938470.59</v>
      </c>
      <c r="T294" s="24">
        <v>0</v>
      </c>
      <c r="U294" s="24">
        <v>0</v>
      </c>
      <c r="V294" s="24">
        <v>24.02</v>
      </c>
    </row>
    <row r="295" spans="1:26" x14ac:dyDescent="0.2">
      <c r="A295" s="10" t="s">
        <v>4</v>
      </c>
      <c r="B295" s="15" t="s">
        <v>559</v>
      </c>
      <c r="C295" s="16" t="s">
        <v>560</v>
      </c>
      <c r="D295" s="15" t="s">
        <v>37</v>
      </c>
      <c r="E295" s="15">
        <v>56959750403</v>
      </c>
      <c r="F295" s="15">
        <v>0</v>
      </c>
      <c r="G295" s="15">
        <v>0</v>
      </c>
      <c r="H295" s="15">
        <v>0</v>
      </c>
      <c r="I295" s="15">
        <v>0</v>
      </c>
      <c r="J295" s="15">
        <v>56959750403</v>
      </c>
      <c r="K295" s="15">
        <v>7733210450.04</v>
      </c>
      <c r="L295" s="15">
        <v>13929600346.110001</v>
      </c>
      <c r="M295" s="15">
        <v>7733210450.04</v>
      </c>
      <c r="N295" s="15">
        <v>13929600346.110001</v>
      </c>
      <c r="O295" s="15">
        <v>13929600346.110001</v>
      </c>
      <c r="P295" s="15">
        <v>0</v>
      </c>
      <c r="Q295" s="15">
        <v>7733210450.04</v>
      </c>
      <c r="R295" s="15">
        <v>13929600346.110001</v>
      </c>
      <c r="S295" s="15">
        <v>43030150056.889999</v>
      </c>
      <c r="T295" s="15">
        <v>0</v>
      </c>
      <c r="U295" s="15">
        <v>0</v>
      </c>
      <c r="V295" s="15">
        <v>24.46</v>
      </c>
    </row>
    <row r="296" spans="1:26" x14ac:dyDescent="0.2">
      <c r="A296" s="10" t="s">
        <v>4</v>
      </c>
      <c r="B296" s="15" t="s">
        <v>561</v>
      </c>
      <c r="C296" s="16" t="s">
        <v>562</v>
      </c>
      <c r="D296" s="15" t="s">
        <v>37</v>
      </c>
      <c r="E296" s="15">
        <v>56959750403</v>
      </c>
      <c r="F296" s="15">
        <v>0</v>
      </c>
      <c r="G296" s="15">
        <v>0</v>
      </c>
      <c r="H296" s="15">
        <v>0</v>
      </c>
      <c r="I296" s="15">
        <v>0</v>
      </c>
      <c r="J296" s="15">
        <v>56959750403</v>
      </c>
      <c r="K296" s="15">
        <v>7733210450.04</v>
      </c>
      <c r="L296" s="15">
        <v>13929600346.110001</v>
      </c>
      <c r="M296" s="15">
        <v>7733210450.04</v>
      </c>
      <c r="N296" s="15">
        <v>13929600346.110001</v>
      </c>
      <c r="O296" s="15">
        <v>13929600346.110001</v>
      </c>
      <c r="P296" s="15">
        <v>0</v>
      </c>
      <c r="Q296" s="15">
        <v>7733210450.04</v>
      </c>
      <c r="R296" s="15">
        <v>13929600346.110001</v>
      </c>
      <c r="S296" s="15">
        <v>43030150056.889999</v>
      </c>
      <c r="T296" s="15">
        <v>0</v>
      </c>
      <c r="U296" s="15">
        <v>0</v>
      </c>
      <c r="V296" s="15">
        <v>24.46</v>
      </c>
    </row>
    <row r="297" spans="1:26" x14ac:dyDescent="0.2">
      <c r="A297" s="10" t="s">
        <v>4</v>
      </c>
      <c r="B297" s="22" t="s">
        <v>563</v>
      </c>
      <c r="C297" s="23" t="s">
        <v>555</v>
      </c>
      <c r="D297" s="22" t="s">
        <v>37</v>
      </c>
      <c r="E297" s="22">
        <v>56959750403</v>
      </c>
      <c r="F297" s="22">
        <v>0</v>
      </c>
      <c r="G297" s="22">
        <v>0</v>
      </c>
      <c r="H297" s="22">
        <v>0</v>
      </c>
      <c r="I297" s="22">
        <v>0</v>
      </c>
      <c r="J297" s="22">
        <v>56959750403</v>
      </c>
      <c r="K297" s="22">
        <v>7733210450.04</v>
      </c>
      <c r="L297" s="22">
        <v>13929600346.110001</v>
      </c>
      <c r="M297" s="22">
        <v>7733210450.04</v>
      </c>
      <c r="N297" s="22">
        <v>13929600346.110001</v>
      </c>
      <c r="O297" s="22">
        <v>13929600346.110001</v>
      </c>
      <c r="P297" s="22">
        <v>0</v>
      </c>
      <c r="Q297" s="22">
        <v>7733210450.04</v>
      </c>
      <c r="R297" s="22">
        <v>13929600346.110001</v>
      </c>
      <c r="S297" s="22">
        <v>43030150056.889999</v>
      </c>
      <c r="T297" s="22">
        <v>0</v>
      </c>
      <c r="U297" s="22">
        <v>0</v>
      </c>
      <c r="V297" s="22">
        <v>24.46</v>
      </c>
    </row>
    <row r="298" spans="1:26" x14ac:dyDescent="0.2">
      <c r="A298" s="10" t="s">
        <v>4</v>
      </c>
      <c r="B298" s="22" t="s">
        <v>564</v>
      </c>
      <c r="C298" s="23" t="s">
        <v>557</v>
      </c>
      <c r="D298" s="22" t="s">
        <v>48</v>
      </c>
      <c r="E298" s="22">
        <v>56959750403</v>
      </c>
      <c r="F298" s="22">
        <v>0</v>
      </c>
      <c r="G298" s="22">
        <v>0</v>
      </c>
      <c r="H298" s="22">
        <v>0</v>
      </c>
      <c r="I298" s="22">
        <v>0</v>
      </c>
      <c r="J298" s="22">
        <v>56959750403</v>
      </c>
      <c r="K298" s="22">
        <v>7733210450.04</v>
      </c>
      <c r="L298" s="22">
        <v>13929600346.110001</v>
      </c>
      <c r="M298" s="22">
        <v>7733210450.04</v>
      </c>
      <c r="N298" s="22">
        <v>13929600346.110001</v>
      </c>
      <c r="O298" s="22">
        <v>13929600346.110001</v>
      </c>
      <c r="P298" s="22">
        <v>0</v>
      </c>
      <c r="Q298" s="22">
        <v>7733210450.04</v>
      </c>
      <c r="R298" s="22">
        <v>13929600346.110001</v>
      </c>
      <c r="S298" s="22">
        <v>43030150056.889999</v>
      </c>
      <c r="T298" s="22">
        <v>0</v>
      </c>
      <c r="U298" s="22">
        <v>0</v>
      </c>
      <c r="V298" s="22">
        <v>24.46</v>
      </c>
    </row>
    <row r="299" spans="1:26" ht="15" x14ac:dyDescent="0.25">
      <c r="A299" s="10" t="s">
        <v>4</v>
      </c>
      <c r="B299" s="24" t="s">
        <v>565</v>
      </c>
      <c r="C299" s="25" t="s">
        <v>566</v>
      </c>
      <c r="D299" s="24" t="s">
        <v>131</v>
      </c>
      <c r="E299" s="24">
        <v>56959750403</v>
      </c>
      <c r="F299" s="24">
        <v>0</v>
      </c>
      <c r="G299" s="24">
        <v>0</v>
      </c>
      <c r="H299" s="24">
        <v>0</v>
      </c>
      <c r="I299" s="24">
        <v>0</v>
      </c>
      <c r="J299" s="24">
        <v>56959750403</v>
      </c>
      <c r="K299" s="24">
        <v>7733210450.04</v>
      </c>
      <c r="L299" s="24">
        <v>13929600346.110001</v>
      </c>
      <c r="M299" s="24">
        <v>7733210450.04</v>
      </c>
      <c r="N299" s="24">
        <v>13929600346.110001</v>
      </c>
      <c r="O299" s="24">
        <v>13929600346.110001</v>
      </c>
      <c r="P299" s="24">
        <v>0</v>
      </c>
      <c r="Q299" s="24">
        <v>7733210450.04</v>
      </c>
      <c r="R299" s="24">
        <v>13929600346.110001</v>
      </c>
      <c r="S299" s="24">
        <v>43030150056.889999</v>
      </c>
      <c r="T299" s="24">
        <v>0</v>
      </c>
      <c r="U299" s="24">
        <v>0</v>
      </c>
      <c r="V299" s="24">
        <v>24.46</v>
      </c>
    </row>
    <row r="300" spans="1:26" x14ac:dyDescent="0.2">
      <c r="A300" s="10" t="s">
        <v>4</v>
      </c>
      <c r="B300" s="15" t="s">
        <v>567</v>
      </c>
      <c r="C300" s="16" t="s">
        <v>568</v>
      </c>
      <c r="D300" s="15" t="s">
        <v>37</v>
      </c>
      <c r="E300" s="15">
        <v>4690284077</v>
      </c>
      <c r="F300" s="15">
        <v>0</v>
      </c>
      <c r="G300" s="15">
        <v>0</v>
      </c>
      <c r="H300" s="15">
        <v>0</v>
      </c>
      <c r="I300" s="15">
        <v>0</v>
      </c>
      <c r="J300" s="15">
        <v>4690284077</v>
      </c>
      <c r="K300" s="15">
        <f>K301</f>
        <v>783712488</v>
      </c>
      <c r="L300" s="15">
        <v>2223342339</v>
      </c>
      <c r="M300" s="15">
        <v>354923024</v>
      </c>
      <c r="N300" s="15">
        <v>1378647733</v>
      </c>
      <c r="O300" s="15">
        <v>1378647733</v>
      </c>
      <c r="P300" s="15">
        <v>6240000</v>
      </c>
      <c r="Q300" s="15">
        <v>348683024</v>
      </c>
      <c r="R300" s="15">
        <v>1372407733</v>
      </c>
      <c r="S300" s="15">
        <v>2466941738</v>
      </c>
      <c r="T300" s="15">
        <v>844694606</v>
      </c>
      <c r="U300" s="15">
        <v>0</v>
      </c>
      <c r="V300" s="15">
        <v>47.4</v>
      </c>
    </row>
    <row r="301" spans="1:26" x14ac:dyDescent="0.2">
      <c r="A301" s="10" t="s">
        <v>4</v>
      </c>
      <c r="B301" s="15" t="s">
        <v>569</v>
      </c>
      <c r="C301" s="16" t="s">
        <v>568</v>
      </c>
      <c r="D301" s="15" t="s">
        <v>48</v>
      </c>
      <c r="E301" s="15">
        <v>4690284077</v>
      </c>
      <c r="F301" s="15">
        <v>0</v>
      </c>
      <c r="G301" s="15">
        <v>0</v>
      </c>
      <c r="H301" s="15">
        <v>0</v>
      </c>
      <c r="I301" s="15">
        <v>0</v>
      </c>
      <c r="J301" s="15">
        <v>4690284077</v>
      </c>
      <c r="K301" s="15">
        <f>K302</f>
        <v>783712488</v>
      </c>
      <c r="L301" s="15">
        <v>2223342339</v>
      </c>
      <c r="M301" s="15">
        <v>354923024</v>
      </c>
      <c r="N301" s="15">
        <v>1378647733</v>
      </c>
      <c r="O301" s="15">
        <v>1378647733</v>
      </c>
      <c r="P301" s="15">
        <v>6240000</v>
      </c>
      <c r="Q301" s="15">
        <v>348683024</v>
      </c>
      <c r="R301" s="15">
        <v>1372407733</v>
      </c>
      <c r="S301" s="15">
        <v>2466941738</v>
      </c>
      <c r="T301" s="15">
        <v>844694606</v>
      </c>
      <c r="U301" s="15">
        <v>0</v>
      </c>
      <c r="V301" s="15">
        <v>47.4</v>
      </c>
    </row>
    <row r="302" spans="1:26" ht="15" x14ac:dyDescent="0.25">
      <c r="A302" s="10" t="s">
        <v>4</v>
      </c>
      <c r="B302" s="24" t="s">
        <v>570</v>
      </c>
      <c r="C302" s="25" t="s">
        <v>571</v>
      </c>
      <c r="D302" s="24" t="s">
        <v>131</v>
      </c>
      <c r="E302" s="24">
        <v>4690284077</v>
      </c>
      <c r="F302" s="24">
        <v>0</v>
      </c>
      <c r="G302" s="24">
        <v>0</v>
      </c>
      <c r="H302" s="24">
        <v>0</v>
      </c>
      <c r="I302" s="24">
        <v>0</v>
      </c>
      <c r="J302" s="24">
        <v>4690284077</v>
      </c>
      <c r="K302" s="24">
        <f>L302-'[1]FEBRERO 2024'!L302</f>
        <v>783712488</v>
      </c>
      <c r="L302" s="24">
        <v>2223342339</v>
      </c>
      <c r="M302" s="24">
        <f>N302-'[1]FEBRERO 2024'!N302</f>
        <v>354923024</v>
      </c>
      <c r="N302" s="24">
        <v>1378647733</v>
      </c>
      <c r="O302" s="24">
        <v>1378647733</v>
      </c>
      <c r="P302" s="24">
        <v>6240000</v>
      </c>
      <c r="Q302" s="24">
        <v>348683024</v>
      </c>
      <c r="R302" s="24">
        <v>1372407733</v>
      </c>
      <c r="S302" s="24">
        <v>2466941738</v>
      </c>
      <c r="T302" s="24">
        <v>844694606</v>
      </c>
      <c r="U302" s="24">
        <v>0</v>
      </c>
      <c r="V302" s="24">
        <v>47.4</v>
      </c>
    </row>
    <row r="303" spans="1:26" x14ac:dyDescent="0.2">
      <c r="A303" s="10" t="s">
        <v>4</v>
      </c>
      <c r="B303" s="15" t="s">
        <v>572</v>
      </c>
      <c r="C303" s="16" t="s">
        <v>573</v>
      </c>
      <c r="D303" s="15" t="s">
        <v>37</v>
      </c>
      <c r="E303" s="15">
        <v>6509758268</v>
      </c>
      <c r="F303" s="15">
        <v>0</v>
      </c>
      <c r="G303" s="15">
        <v>0</v>
      </c>
      <c r="H303" s="15">
        <v>0</v>
      </c>
      <c r="I303" s="15">
        <v>0</v>
      </c>
      <c r="J303" s="15">
        <v>6509758268</v>
      </c>
      <c r="K303" s="15">
        <v>463320939.52999997</v>
      </c>
      <c r="L303" s="15">
        <v>1918737075.04</v>
      </c>
      <c r="M303" s="15">
        <v>463320939.52999997</v>
      </c>
      <c r="N303" s="15">
        <v>1918737075.04</v>
      </c>
      <c r="O303" s="15">
        <v>1917865927.04</v>
      </c>
      <c r="P303" s="15">
        <v>0</v>
      </c>
      <c r="Q303" s="15">
        <v>604633025.64999998</v>
      </c>
      <c r="R303" s="15">
        <v>1917865927.04</v>
      </c>
      <c r="S303" s="15">
        <v>4591021192.96</v>
      </c>
      <c r="T303" s="15">
        <v>0</v>
      </c>
      <c r="U303" s="15">
        <v>871148</v>
      </c>
      <c r="V303" s="15">
        <v>29.47</v>
      </c>
    </row>
    <row r="304" spans="1:26" x14ac:dyDescent="0.2">
      <c r="A304" s="10" t="s">
        <v>4</v>
      </c>
      <c r="B304" s="15" t="s">
        <v>574</v>
      </c>
      <c r="C304" s="16" t="s">
        <v>575</v>
      </c>
      <c r="D304" s="15" t="s">
        <v>48</v>
      </c>
      <c r="E304" s="15">
        <v>6509758268</v>
      </c>
      <c r="F304" s="15">
        <v>0</v>
      </c>
      <c r="G304" s="15">
        <v>0</v>
      </c>
      <c r="H304" s="15">
        <v>0</v>
      </c>
      <c r="I304" s="15">
        <v>0</v>
      </c>
      <c r="J304" s="15">
        <v>6509758268</v>
      </c>
      <c r="K304" s="15">
        <f>SUM(K305:K308)</f>
        <v>463320939.53000003</v>
      </c>
      <c r="L304" s="15">
        <v>1918737075.04</v>
      </c>
      <c r="M304" s="15">
        <v>463320939.52999997</v>
      </c>
      <c r="N304" s="15">
        <v>1918737075.04</v>
      </c>
      <c r="O304" s="15">
        <v>1917865927.04</v>
      </c>
      <c r="P304" s="15">
        <v>0</v>
      </c>
      <c r="Q304" s="15">
        <v>604633025.64999998</v>
      </c>
      <c r="R304" s="15">
        <v>1917865927.04</v>
      </c>
      <c r="S304" s="15">
        <v>4591021192.96</v>
      </c>
      <c r="T304" s="15">
        <v>0</v>
      </c>
      <c r="U304" s="15">
        <v>871148</v>
      </c>
      <c r="V304" s="15">
        <v>29.47</v>
      </c>
    </row>
    <row r="305" spans="1:22" ht="15" x14ac:dyDescent="0.25">
      <c r="A305" s="10" t="s">
        <v>4</v>
      </c>
      <c r="B305" s="24" t="s">
        <v>576</v>
      </c>
      <c r="C305" s="25" t="s">
        <v>577</v>
      </c>
      <c r="D305" s="24" t="s">
        <v>131</v>
      </c>
      <c r="E305" s="24">
        <v>1500000000</v>
      </c>
      <c r="F305" s="24">
        <v>0</v>
      </c>
      <c r="G305" s="24">
        <v>0</v>
      </c>
      <c r="H305" s="24">
        <v>0</v>
      </c>
      <c r="I305" s="24">
        <v>0</v>
      </c>
      <c r="J305" s="24">
        <v>1500000000</v>
      </c>
      <c r="K305" s="24">
        <f>L305-'[1]FEBRERO 2024'!L305</f>
        <v>223667704</v>
      </c>
      <c r="L305" s="24">
        <v>1476740704</v>
      </c>
      <c r="M305" s="24">
        <v>223667704</v>
      </c>
      <c r="N305" s="24">
        <v>1476740704</v>
      </c>
      <c r="O305" s="24">
        <v>1476740704</v>
      </c>
      <c r="P305" s="24">
        <v>0</v>
      </c>
      <c r="Q305" s="24">
        <v>233139704</v>
      </c>
      <c r="R305" s="24">
        <v>1476740704</v>
      </c>
      <c r="S305" s="24">
        <v>23259296</v>
      </c>
      <c r="T305" s="24">
        <v>0</v>
      </c>
      <c r="U305" s="24">
        <v>0</v>
      </c>
      <c r="V305" s="24">
        <v>98.45</v>
      </c>
    </row>
    <row r="306" spans="1:22" ht="15" x14ac:dyDescent="0.25">
      <c r="A306" s="10" t="s">
        <v>4</v>
      </c>
      <c r="B306" s="24" t="s">
        <v>578</v>
      </c>
      <c r="C306" s="25" t="s">
        <v>579</v>
      </c>
      <c r="D306" s="24" t="s">
        <v>525</v>
      </c>
      <c r="E306" s="24">
        <v>1350133220</v>
      </c>
      <c r="F306" s="24">
        <v>0</v>
      </c>
      <c r="G306" s="24">
        <v>0</v>
      </c>
      <c r="H306" s="24">
        <v>0</v>
      </c>
      <c r="I306" s="24">
        <v>0</v>
      </c>
      <c r="J306" s="24">
        <v>1350133220</v>
      </c>
      <c r="K306" s="24">
        <f>L306-'[1]FEBRERO 2024'!L306</f>
        <v>170085000</v>
      </c>
      <c r="L306" s="24">
        <v>171209730</v>
      </c>
      <c r="M306" s="24">
        <v>170085000</v>
      </c>
      <c r="N306" s="24">
        <v>171209730</v>
      </c>
      <c r="O306" s="24">
        <v>171209730</v>
      </c>
      <c r="P306" s="24">
        <v>0</v>
      </c>
      <c r="Q306" s="24">
        <v>171209730</v>
      </c>
      <c r="R306" s="24">
        <v>171209730</v>
      </c>
      <c r="S306" s="24">
        <v>1178923490</v>
      </c>
      <c r="T306" s="24">
        <v>0</v>
      </c>
      <c r="U306" s="24">
        <v>0</v>
      </c>
      <c r="V306" s="24">
        <v>12.68</v>
      </c>
    </row>
    <row r="307" spans="1:22" ht="15" x14ac:dyDescent="0.25">
      <c r="A307" s="10" t="s">
        <v>4</v>
      </c>
      <c r="B307" s="24" t="s">
        <v>580</v>
      </c>
      <c r="C307" s="25" t="s">
        <v>581</v>
      </c>
      <c r="D307" s="24" t="s">
        <v>525</v>
      </c>
      <c r="E307" s="24">
        <v>1637585690</v>
      </c>
      <c r="F307" s="24">
        <v>0</v>
      </c>
      <c r="G307" s="24">
        <v>0</v>
      </c>
      <c r="H307" s="24">
        <v>0</v>
      </c>
      <c r="I307" s="24">
        <v>0</v>
      </c>
      <c r="J307" s="24">
        <v>1637585690</v>
      </c>
      <c r="K307" s="24">
        <f>L307-'[1]FEBRERO 2024'!L307</f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1637585690</v>
      </c>
      <c r="T307" s="24">
        <v>0</v>
      </c>
      <c r="U307" s="24">
        <v>0</v>
      </c>
      <c r="V307" s="24">
        <v>0</v>
      </c>
    </row>
    <row r="308" spans="1:22" ht="15" x14ac:dyDescent="0.25">
      <c r="A308" s="10" t="s">
        <v>4</v>
      </c>
      <c r="B308" s="24" t="s">
        <v>582</v>
      </c>
      <c r="C308" s="25" t="s">
        <v>583</v>
      </c>
      <c r="D308" s="24" t="s">
        <v>131</v>
      </c>
      <c r="E308" s="24">
        <v>2022039358</v>
      </c>
      <c r="F308" s="24">
        <v>0</v>
      </c>
      <c r="G308" s="24">
        <v>0</v>
      </c>
      <c r="H308" s="24">
        <v>0</v>
      </c>
      <c r="I308" s="24">
        <v>0</v>
      </c>
      <c r="J308" s="24">
        <v>2022039358</v>
      </c>
      <c r="K308" s="24">
        <f>L308-'[1]FEBRERO 2024'!L308</f>
        <v>69568235.530000031</v>
      </c>
      <c r="L308" s="24">
        <v>270786641.04000002</v>
      </c>
      <c r="M308" s="24">
        <v>69568235.530000001</v>
      </c>
      <c r="N308" s="24">
        <v>270786641.04000002</v>
      </c>
      <c r="O308" s="24">
        <v>269915493.04000002</v>
      </c>
      <c r="P308" s="24">
        <v>0</v>
      </c>
      <c r="Q308" s="24">
        <v>200283591.65000001</v>
      </c>
      <c r="R308" s="24">
        <v>269915493.04000002</v>
      </c>
      <c r="S308" s="24">
        <v>1751252716.96</v>
      </c>
      <c r="T308" s="24">
        <v>0</v>
      </c>
      <c r="U308" s="24">
        <v>871148</v>
      </c>
      <c r="V308" s="24">
        <v>13.39</v>
      </c>
    </row>
    <row r="309" spans="1:22" x14ac:dyDescent="0.2">
      <c r="A309" s="10" t="s">
        <v>4</v>
      </c>
      <c r="B309" s="27"/>
      <c r="C309" s="28"/>
      <c r="D309" s="28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</row>
    <row r="310" spans="1:22" x14ac:dyDescent="0.2">
      <c r="A310" s="10" t="s">
        <v>4</v>
      </c>
      <c r="B310" s="27"/>
      <c r="C310" s="28"/>
      <c r="D310" s="28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</row>
    <row r="311" spans="1:22" x14ac:dyDescent="0.2">
      <c r="A311" s="10" t="s">
        <v>4</v>
      </c>
      <c r="B311" s="31" t="s">
        <v>584</v>
      </c>
      <c r="C311" s="20" t="s">
        <v>585</v>
      </c>
      <c r="D311" s="32"/>
      <c r="E311" s="19">
        <v>1104833571191</v>
      </c>
      <c r="F311" s="19">
        <v>0</v>
      </c>
      <c r="G311" s="19">
        <v>0</v>
      </c>
      <c r="H311" s="19">
        <v>58771220264.589996</v>
      </c>
      <c r="I311" s="19">
        <v>58771220264.589996</v>
      </c>
      <c r="J311" s="19">
        <v>1104833571191</v>
      </c>
      <c r="K311" s="19">
        <f>K387+K730+K945+K1186+K1413+K1491+K1528+K1592+K1791+K1994+K2021+K2044+K2091+K2228+K2262+K2348+K2425</f>
        <v>41173799788.220001</v>
      </c>
      <c r="L311" s="19">
        <f>L387+L730+L945+L1186+L1413+L1491+L1528+L1592+L1791+L1994+L2021+L2044+L2091+L2228+L2262+L2348+L2425</f>
        <v>503160201019.78003</v>
      </c>
      <c r="M311" s="19">
        <f>M387+M730+M945+M1186+M1413+M1491+M1528+M1592+M1791+M1994+M2021+M2044+M2091+M2228+M2262+M2348+M2425</f>
        <v>116760159286.71001</v>
      </c>
      <c r="N311" s="19">
        <v>246998738040.20001</v>
      </c>
      <c r="O311" s="19">
        <v>176747987096.19</v>
      </c>
      <c r="P311" s="19">
        <v>2166599907.0599999</v>
      </c>
      <c r="Q311" s="19">
        <v>99296355330.990005</v>
      </c>
      <c r="R311" s="19">
        <v>174581387189.13</v>
      </c>
      <c r="S311" s="19">
        <v>601673370171.21997</v>
      </c>
      <c r="T311" s="19">
        <v>256161462979.57999</v>
      </c>
      <c r="U311" s="19">
        <v>70250750944.009995</v>
      </c>
      <c r="V311" s="19">
        <v>22.356194134645794</v>
      </c>
    </row>
    <row r="312" spans="1:22" x14ac:dyDescent="0.2">
      <c r="A312" s="10" t="s">
        <v>4</v>
      </c>
      <c r="B312" s="27"/>
      <c r="C312" s="28"/>
      <c r="D312" s="28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</row>
    <row r="313" spans="1:22" x14ac:dyDescent="0.2">
      <c r="A313" s="10" t="s">
        <v>4</v>
      </c>
      <c r="B313" s="33"/>
      <c r="C313" s="16" t="s">
        <v>586</v>
      </c>
      <c r="D313" s="28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</row>
    <row r="314" spans="1:22" x14ac:dyDescent="0.2">
      <c r="A314" s="10" t="s">
        <v>4</v>
      </c>
      <c r="B314" s="27"/>
      <c r="C314" s="23" t="s">
        <v>587</v>
      </c>
      <c r="D314" s="28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</row>
    <row r="315" spans="1:22" x14ac:dyDescent="0.2">
      <c r="A315" s="10" t="s">
        <v>4</v>
      </c>
      <c r="B315" s="27"/>
      <c r="C315" s="23" t="s">
        <v>585</v>
      </c>
      <c r="D315" s="28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</row>
    <row r="316" spans="1:22" x14ac:dyDescent="0.2">
      <c r="A316" s="10" t="s">
        <v>4</v>
      </c>
      <c r="B316" s="27"/>
      <c r="C316" s="23" t="s">
        <v>385</v>
      </c>
      <c r="D316" s="28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</row>
    <row r="317" spans="1:22" x14ac:dyDescent="0.2">
      <c r="A317" s="10" t="s">
        <v>4</v>
      </c>
      <c r="B317" s="27"/>
      <c r="C317" s="23" t="s">
        <v>588</v>
      </c>
      <c r="D317" s="28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</row>
    <row r="318" spans="1:22" x14ac:dyDescent="0.2">
      <c r="A318" s="10" t="s">
        <v>4</v>
      </c>
      <c r="B318" s="27"/>
      <c r="C318" s="23" t="s">
        <v>589</v>
      </c>
      <c r="D318" s="28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</row>
    <row r="319" spans="1:22" x14ac:dyDescent="0.2">
      <c r="A319" s="10" t="s">
        <v>4</v>
      </c>
      <c r="B319" s="27"/>
      <c r="C319" s="23" t="s">
        <v>590</v>
      </c>
      <c r="D319" s="28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</row>
    <row r="320" spans="1:22" ht="25.5" x14ac:dyDescent="0.2">
      <c r="A320" s="10" t="s">
        <v>4</v>
      </c>
      <c r="B320" s="27"/>
      <c r="C320" s="23" t="s">
        <v>591</v>
      </c>
      <c r="D320" s="28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</row>
    <row r="321" spans="1:22" x14ac:dyDescent="0.2">
      <c r="A321" s="10" t="s">
        <v>4</v>
      </c>
      <c r="B321" s="27"/>
      <c r="C321" s="23" t="s">
        <v>592</v>
      </c>
      <c r="D321" s="28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</row>
    <row r="322" spans="1:22" x14ac:dyDescent="0.2">
      <c r="A322" s="10" t="s">
        <v>4</v>
      </c>
      <c r="B322" s="27"/>
      <c r="C322" s="23" t="s">
        <v>593</v>
      </c>
      <c r="D322" s="28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</row>
    <row r="323" spans="1:22" x14ac:dyDescent="0.2">
      <c r="A323" s="10" t="s">
        <v>4</v>
      </c>
      <c r="B323" s="27"/>
      <c r="C323" s="23" t="s">
        <v>594</v>
      </c>
      <c r="D323" s="28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</row>
    <row r="324" spans="1:22" ht="25.5" x14ac:dyDescent="0.2">
      <c r="A324" s="10" t="s">
        <v>4</v>
      </c>
      <c r="B324" s="22" t="s">
        <v>595</v>
      </c>
      <c r="C324" s="23" t="s">
        <v>596</v>
      </c>
      <c r="D324" s="28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</row>
    <row r="325" spans="1:22" ht="15" x14ac:dyDescent="0.25">
      <c r="A325" s="10" t="s">
        <v>4</v>
      </c>
      <c r="B325" s="24" t="s">
        <v>597</v>
      </c>
      <c r="C325" s="25" t="s">
        <v>598</v>
      </c>
      <c r="D325" s="24" t="s">
        <v>131</v>
      </c>
      <c r="E325" s="24">
        <v>50000000</v>
      </c>
      <c r="F325" s="24">
        <v>0</v>
      </c>
      <c r="G325" s="24">
        <v>0</v>
      </c>
      <c r="H325" s="24">
        <v>0</v>
      </c>
      <c r="I325" s="24">
        <v>50000000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</row>
    <row r="326" spans="1:22" ht="25.5" x14ac:dyDescent="0.2">
      <c r="A326" s="10" t="s">
        <v>4</v>
      </c>
      <c r="B326" s="22" t="s">
        <v>595</v>
      </c>
      <c r="C326" s="23" t="s">
        <v>599</v>
      </c>
      <c r="D326" s="28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</row>
    <row r="327" spans="1:22" ht="15" x14ac:dyDescent="0.25">
      <c r="A327" s="10" t="s">
        <v>4</v>
      </c>
      <c r="B327" s="24" t="s">
        <v>600</v>
      </c>
      <c r="C327" s="25" t="s">
        <v>598</v>
      </c>
      <c r="D327" s="24" t="s">
        <v>131</v>
      </c>
      <c r="E327" s="24">
        <v>0</v>
      </c>
      <c r="F327" s="24">
        <v>0</v>
      </c>
      <c r="G327" s="24">
        <v>0</v>
      </c>
      <c r="H327" s="24">
        <v>50000000</v>
      </c>
      <c r="I327" s="24">
        <v>0</v>
      </c>
      <c r="J327" s="24">
        <v>50000000</v>
      </c>
      <c r="K327" s="24">
        <v>50000000</v>
      </c>
      <c r="L327" s="24">
        <v>50000000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50000000</v>
      </c>
      <c r="U327" s="24">
        <v>0</v>
      </c>
      <c r="V327" s="24">
        <v>0</v>
      </c>
    </row>
    <row r="328" spans="1:22" x14ac:dyDescent="0.2">
      <c r="A328" s="10" t="s">
        <v>4</v>
      </c>
      <c r="B328" s="27"/>
      <c r="C328" s="28"/>
      <c r="D328" s="28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</row>
    <row r="329" spans="1:22" x14ac:dyDescent="0.2">
      <c r="A329" s="10" t="s">
        <v>4</v>
      </c>
      <c r="B329" s="27"/>
      <c r="C329" s="23" t="s">
        <v>387</v>
      </c>
      <c r="D329" s="28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</row>
    <row r="330" spans="1:22" x14ac:dyDescent="0.2">
      <c r="A330" s="10" t="s">
        <v>4</v>
      </c>
      <c r="B330" s="27"/>
      <c r="C330" s="23" t="s">
        <v>389</v>
      </c>
      <c r="D330" s="28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</row>
    <row r="331" spans="1:22" x14ac:dyDescent="0.2">
      <c r="A331" s="10" t="s">
        <v>4</v>
      </c>
      <c r="B331" s="27"/>
      <c r="C331" s="23" t="s">
        <v>397</v>
      </c>
      <c r="D331" s="28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</row>
    <row r="332" spans="1:22" ht="25.5" x14ac:dyDescent="0.2">
      <c r="A332" s="10" t="s">
        <v>4</v>
      </c>
      <c r="B332" s="27"/>
      <c r="C332" s="23" t="s">
        <v>601</v>
      </c>
      <c r="D332" s="28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</row>
    <row r="333" spans="1:22" ht="51" x14ac:dyDescent="0.2">
      <c r="A333" s="10" t="s">
        <v>4</v>
      </c>
      <c r="B333" s="22" t="s">
        <v>595</v>
      </c>
      <c r="C333" s="23" t="s">
        <v>602</v>
      </c>
      <c r="D333" s="28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</row>
    <row r="334" spans="1:22" ht="45" x14ac:dyDescent="0.25">
      <c r="A334" s="10" t="s">
        <v>4</v>
      </c>
      <c r="B334" s="24" t="s">
        <v>603</v>
      </c>
      <c r="C334" s="25" t="s">
        <v>604</v>
      </c>
      <c r="D334" s="24" t="s">
        <v>131</v>
      </c>
      <c r="E334" s="24">
        <v>100000000</v>
      </c>
      <c r="F334" s="24">
        <v>0</v>
      </c>
      <c r="G334" s="24">
        <v>0</v>
      </c>
      <c r="H334" s="24">
        <v>0</v>
      </c>
      <c r="I334" s="24">
        <v>0</v>
      </c>
      <c r="J334" s="24">
        <v>100000000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100000000</v>
      </c>
      <c r="T334" s="24">
        <v>0</v>
      </c>
      <c r="U334" s="24">
        <v>0</v>
      </c>
      <c r="V334" s="24">
        <v>0</v>
      </c>
    </row>
    <row r="335" spans="1:22" x14ac:dyDescent="0.2">
      <c r="A335" s="10" t="s">
        <v>4</v>
      </c>
      <c r="B335" s="27"/>
      <c r="C335" s="28"/>
      <c r="D335" s="28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</row>
    <row r="336" spans="1:22" x14ac:dyDescent="0.2">
      <c r="A336" s="10" t="s">
        <v>4</v>
      </c>
      <c r="B336" s="27"/>
      <c r="C336" s="23" t="s">
        <v>605</v>
      </c>
      <c r="D336" s="28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</row>
    <row r="337" spans="1:22" x14ac:dyDescent="0.2">
      <c r="A337" s="10" t="s">
        <v>4</v>
      </c>
      <c r="B337" s="22" t="s">
        <v>595</v>
      </c>
      <c r="C337" s="23" t="s">
        <v>606</v>
      </c>
      <c r="D337" s="28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</row>
    <row r="338" spans="1:22" ht="15" x14ac:dyDescent="0.25">
      <c r="A338" s="10" t="s">
        <v>4</v>
      </c>
      <c r="B338" s="24" t="s">
        <v>607</v>
      </c>
      <c r="C338" s="25" t="s">
        <v>608</v>
      </c>
      <c r="D338" s="24" t="s">
        <v>131</v>
      </c>
      <c r="E338" s="24">
        <v>140000000</v>
      </c>
      <c r="F338" s="24">
        <v>0</v>
      </c>
      <c r="G338" s="24">
        <v>0</v>
      </c>
      <c r="H338" s="24">
        <v>0</v>
      </c>
      <c r="I338" s="24">
        <v>0</v>
      </c>
      <c r="J338" s="24">
        <v>140000000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140000000</v>
      </c>
      <c r="T338" s="24">
        <v>0</v>
      </c>
      <c r="U338" s="24">
        <v>0</v>
      </c>
      <c r="V338" s="24">
        <v>0</v>
      </c>
    </row>
    <row r="339" spans="1:22" x14ac:dyDescent="0.2">
      <c r="A339" s="10" t="s">
        <v>4</v>
      </c>
      <c r="B339" s="27"/>
      <c r="C339" s="28"/>
      <c r="D339" s="28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</row>
    <row r="340" spans="1:22" x14ac:dyDescent="0.2">
      <c r="A340" s="10" t="s">
        <v>4</v>
      </c>
      <c r="B340" s="27"/>
      <c r="C340" s="23" t="s">
        <v>399</v>
      </c>
      <c r="D340" s="28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</row>
    <row r="341" spans="1:22" x14ac:dyDescent="0.2">
      <c r="A341" s="10" t="s">
        <v>4</v>
      </c>
      <c r="B341" s="27"/>
      <c r="C341" s="23" t="s">
        <v>405</v>
      </c>
      <c r="D341" s="28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</row>
    <row r="342" spans="1:22" ht="51" x14ac:dyDescent="0.2">
      <c r="A342" s="10" t="s">
        <v>4</v>
      </c>
      <c r="B342" s="27"/>
      <c r="C342" s="23" t="s">
        <v>609</v>
      </c>
      <c r="D342" s="28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</row>
    <row r="343" spans="1:22" ht="25.5" x14ac:dyDescent="0.2">
      <c r="A343" s="10" t="s">
        <v>4</v>
      </c>
      <c r="B343" s="22" t="s">
        <v>595</v>
      </c>
      <c r="C343" s="23" t="s">
        <v>610</v>
      </c>
      <c r="D343" s="28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</row>
    <row r="344" spans="1:22" ht="15" x14ac:dyDescent="0.25">
      <c r="A344" s="10" t="s">
        <v>4</v>
      </c>
      <c r="B344" s="24" t="s">
        <v>611</v>
      </c>
      <c r="C344" s="25" t="s">
        <v>612</v>
      </c>
      <c r="D344" s="24" t="s">
        <v>131</v>
      </c>
      <c r="E344" s="24">
        <v>105500000</v>
      </c>
      <c r="F344" s="24">
        <v>0</v>
      </c>
      <c r="G344" s="24">
        <v>0</v>
      </c>
      <c r="H344" s="24">
        <v>0</v>
      </c>
      <c r="I344" s="24">
        <v>0</v>
      </c>
      <c r="J344" s="24">
        <v>105500000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105500000</v>
      </c>
      <c r="T344" s="24">
        <v>0</v>
      </c>
      <c r="U344" s="24">
        <v>0</v>
      </c>
      <c r="V344" s="24">
        <v>0</v>
      </c>
    </row>
    <row r="345" spans="1:22" ht="51" x14ac:dyDescent="0.2">
      <c r="A345" s="10" t="s">
        <v>4</v>
      </c>
      <c r="B345" s="22" t="s">
        <v>595</v>
      </c>
      <c r="C345" s="23" t="s">
        <v>613</v>
      </c>
      <c r="D345" s="28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</row>
    <row r="346" spans="1:22" ht="15" x14ac:dyDescent="0.25">
      <c r="A346" s="10" t="s">
        <v>4</v>
      </c>
      <c r="B346" s="24" t="s">
        <v>614</v>
      </c>
      <c r="C346" s="25" t="s">
        <v>612</v>
      </c>
      <c r="D346" s="24" t="s">
        <v>131</v>
      </c>
      <c r="E346" s="24">
        <v>544000000</v>
      </c>
      <c r="F346" s="24">
        <v>0</v>
      </c>
      <c r="G346" s="24">
        <v>0</v>
      </c>
      <c r="H346" s="24">
        <v>0</v>
      </c>
      <c r="I346" s="24">
        <v>0</v>
      </c>
      <c r="J346" s="24">
        <v>544000000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544000000</v>
      </c>
      <c r="T346" s="24">
        <v>0</v>
      </c>
      <c r="U346" s="24">
        <v>0</v>
      </c>
      <c r="V346" s="24">
        <v>0</v>
      </c>
    </row>
    <row r="347" spans="1:22" ht="51" x14ac:dyDescent="0.2">
      <c r="A347" s="10" t="s">
        <v>4</v>
      </c>
      <c r="B347" s="22" t="s">
        <v>595</v>
      </c>
      <c r="C347" s="23" t="s">
        <v>613</v>
      </c>
      <c r="D347" s="28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</row>
    <row r="348" spans="1:22" ht="15" x14ac:dyDescent="0.25">
      <c r="A348" s="10" t="s">
        <v>4</v>
      </c>
      <c r="B348" s="24" t="s">
        <v>615</v>
      </c>
      <c r="C348" s="25" t="s">
        <v>612</v>
      </c>
      <c r="D348" s="24" t="s">
        <v>131</v>
      </c>
      <c r="E348" s="24">
        <v>90000000</v>
      </c>
      <c r="F348" s="24">
        <v>0</v>
      </c>
      <c r="G348" s="24">
        <v>0</v>
      </c>
      <c r="H348" s="24">
        <v>0</v>
      </c>
      <c r="I348" s="24">
        <v>0</v>
      </c>
      <c r="J348" s="24">
        <v>90000000</v>
      </c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90000000</v>
      </c>
      <c r="T348" s="24">
        <v>0</v>
      </c>
      <c r="U348" s="24">
        <v>0</v>
      </c>
      <c r="V348" s="24">
        <v>0</v>
      </c>
    </row>
    <row r="349" spans="1:22" ht="25.5" x14ac:dyDescent="0.2">
      <c r="A349" s="10" t="s">
        <v>4</v>
      </c>
      <c r="B349" s="22" t="s">
        <v>595</v>
      </c>
      <c r="C349" s="23" t="s">
        <v>616</v>
      </c>
      <c r="D349" s="28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</row>
    <row r="350" spans="1:22" ht="15" x14ac:dyDescent="0.25">
      <c r="A350" s="10" t="s">
        <v>4</v>
      </c>
      <c r="B350" s="24" t="s">
        <v>617</v>
      </c>
      <c r="C350" s="25" t="s">
        <v>612</v>
      </c>
      <c r="D350" s="24" t="s">
        <v>131</v>
      </c>
      <c r="E350" s="24">
        <v>70000000</v>
      </c>
      <c r="F350" s="24">
        <v>0</v>
      </c>
      <c r="G350" s="24">
        <v>0</v>
      </c>
      <c r="H350" s="24">
        <v>0</v>
      </c>
      <c r="I350" s="24">
        <v>0</v>
      </c>
      <c r="J350" s="24">
        <v>70000000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70000000</v>
      </c>
      <c r="T350" s="24">
        <v>0</v>
      </c>
      <c r="U350" s="24">
        <v>0</v>
      </c>
      <c r="V350" s="24">
        <v>0</v>
      </c>
    </row>
    <row r="351" spans="1:22" ht="51" x14ac:dyDescent="0.2">
      <c r="A351" s="10" t="s">
        <v>4</v>
      </c>
      <c r="B351" s="22" t="s">
        <v>595</v>
      </c>
      <c r="C351" s="23" t="s">
        <v>618</v>
      </c>
      <c r="D351" s="28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</row>
    <row r="352" spans="1:22" ht="15" x14ac:dyDescent="0.25">
      <c r="A352" s="10" t="s">
        <v>4</v>
      </c>
      <c r="B352" s="24" t="s">
        <v>619</v>
      </c>
      <c r="C352" s="25" t="s">
        <v>612</v>
      </c>
      <c r="D352" s="24" t="s">
        <v>131</v>
      </c>
      <c r="E352" s="24">
        <v>400000000</v>
      </c>
      <c r="F352" s="24">
        <v>0</v>
      </c>
      <c r="G352" s="24">
        <v>0</v>
      </c>
      <c r="H352" s="24">
        <v>0</v>
      </c>
      <c r="I352" s="24">
        <v>0</v>
      </c>
      <c r="J352" s="24">
        <v>400000000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400000000</v>
      </c>
      <c r="T352" s="24">
        <v>0</v>
      </c>
      <c r="U352" s="24">
        <v>0</v>
      </c>
      <c r="V352" s="24">
        <v>0</v>
      </c>
    </row>
    <row r="353" spans="1:22" x14ac:dyDescent="0.2">
      <c r="A353" s="10" t="s">
        <v>4</v>
      </c>
      <c r="B353" s="27"/>
      <c r="C353" s="28"/>
      <c r="D353" s="28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</row>
    <row r="354" spans="1:22" ht="51" x14ac:dyDescent="0.2">
      <c r="A354" s="10" t="s">
        <v>4</v>
      </c>
      <c r="B354" s="27"/>
      <c r="C354" s="23" t="s">
        <v>620</v>
      </c>
      <c r="D354" s="28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</row>
    <row r="355" spans="1:22" ht="51" x14ac:dyDescent="0.2">
      <c r="A355" s="10" t="s">
        <v>4</v>
      </c>
      <c r="B355" s="22" t="s">
        <v>595</v>
      </c>
      <c r="C355" s="23" t="s">
        <v>621</v>
      </c>
      <c r="D355" s="2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</row>
    <row r="356" spans="1:22" ht="30" x14ac:dyDescent="0.25">
      <c r="A356" s="10" t="s">
        <v>4</v>
      </c>
      <c r="B356" s="24" t="s">
        <v>622</v>
      </c>
      <c r="C356" s="25" t="s">
        <v>623</v>
      </c>
      <c r="D356" s="24" t="s">
        <v>131</v>
      </c>
      <c r="E356" s="24">
        <v>35000000</v>
      </c>
      <c r="F356" s="24">
        <v>0</v>
      </c>
      <c r="G356" s="24">
        <v>0</v>
      </c>
      <c r="H356" s="24">
        <v>0</v>
      </c>
      <c r="I356" s="24">
        <v>0</v>
      </c>
      <c r="J356" s="24">
        <v>35000000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35000000</v>
      </c>
      <c r="T356" s="24">
        <v>0</v>
      </c>
      <c r="U356" s="24">
        <v>0</v>
      </c>
      <c r="V356" s="24">
        <v>0</v>
      </c>
    </row>
    <row r="357" spans="1:22" ht="38.25" x14ac:dyDescent="0.2">
      <c r="A357" s="10" t="s">
        <v>4</v>
      </c>
      <c r="B357" s="22" t="s">
        <v>595</v>
      </c>
      <c r="C357" s="23" t="s">
        <v>624</v>
      </c>
      <c r="D357" s="28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</row>
    <row r="358" spans="1:22" ht="30" x14ac:dyDescent="0.25">
      <c r="A358" s="10" t="s">
        <v>4</v>
      </c>
      <c r="B358" s="24" t="s">
        <v>625</v>
      </c>
      <c r="C358" s="25" t="s">
        <v>626</v>
      </c>
      <c r="D358" s="24" t="s">
        <v>131</v>
      </c>
      <c r="E358" s="24">
        <v>242000000</v>
      </c>
      <c r="F358" s="24">
        <v>0</v>
      </c>
      <c r="G358" s="24">
        <v>0</v>
      </c>
      <c r="H358" s="24">
        <v>0</v>
      </c>
      <c r="I358" s="24">
        <v>0</v>
      </c>
      <c r="J358" s="24">
        <v>242000000</v>
      </c>
      <c r="K358" s="24">
        <v>130000000</v>
      </c>
      <c r="L358" s="24">
        <v>130000000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112000000</v>
      </c>
      <c r="T358" s="24">
        <v>130000000</v>
      </c>
      <c r="U358" s="24">
        <v>0</v>
      </c>
      <c r="V358" s="24">
        <v>0</v>
      </c>
    </row>
    <row r="359" spans="1:22" ht="51" x14ac:dyDescent="0.2">
      <c r="A359" s="10" t="s">
        <v>4</v>
      </c>
      <c r="B359" s="22" t="s">
        <v>595</v>
      </c>
      <c r="C359" s="23" t="s">
        <v>621</v>
      </c>
      <c r="D359" s="2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1:22" ht="30" x14ac:dyDescent="0.25">
      <c r="A360" s="10" t="s">
        <v>4</v>
      </c>
      <c r="B360" s="24" t="s">
        <v>627</v>
      </c>
      <c r="C360" s="25" t="s">
        <v>626</v>
      </c>
      <c r="D360" s="24" t="s">
        <v>131</v>
      </c>
      <c r="E360" s="24">
        <v>25000000</v>
      </c>
      <c r="F360" s="24">
        <v>0</v>
      </c>
      <c r="G360" s="24">
        <v>0</v>
      </c>
      <c r="H360" s="24">
        <v>0</v>
      </c>
      <c r="I360" s="24">
        <v>0</v>
      </c>
      <c r="J360" s="24">
        <v>25000000</v>
      </c>
      <c r="K360" s="24">
        <v>10000000</v>
      </c>
      <c r="L360" s="24">
        <v>10000000</v>
      </c>
      <c r="M360" s="24">
        <v>10000000</v>
      </c>
      <c r="N360" s="24">
        <v>10000000</v>
      </c>
      <c r="O360" s="24">
        <v>0</v>
      </c>
      <c r="P360" s="24">
        <v>0</v>
      </c>
      <c r="Q360" s="24">
        <v>0</v>
      </c>
      <c r="R360" s="24">
        <v>0</v>
      </c>
      <c r="S360" s="24">
        <v>15000000</v>
      </c>
      <c r="T360" s="24">
        <v>0</v>
      </c>
      <c r="U360" s="24">
        <v>10000000</v>
      </c>
      <c r="V360" s="24">
        <v>40</v>
      </c>
    </row>
    <row r="361" spans="1:22" ht="25.5" x14ac:dyDescent="0.2">
      <c r="A361" s="10" t="s">
        <v>4</v>
      </c>
      <c r="B361" s="22" t="s">
        <v>595</v>
      </c>
      <c r="C361" s="23" t="s">
        <v>628</v>
      </c>
      <c r="D361" s="28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</row>
    <row r="362" spans="1:22" ht="30" x14ac:dyDescent="0.25">
      <c r="A362" s="10" t="s">
        <v>4</v>
      </c>
      <c r="B362" s="24" t="s">
        <v>629</v>
      </c>
      <c r="C362" s="25" t="s">
        <v>626</v>
      </c>
      <c r="D362" s="24" t="s">
        <v>131</v>
      </c>
      <c r="E362" s="24">
        <v>248500000</v>
      </c>
      <c r="F362" s="24">
        <v>0</v>
      </c>
      <c r="G362" s="24">
        <v>0</v>
      </c>
      <c r="H362" s="24">
        <v>0</v>
      </c>
      <c r="I362" s="24">
        <v>0</v>
      </c>
      <c r="J362" s="24">
        <v>248500000</v>
      </c>
      <c r="K362" s="24">
        <v>116000000</v>
      </c>
      <c r="L362" s="24">
        <v>176000000</v>
      </c>
      <c r="M362" s="24">
        <v>60000000</v>
      </c>
      <c r="N362" s="24">
        <v>60000000</v>
      </c>
      <c r="O362" s="24">
        <v>0</v>
      </c>
      <c r="P362" s="24">
        <v>0</v>
      </c>
      <c r="Q362" s="24">
        <v>0</v>
      </c>
      <c r="R362" s="24">
        <v>0</v>
      </c>
      <c r="S362" s="24">
        <v>72500000</v>
      </c>
      <c r="T362" s="24">
        <v>116000000</v>
      </c>
      <c r="U362" s="24">
        <v>60000000</v>
      </c>
      <c r="V362" s="24">
        <v>24.14</v>
      </c>
    </row>
    <row r="363" spans="1:22" x14ac:dyDescent="0.2">
      <c r="A363" s="10" t="s">
        <v>4</v>
      </c>
      <c r="B363" s="27"/>
      <c r="C363" s="28"/>
      <c r="D363" s="28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</row>
    <row r="364" spans="1:22" ht="38.25" x14ac:dyDescent="0.2">
      <c r="A364" s="10" t="s">
        <v>4</v>
      </c>
      <c r="B364" s="27"/>
      <c r="C364" s="23" t="s">
        <v>630</v>
      </c>
      <c r="D364" s="28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</row>
    <row r="365" spans="1:22" ht="51" x14ac:dyDescent="0.2">
      <c r="A365" s="10" t="s">
        <v>4</v>
      </c>
      <c r="B365" s="22" t="s">
        <v>595</v>
      </c>
      <c r="C365" s="23" t="s">
        <v>631</v>
      </c>
      <c r="D365" s="28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</row>
    <row r="366" spans="1:22" ht="15" x14ac:dyDescent="0.25">
      <c r="A366" s="10" t="s">
        <v>4</v>
      </c>
      <c r="B366" s="24" t="s">
        <v>632</v>
      </c>
      <c r="C366" s="25" t="s">
        <v>633</v>
      </c>
      <c r="D366" s="24" t="s">
        <v>131</v>
      </c>
      <c r="E366" s="24">
        <v>600000000</v>
      </c>
      <c r="F366" s="24">
        <v>0</v>
      </c>
      <c r="G366" s="24">
        <v>0</v>
      </c>
      <c r="H366" s="24">
        <v>0</v>
      </c>
      <c r="I366" s="24">
        <v>600000000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</row>
    <row r="367" spans="1:22" ht="51" x14ac:dyDescent="0.2">
      <c r="A367" s="10" t="s">
        <v>4</v>
      </c>
      <c r="B367" s="22" t="s">
        <v>595</v>
      </c>
      <c r="C367" s="23" t="s">
        <v>634</v>
      </c>
      <c r="D367" s="28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</row>
    <row r="368" spans="1:22" ht="15" x14ac:dyDescent="0.25">
      <c r="A368" s="10" t="s">
        <v>4</v>
      </c>
      <c r="B368" s="24" t="s">
        <v>635</v>
      </c>
      <c r="C368" s="25" t="s">
        <v>636</v>
      </c>
      <c r="D368" s="24" t="s">
        <v>131</v>
      </c>
      <c r="E368" s="24">
        <v>1200000000</v>
      </c>
      <c r="F368" s="24">
        <v>0</v>
      </c>
      <c r="G368" s="24">
        <v>0</v>
      </c>
      <c r="H368" s="24">
        <v>0</v>
      </c>
      <c r="I368" s="24">
        <v>200000000</v>
      </c>
      <c r="J368" s="24">
        <v>1000000000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1000000000</v>
      </c>
      <c r="T368" s="24">
        <v>0</v>
      </c>
      <c r="U368" s="24">
        <v>0</v>
      </c>
      <c r="V368" s="24">
        <v>0</v>
      </c>
    </row>
    <row r="369" spans="1:22" ht="38.25" x14ac:dyDescent="0.2">
      <c r="A369" s="10" t="s">
        <v>4</v>
      </c>
      <c r="B369" s="22" t="s">
        <v>595</v>
      </c>
      <c r="C369" s="23" t="s">
        <v>637</v>
      </c>
      <c r="D369" s="28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</row>
    <row r="370" spans="1:22" ht="15" x14ac:dyDescent="0.25">
      <c r="A370" s="10" t="s">
        <v>4</v>
      </c>
      <c r="B370" s="24" t="s">
        <v>638</v>
      </c>
      <c r="C370" s="25" t="s">
        <v>636</v>
      </c>
      <c r="D370" s="24" t="s">
        <v>131</v>
      </c>
      <c r="E370" s="24">
        <v>200000000</v>
      </c>
      <c r="F370" s="24">
        <v>0</v>
      </c>
      <c r="G370" s="24">
        <v>0</v>
      </c>
      <c r="H370" s="24">
        <v>800000000</v>
      </c>
      <c r="I370" s="24">
        <v>0</v>
      </c>
      <c r="J370" s="24">
        <v>1000000000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1000000000</v>
      </c>
      <c r="T370" s="24">
        <v>0</v>
      </c>
      <c r="U370" s="24">
        <v>0</v>
      </c>
      <c r="V370" s="24">
        <v>0</v>
      </c>
    </row>
    <row r="371" spans="1:22" x14ac:dyDescent="0.2">
      <c r="A371" s="10" t="s">
        <v>4</v>
      </c>
      <c r="B371" s="27"/>
      <c r="C371" s="28"/>
      <c r="D371" s="28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</row>
    <row r="372" spans="1:22" ht="38.25" x14ac:dyDescent="0.2">
      <c r="A372" s="10" t="s">
        <v>4</v>
      </c>
      <c r="B372" s="27"/>
      <c r="C372" s="23" t="s">
        <v>639</v>
      </c>
      <c r="D372" s="28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</row>
    <row r="373" spans="1:22" ht="25.5" x14ac:dyDescent="0.2">
      <c r="A373" s="10" t="s">
        <v>4</v>
      </c>
      <c r="B373" s="22" t="s">
        <v>595</v>
      </c>
      <c r="C373" s="23" t="s">
        <v>640</v>
      </c>
      <c r="D373" s="28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</row>
    <row r="374" spans="1:22" ht="15" x14ac:dyDescent="0.25">
      <c r="A374" s="10" t="s">
        <v>4</v>
      </c>
      <c r="B374" s="24" t="s">
        <v>641</v>
      </c>
      <c r="C374" s="25" t="s">
        <v>642</v>
      </c>
      <c r="D374" s="24" t="s">
        <v>131</v>
      </c>
      <c r="E374" s="24">
        <v>0</v>
      </c>
      <c r="F374" s="24">
        <v>0</v>
      </c>
      <c r="G374" s="24">
        <v>0</v>
      </c>
      <c r="H374" s="24">
        <v>50000000</v>
      </c>
      <c r="I374" s="24">
        <v>0</v>
      </c>
      <c r="J374" s="24">
        <v>50000000</v>
      </c>
      <c r="K374" s="24">
        <v>47542123</v>
      </c>
      <c r="L374" s="24">
        <v>47542123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2457877</v>
      </c>
      <c r="T374" s="24">
        <v>47542123</v>
      </c>
      <c r="U374" s="24">
        <v>0</v>
      </c>
      <c r="V374" s="24">
        <v>0</v>
      </c>
    </row>
    <row r="375" spans="1:22" ht="38.25" x14ac:dyDescent="0.2">
      <c r="A375" s="10" t="s">
        <v>4</v>
      </c>
      <c r="B375" s="22" t="s">
        <v>595</v>
      </c>
      <c r="C375" s="23" t="s">
        <v>643</v>
      </c>
      <c r="D375" s="28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</row>
    <row r="376" spans="1:22" ht="15" x14ac:dyDescent="0.25">
      <c r="A376" s="10" t="s">
        <v>4</v>
      </c>
      <c r="B376" s="24" t="s">
        <v>644</v>
      </c>
      <c r="C376" s="25" t="s">
        <v>642</v>
      </c>
      <c r="D376" s="24" t="s">
        <v>131</v>
      </c>
      <c r="E376" s="24">
        <v>50000000</v>
      </c>
      <c r="F376" s="24">
        <v>0</v>
      </c>
      <c r="G376" s="24">
        <v>0</v>
      </c>
      <c r="H376" s="24">
        <v>0</v>
      </c>
      <c r="I376" s="24">
        <v>50000000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</row>
    <row r="377" spans="1:22" x14ac:dyDescent="0.2">
      <c r="A377" s="10" t="s">
        <v>4</v>
      </c>
      <c r="B377" s="27"/>
      <c r="C377" s="28"/>
      <c r="D377" s="28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</row>
    <row r="378" spans="1:22" x14ac:dyDescent="0.2">
      <c r="A378" s="10" t="s">
        <v>4</v>
      </c>
      <c r="B378" s="27"/>
      <c r="C378" s="23" t="s">
        <v>407</v>
      </c>
      <c r="D378" s="28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</row>
    <row r="379" spans="1:22" x14ac:dyDescent="0.2">
      <c r="A379" s="10" t="s">
        <v>4</v>
      </c>
      <c r="B379" s="27"/>
      <c r="C379" s="23" t="s">
        <v>645</v>
      </c>
      <c r="D379" s="28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</row>
    <row r="380" spans="1:22" ht="25.5" x14ac:dyDescent="0.2">
      <c r="A380" s="10" t="s">
        <v>4</v>
      </c>
      <c r="B380" s="22" t="s">
        <v>595</v>
      </c>
      <c r="C380" s="23" t="s">
        <v>646</v>
      </c>
      <c r="D380" s="28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</row>
    <row r="381" spans="1:22" ht="15" x14ac:dyDescent="0.25">
      <c r="A381" s="10" t="s">
        <v>4</v>
      </c>
      <c r="B381" s="24" t="s">
        <v>647</v>
      </c>
      <c r="C381" s="25" t="s">
        <v>648</v>
      </c>
      <c r="D381" s="24" t="s">
        <v>131</v>
      </c>
      <c r="E381" s="24">
        <v>1100000000</v>
      </c>
      <c r="F381" s="24">
        <v>0</v>
      </c>
      <c r="G381" s="24">
        <v>0</v>
      </c>
      <c r="H381" s="24">
        <v>0</v>
      </c>
      <c r="I381" s="24">
        <v>0</v>
      </c>
      <c r="J381" s="24">
        <v>1100000000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1100000000</v>
      </c>
      <c r="T381" s="24">
        <v>0</v>
      </c>
      <c r="U381" s="24">
        <v>0</v>
      </c>
      <c r="V381" s="24">
        <v>0</v>
      </c>
    </row>
    <row r="382" spans="1:22" x14ac:dyDescent="0.2">
      <c r="A382" s="10" t="s">
        <v>4</v>
      </c>
      <c r="B382" s="27"/>
      <c r="C382" s="28"/>
      <c r="D382" s="28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</row>
    <row r="383" spans="1:22" ht="38.25" x14ac:dyDescent="0.2">
      <c r="A383" s="10" t="s">
        <v>4</v>
      </c>
      <c r="B383" s="27"/>
      <c r="C383" s="23" t="s">
        <v>649</v>
      </c>
      <c r="D383" s="28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</row>
    <row r="384" spans="1:22" ht="38.25" x14ac:dyDescent="0.2">
      <c r="A384" s="10" t="s">
        <v>4</v>
      </c>
      <c r="B384" s="22" t="s">
        <v>595</v>
      </c>
      <c r="C384" s="23" t="s">
        <v>650</v>
      </c>
      <c r="D384" s="28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</row>
    <row r="385" spans="1:22" ht="15" x14ac:dyDescent="0.25">
      <c r="A385" s="10" t="s">
        <v>4</v>
      </c>
      <c r="B385" s="24" t="s">
        <v>651</v>
      </c>
      <c r="C385" s="25" t="s">
        <v>652</v>
      </c>
      <c r="D385" s="24" t="s">
        <v>131</v>
      </c>
      <c r="E385" s="24">
        <v>200000000</v>
      </c>
      <c r="F385" s="24">
        <v>0</v>
      </c>
      <c r="G385" s="24">
        <v>0</v>
      </c>
      <c r="H385" s="24">
        <v>0</v>
      </c>
      <c r="I385" s="24">
        <v>0</v>
      </c>
      <c r="J385" s="24">
        <v>200000000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200000000</v>
      </c>
      <c r="T385" s="24">
        <v>0</v>
      </c>
      <c r="U385" s="24">
        <v>0</v>
      </c>
      <c r="V385" s="24">
        <v>0</v>
      </c>
    </row>
    <row r="386" spans="1:22" x14ac:dyDescent="0.2">
      <c r="A386" s="10" t="s">
        <v>4</v>
      </c>
      <c r="B386" s="27"/>
      <c r="C386" s="28"/>
      <c r="D386" s="28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</row>
    <row r="387" spans="1:22" x14ac:dyDescent="0.2">
      <c r="A387" s="10" t="s">
        <v>4</v>
      </c>
      <c r="B387" s="33"/>
      <c r="C387" s="16" t="s">
        <v>653</v>
      </c>
      <c r="D387" s="28"/>
      <c r="E387" s="15">
        <v>5400000000</v>
      </c>
      <c r="F387" s="15">
        <v>0</v>
      </c>
      <c r="G387" s="15">
        <v>0</v>
      </c>
      <c r="H387" s="15">
        <v>900000000</v>
      </c>
      <c r="I387" s="15">
        <v>900000000</v>
      </c>
      <c r="J387" s="15">
        <v>5400000000</v>
      </c>
      <c r="K387" s="15">
        <v>353542123</v>
      </c>
      <c r="L387" s="15">
        <v>413542123</v>
      </c>
      <c r="M387" s="15">
        <v>70000000</v>
      </c>
      <c r="N387" s="15">
        <v>70000000</v>
      </c>
      <c r="O387" s="15">
        <v>0</v>
      </c>
      <c r="P387" s="15">
        <v>0</v>
      </c>
      <c r="Q387" s="15">
        <v>0</v>
      </c>
      <c r="R387" s="15">
        <v>0</v>
      </c>
      <c r="S387" s="15">
        <v>4986457877</v>
      </c>
      <c r="T387" s="15">
        <v>343542123</v>
      </c>
      <c r="U387" s="15">
        <v>70000000</v>
      </c>
      <c r="V387" s="15">
        <v>1.2962962962962963</v>
      </c>
    </row>
    <row r="388" spans="1:22" x14ac:dyDescent="0.2">
      <c r="A388" s="10" t="s">
        <v>4</v>
      </c>
      <c r="B388" s="27"/>
      <c r="C388" s="28"/>
      <c r="D388" s="28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</row>
    <row r="389" spans="1:22" x14ac:dyDescent="0.2">
      <c r="A389" s="10" t="s">
        <v>4</v>
      </c>
      <c r="B389" s="33"/>
      <c r="C389" s="16" t="s">
        <v>654</v>
      </c>
      <c r="D389" s="28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</row>
    <row r="390" spans="1:22" x14ac:dyDescent="0.2">
      <c r="A390" s="10" t="s">
        <v>4</v>
      </c>
      <c r="B390" s="27"/>
      <c r="C390" s="23" t="s">
        <v>655</v>
      </c>
      <c r="D390" s="28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</row>
    <row r="391" spans="1:22" x14ac:dyDescent="0.2">
      <c r="A391" s="10" t="s">
        <v>4</v>
      </c>
      <c r="B391" s="27"/>
      <c r="C391" s="23" t="s">
        <v>413</v>
      </c>
      <c r="D391" s="28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</row>
    <row r="392" spans="1:22" x14ac:dyDescent="0.2">
      <c r="A392" s="10" t="s">
        <v>4</v>
      </c>
      <c r="B392" s="27"/>
      <c r="C392" s="23" t="s">
        <v>41</v>
      </c>
      <c r="D392" s="28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</row>
    <row r="393" spans="1:22" x14ac:dyDescent="0.2">
      <c r="A393" s="10" t="s">
        <v>4</v>
      </c>
      <c r="B393" s="27"/>
      <c r="C393" s="23" t="s">
        <v>43</v>
      </c>
      <c r="D393" s="28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</row>
    <row r="394" spans="1:22" x14ac:dyDescent="0.2">
      <c r="A394" s="10" t="s">
        <v>4</v>
      </c>
      <c r="B394" s="27"/>
      <c r="C394" s="23" t="s">
        <v>45</v>
      </c>
      <c r="D394" s="28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</row>
    <row r="395" spans="1:22" x14ac:dyDescent="0.2">
      <c r="A395" s="10" t="s">
        <v>4</v>
      </c>
      <c r="B395" s="27"/>
      <c r="C395" s="23" t="s">
        <v>47</v>
      </c>
      <c r="D395" s="28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</row>
    <row r="396" spans="1:22" x14ac:dyDescent="0.2">
      <c r="A396" s="10" t="s">
        <v>4</v>
      </c>
      <c r="B396" s="22" t="s">
        <v>595</v>
      </c>
      <c r="C396" s="23" t="s">
        <v>656</v>
      </c>
      <c r="D396" s="28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</row>
    <row r="397" spans="1:22" ht="15" x14ac:dyDescent="0.25">
      <c r="A397" s="10" t="s">
        <v>4</v>
      </c>
      <c r="B397" s="24" t="s">
        <v>657</v>
      </c>
      <c r="C397" s="25" t="s">
        <v>658</v>
      </c>
      <c r="D397" s="24" t="s">
        <v>131</v>
      </c>
      <c r="E397" s="24">
        <v>1265545315</v>
      </c>
      <c r="F397" s="24">
        <v>0</v>
      </c>
      <c r="G397" s="24">
        <v>0</v>
      </c>
      <c r="H397" s="24">
        <v>0</v>
      </c>
      <c r="I397" s="24">
        <v>0</v>
      </c>
      <c r="J397" s="24">
        <v>1265545315</v>
      </c>
      <c r="K397" s="24">
        <v>6088966</v>
      </c>
      <c r="L397" s="24">
        <v>6088966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1259456349</v>
      </c>
      <c r="T397" s="24">
        <v>6088966</v>
      </c>
      <c r="U397" s="24">
        <v>0</v>
      </c>
      <c r="V397" s="24">
        <v>0</v>
      </c>
    </row>
    <row r="398" spans="1:22" ht="15" x14ac:dyDescent="0.25">
      <c r="A398" s="10" t="s">
        <v>4</v>
      </c>
      <c r="B398" s="24" t="s">
        <v>659</v>
      </c>
      <c r="C398" s="25" t="s">
        <v>660</v>
      </c>
      <c r="D398" s="24" t="s">
        <v>53</v>
      </c>
      <c r="E398" s="24">
        <v>10292227076</v>
      </c>
      <c r="F398" s="24">
        <v>0</v>
      </c>
      <c r="G398" s="24">
        <v>0</v>
      </c>
      <c r="H398" s="24">
        <v>0</v>
      </c>
      <c r="I398" s="24">
        <v>0</v>
      </c>
      <c r="J398" s="24">
        <v>10292227076</v>
      </c>
      <c r="K398" s="24">
        <v>875230894</v>
      </c>
      <c r="L398" s="24">
        <v>2480955427</v>
      </c>
      <c r="M398" s="24">
        <v>875230894</v>
      </c>
      <c r="N398" s="24">
        <v>2480955427</v>
      </c>
      <c r="O398" s="24">
        <v>2480955427</v>
      </c>
      <c r="P398" s="24">
        <v>0</v>
      </c>
      <c r="Q398" s="24">
        <v>875230894</v>
      </c>
      <c r="R398" s="24">
        <v>2480955427</v>
      </c>
      <c r="S398" s="24">
        <v>7811271649</v>
      </c>
      <c r="T398" s="24">
        <v>0</v>
      </c>
      <c r="U398" s="24">
        <v>0</v>
      </c>
      <c r="V398" s="24">
        <v>24.1</v>
      </c>
    </row>
    <row r="399" spans="1:22" x14ac:dyDescent="0.2">
      <c r="A399" s="10" t="s">
        <v>4</v>
      </c>
      <c r="B399" s="22" t="s">
        <v>595</v>
      </c>
      <c r="C399" s="23" t="s">
        <v>661</v>
      </c>
      <c r="D399" s="28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</row>
    <row r="400" spans="1:22" ht="15" x14ac:dyDescent="0.25">
      <c r="A400" s="10" t="s">
        <v>4</v>
      </c>
      <c r="B400" s="24" t="s">
        <v>662</v>
      </c>
      <c r="C400" s="25" t="s">
        <v>660</v>
      </c>
      <c r="D400" s="24" t="s">
        <v>53</v>
      </c>
      <c r="E400" s="24">
        <v>533469299</v>
      </c>
      <c r="F400" s="24">
        <v>0</v>
      </c>
      <c r="G400" s="24">
        <v>0</v>
      </c>
      <c r="H400" s="24">
        <v>0</v>
      </c>
      <c r="I400" s="24">
        <v>0</v>
      </c>
      <c r="J400" s="24">
        <v>533469299</v>
      </c>
      <c r="K400" s="24">
        <v>0</v>
      </c>
      <c r="L400" s="24">
        <v>4496091</v>
      </c>
      <c r="M400" s="24">
        <v>0</v>
      </c>
      <c r="N400" s="24">
        <v>4496091</v>
      </c>
      <c r="O400" s="24">
        <v>4496091</v>
      </c>
      <c r="P400" s="24">
        <v>0</v>
      </c>
      <c r="Q400" s="24">
        <v>0</v>
      </c>
      <c r="R400" s="24">
        <v>4496091</v>
      </c>
      <c r="S400" s="24">
        <v>528973208</v>
      </c>
      <c r="T400" s="24">
        <v>0</v>
      </c>
      <c r="U400" s="24">
        <v>0</v>
      </c>
      <c r="V400" s="24">
        <v>0.84</v>
      </c>
    </row>
    <row r="401" spans="1:22" x14ac:dyDescent="0.2">
      <c r="A401" s="10" t="s">
        <v>4</v>
      </c>
      <c r="B401" s="22" t="s">
        <v>595</v>
      </c>
      <c r="C401" s="23" t="s">
        <v>663</v>
      </c>
      <c r="D401" s="28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</row>
    <row r="402" spans="1:22" ht="15" x14ac:dyDescent="0.25">
      <c r="A402" s="10" t="s">
        <v>4</v>
      </c>
      <c r="B402" s="24" t="s">
        <v>664</v>
      </c>
      <c r="C402" s="25" t="s">
        <v>660</v>
      </c>
      <c r="D402" s="24" t="s">
        <v>53</v>
      </c>
      <c r="E402" s="24">
        <v>358640842</v>
      </c>
      <c r="F402" s="24">
        <v>0</v>
      </c>
      <c r="G402" s="24">
        <v>0</v>
      </c>
      <c r="H402" s="24">
        <v>0</v>
      </c>
      <c r="I402" s="24">
        <v>0</v>
      </c>
      <c r="J402" s="24">
        <v>358640842</v>
      </c>
      <c r="K402" s="24">
        <v>7932616</v>
      </c>
      <c r="L402" s="24">
        <v>36182022</v>
      </c>
      <c r="M402" s="24">
        <v>7060536</v>
      </c>
      <c r="N402" s="24">
        <v>35309942</v>
      </c>
      <c r="O402" s="24">
        <v>35309942</v>
      </c>
      <c r="P402" s="24">
        <v>0</v>
      </c>
      <c r="Q402" s="24">
        <v>7060536</v>
      </c>
      <c r="R402" s="24">
        <v>35309942</v>
      </c>
      <c r="S402" s="24">
        <v>322458820</v>
      </c>
      <c r="T402" s="24">
        <v>872080</v>
      </c>
      <c r="U402" s="24">
        <v>0</v>
      </c>
      <c r="V402" s="24">
        <v>9.84</v>
      </c>
    </row>
    <row r="403" spans="1:22" x14ac:dyDescent="0.2">
      <c r="A403" s="10" t="s">
        <v>4</v>
      </c>
      <c r="B403" s="27"/>
      <c r="C403" s="28"/>
      <c r="D403" s="28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</row>
    <row r="404" spans="1:22" x14ac:dyDescent="0.2">
      <c r="A404" s="10" t="s">
        <v>4</v>
      </c>
      <c r="B404" s="27"/>
      <c r="C404" s="23" t="s">
        <v>63</v>
      </c>
      <c r="D404" s="28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</row>
    <row r="405" spans="1:22" x14ac:dyDescent="0.2">
      <c r="A405" s="10" t="s">
        <v>4</v>
      </c>
      <c r="B405" s="22" t="s">
        <v>595</v>
      </c>
      <c r="C405" s="23" t="s">
        <v>665</v>
      </c>
      <c r="D405" s="28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</row>
    <row r="406" spans="1:22" ht="15" x14ac:dyDescent="0.25">
      <c r="A406" s="10" t="s">
        <v>4</v>
      </c>
      <c r="B406" s="24" t="s">
        <v>666</v>
      </c>
      <c r="C406" s="25" t="s">
        <v>660</v>
      </c>
      <c r="D406" s="24" t="s">
        <v>53</v>
      </c>
      <c r="E406" s="24">
        <v>1146832198</v>
      </c>
      <c r="F406" s="24">
        <v>0</v>
      </c>
      <c r="G406" s="24">
        <v>0</v>
      </c>
      <c r="H406" s="24">
        <v>0</v>
      </c>
      <c r="I406" s="24">
        <v>0</v>
      </c>
      <c r="J406" s="24">
        <v>1146832198</v>
      </c>
      <c r="K406" s="24">
        <v>0</v>
      </c>
      <c r="L406" s="24">
        <v>758731</v>
      </c>
      <c r="M406" s="24">
        <v>0</v>
      </c>
      <c r="N406" s="24">
        <v>758731</v>
      </c>
      <c r="O406" s="24">
        <v>758731</v>
      </c>
      <c r="P406" s="24">
        <v>0</v>
      </c>
      <c r="Q406" s="24">
        <v>0</v>
      </c>
      <c r="R406" s="24">
        <v>758731</v>
      </c>
      <c r="S406" s="24">
        <v>1146073467</v>
      </c>
      <c r="T406" s="24">
        <v>0</v>
      </c>
      <c r="U406" s="24">
        <v>0</v>
      </c>
      <c r="V406" s="24">
        <v>0.06</v>
      </c>
    </row>
    <row r="407" spans="1:22" x14ac:dyDescent="0.2">
      <c r="A407" s="10" t="s">
        <v>4</v>
      </c>
      <c r="B407" s="22" t="s">
        <v>595</v>
      </c>
      <c r="C407" s="23" t="s">
        <v>667</v>
      </c>
      <c r="D407" s="28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</row>
    <row r="408" spans="1:22" ht="15" x14ac:dyDescent="0.25">
      <c r="A408" s="10" t="s">
        <v>4</v>
      </c>
      <c r="B408" s="24" t="s">
        <v>668</v>
      </c>
      <c r="C408" s="25" t="s">
        <v>660</v>
      </c>
      <c r="D408" s="24" t="s">
        <v>53</v>
      </c>
      <c r="E408" s="24">
        <v>519176365</v>
      </c>
      <c r="F408" s="24">
        <v>0</v>
      </c>
      <c r="G408" s="24">
        <v>0</v>
      </c>
      <c r="H408" s="24">
        <v>0</v>
      </c>
      <c r="I408" s="24">
        <v>0</v>
      </c>
      <c r="J408" s="24">
        <v>519176365</v>
      </c>
      <c r="K408" s="24">
        <v>5339652</v>
      </c>
      <c r="L408" s="24">
        <v>10469525</v>
      </c>
      <c r="M408" s="24">
        <v>4004258</v>
      </c>
      <c r="N408" s="24">
        <v>9134131</v>
      </c>
      <c r="O408" s="24">
        <v>9134131</v>
      </c>
      <c r="P408" s="24">
        <v>0</v>
      </c>
      <c r="Q408" s="24">
        <v>4004258</v>
      </c>
      <c r="R408" s="24">
        <v>9134131</v>
      </c>
      <c r="S408" s="24">
        <v>508706840</v>
      </c>
      <c r="T408" s="24">
        <v>1335394</v>
      </c>
      <c r="U408" s="24">
        <v>0</v>
      </c>
      <c r="V408" s="24">
        <v>1.75</v>
      </c>
    </row>
    <row r="409" spans="1:22" x14ac:dyDescent="0.2">
      <c r="A409" s="10" t="s">
        <v>4</v>
      </c>
      <c r="B409" s="27"/>
      <c r="C409" s="28"/>
      <c r="D409" s="28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</row>
    <row r="410" spans="1:22" x14ac:dyDescent="0.2">
      <c r="A410" s="10" t="s">
        <v>4</v>
      </c>
      <c r="B410" s="27"/>
      <c r="C410" s="23" t="s">
        <v>73</v>
      </c>
      <c r="D410" s="28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</row>
    <row r="411" spans="1:22" x14ac:dyDescent="0.2">
      <c r="A411" s="10" t="s">
        <v>4</v>
      </c>
      <c r="B411" s="22" t="s">
        <v>595</v>
      </c>
      <c r="C411" s="23" t="s">
        <v>669</v>
      </c>
      <c r="D411" s="28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</row>
    <row r="412" spans="1:22" ht="15" x14ac:dyDescent="0.25">
      <c r="A412" s="10" t="s">
        <v>4</v>
      </c>
      <c r="B412" s="24" t="s">
        <v>670</v>
      </c>
      <c r="C412" s="25" t="s">
        <v>660</v>
      </c>
      <c r="D412" s="24" t="s">
        <v>53</v>
      </c>
      <c r="E412" s="24">
        <v>1492683311</v>
      </c>
      <c r="F412" s="24">
        <v>0</v>
      </c>
      <c r="G412" s="24">
        <v>0</v>
      </c>
      <c r="H412" s="24">
        <v>0</v>
      </c>
      <c r="I412" s="24">
        <v>0</v>
      </c>
      <c r="J412" s="24">
        <v>1492683311</v>
      </c>
      <c r="K412" s="24">
        <v>105868600</v>
      </c>
      <c r="L412" s="24">
        <v>322553000</v>
      </c>
      <c r="M412" s="24">
        <v>105868600</v>
      </c>
      <c r="N412" s="24">
        <v>322553000</v>
      </c>
      <c r="O412" s="24">
        <v>216684400</v>
      </c>
      <c r="P412" s="24">
        <v>0</v>
      </c>
      <c r="Q412" s="24">
        <v>107141900</v>
      </c>
      <c r="R412" s="24">
        <v>216684400</v>
      </c>
      <c r="S412" s="24">
        <v>1170130311</v>
      </c>
      <c r="T412" s="24">
        <v>0</v>
      </c>
      <c r="U412" s="24">
        <v>105868600</v>
      </c>
      <c r="V412" s="24">
        <v>21.6</v>
      </c>
    </row>
    <row r="413" spans="1:22" x14ac:dyDescent="0.2">
      <c r="A413" s="10" t="s">
        <v>4</v>
      </c>
      <c r="B413" s="22" t="s">
        <v>595</v>
      </c>
      <c r="C413" s="23" t="s">
        <v>671</v>
      </c>
      <c r="D413" s="28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</row>
    <row r="414" spans="1:22" ht="15" x14ac:dyDescent="0.25">
      <c r="A414" s="10" t="s">
        <v>4</v>
      </c>
      <c r="B414" s="24" t="s">
        <v>672</v>
      </c>
      <c r="C414" s="25" t="s">
        <v>660</v>
      </c>
      <c r="D414" s="24" t="s">
        <v>53</v>
      </c>
      <c r="E414" s="24">
        <v>1061168695</v>
      </c>
      <c r="F414" s="24">
        <v>0</v>
      </c>
      <c r="G414" s="24">
        <v>0</v>
      </c>
      <c r="H414" s="24">
        <v>0</v>
      </c>
      <c r="I414" s="24">
        <v>0</v>
      </c>
      <c r="J414" s="24">
        <v>1061168695</v>
      </c>
      <c r="K414" s="24">
        <v>75273700</v>
      </c>
      <c r="L414" s="24">
        <v>229318500</v>
      </c>
      <c r="M414" s="24">
        <v>75273700</v>
      </c>
      <c r="N414" s="24">
        <v>229318500</v>
      </c>
      <c r="O414" s="24">
        <v>154044800</v>
      </c>
      <c r="P414" s="24">
        <v>0</v>
      </c>
      <c r="Q414" s="24">
        <v>76175400</v>
      </c>
      <c r="R414" s="24">
        <v>154044800</v>
      </c>
      <c r="S414" s="24">
        <v>831850195</v>
      </c>
      <c r="T414" s="24">
        <v>0</v>
      </c>
      <c r="U414" s="24">
        <v>75273700</v>
      </c>
      <c r="V414" s="24">
        <v>21.6</v>
      </c>
    </row>
    <row r="415" spans="1:22" x14ac:dyDescent="0.2">
      <c r="A415" s="10" t="s">
        <v>4</v>
      </c>
      <c r="B415" s="22" t="s">
        <v>595</v>
      </c>
      <c r="C415" s="23" t="s">
        <v>673</v>
      </c>
      <c r="D415" s="28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</row>
    <row r="416" spans="1:22" ht="15" x14ac:dyDescent="0.25">
      <c r="A416" s="10" t="s">
        <v>4</v>
      </c>
      <c r="B416" s="24" t="s">
        <v>674</v>
      </c>
      <c r="C416" s="25" t="s">
        <v>660</v>
      </c>
      <c r="D416" s="24" t="s">
        <v>53</v>
      </c>
      <c r="E416" s="24">
        <v>1400216071</v>
      </c>
      <c r="F416" s="24">
        <v>0</v>
      </c>
      <c r="G416" s="24">
        <v>0</v>
      </c>
      <c r="H416" s="24">
        <v>0</v>
      </c>
      <c r="I416" s="24">
        <v>0</v>
      </c>
      <c r="J416" s="24">
        <v>1400216071</v>
      </c>
      <c r="K416" s="24">
        <v>43854105</v>
      </c>
      <c r="L416" s="24">
        <v>1108459084</v>
      </c>
      <c r="M416" s="24">
        <v>7045486</v>
      </c>
      <c r="N416" s="24">
        <v>1071650465</v>
      </c>
      <c r="O416" s="24">
        <v>1064604979</v>
      </c>
      <c r="P416" s="24">
        <v>0</v>
      </c>
      <c r="Q416" s="24">
        <v>7668056</v>
      </c>
      <c r="R416" s="24">
        <v>1064604979</v>
      </c>
      <c r="S416" s="24">
        <v>291756987</v>
      </c>
      <c r="T416" s="24">
        <v>36808619</v>
      </c>
      <c r="U416" s="24">
        <v>7045486</v>
      </c>
      <c r="V416" s="24">
        <v>76.53</v>
      </c>
    </row>
    <row r="417" spans="1:22" x14ac:dyDescent="0.2">
      <c r="A417" s="10" t="s">
        <v>4</v>
      </c>
      <c r="B417" s="22" t="s">
        <v>595</v>
      </c>
      <c r="C417" s="23" t="s">
        <v>675</v>
      </c>
      <c r="D417" s="28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</row>
    <row r="418" spans="1:22" ht="15" x14ac:dyDescent="0.25">
      <c r="A418" s="10" t="s">
        <v>4</v>
      </c>
      <c r="B418" s="24" t="s">
        <v>676</v>
      </c>
      <c r="C418" s="25" t="s">
        <v>660</v>
      </c>
      <c r="D418" s="24" t="s">
        <v>53</v>
      </c>
      <c r="E418" s="24">
        <v>617514227</v>
      </c>
      <c r="F418" s="24">
        <v>0</v>
      </c>
      <c r="G418" s="24">
        <v>0</v>
      </c>
      <c r="H418" s="24">
        <v>0</v>
      </c>
      <c r="I418" s="24">
        <v>0</v>
      </c>
      <c r="J418" s="24">
        <v>617514227</v>
      </c>
      <c r="K418" s="24">
        <v>35681800</v>
      </c>
      <c r="L418" s="24">
        <v>109095800</v>
      </c>
      <c r="M418" s="24">
        <v>35681800</v>
      </c>
      <c r="N418" s="24">
        <v>109095800</v>
      </c>
      <c r="O418" s="24">
        <v>73414000</v>
      </c>
      <c r="P418" s="24">
        <v>0</v>
      </c>
      <c r="Q418" s="24">
        <v>35927700</v>
      </c>
      <c r="R418" s="24">
        <v>73414000</v>
      </c>
      <c r="S418" s="24">
        <v>508418427</v>
      </c>
      <c r="T418" s="24">
        <v>0</v>
      </c>
      <c r="U418" s="24">
        <v>35681800</v>
      </c>
      <c r="V418" s="24">
        <v>17.66</v>
      </c>
    </row>
    <row r="419" spans="1:22" x14ac:dyDescent="0.2">
      <c r="A419" s="10" t="s">
        <v>4</v>
      </c>
      <c r="B419" s="22" t="s">
        <v>595</v>
      </c>
      <c r="C419" s="23" t="s">
        <v>677</v>
      </c>
      <c r="D419" s="28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</row>
    <row r="420" spans="1:22" ht="15" x14ac:dyDescent="0.25">
      <c r="A420" s="10" t="s">
        <v>4</v>
      </c>
      <c r="B420" s="24" t="s">
        <v>678</v>
      </c>
      <c r="C420" s="25" t="s">
        <v>660</v>
      </c>
      <c r="D420" s="24" t="s">
        <v>53</v>
      </c>
      <c r="E420" s="24">
        <v>61258718</v>
      </c>
      <c r="F420" s="24">
        <v>0</v>
      </c>
      <c r="G420" s="24">
        <v>0</v>
      </c>
      <c r="H420" s="24">
        <v>0</v>
      </c>
      <c r="I420" s="24">
        <v>0</v>
      </c>
      <c r="J420" s="24">
        <v>61258718</v>
      </c>
      <c r="K420" s="24">
        <v>4628500</v>
      </c>
      <c r="L420" s="24">
        <v>13137000</v>
      </c>
      <c r="M420" s="24">
        <v>4628500</v>
      </c>
      <c r="N420" s="24">
        <v>13137000</v>
      </c>
      <c r="O420" s="24">
        <v>8508500</v>
      </c>
      <c r="P420" s="24">
        <v>0</v>
      </c>
      <c r="Q420" s="24">
        <v>4673000</v>
      </c>
      <c r="R420" s="24">
        <v>8508500</v>
      </c>
      <c r="S420" s="24">
        <v>48121718</v>
      </c>
      <c r="T420" s="24">
        <v>0</v>
      </c>
      <c r="U420" s="24">
        <v>4628500</v>
      </c>
      <c r="V420" s="24">
        <v>21.44</v>
      </c>
    </row>
    <row r="421" spans="1:22" x14ac:dyDescent="0.2">
      <c r="A421" s="10" t="s">
        <v>4</v>
      </c>
      <c r="B421" s="22" t="s">
        <v>595</v>
      </c>
      <c r="C421" s="23" t="s">
        <v>679</v>
      </c>
      <c r="D421" s="28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</row>
    <row r="422" spans="1:22" ht="15" x14ac:dyDescent="0.25">
      <c r="A422" s="10" t="s">
        <v>4</v>
      </c>
      <c r="B422" s="24" t="s">
        <v>680</v>
      </c>
      <c r="C422" s="25" t="s">
        <v>660</v>
      </c>
      <c r="D422" s="24" t="s">
        <v>53</v>
      </c>
      <c r="E422" s="24">
        <v>463182791</v>
      </c>
      <c r="F422" s="24">
        <v>0</v>
      </c>
      <c r="G422" s="24">
        <v>0</v>
      </c>
      <c r="H422" s="24">
        <v>0</v>
      </c>
      <c r="I422" s="24">
        <v>0</v>
      </c>
      <c r="J422" s="24">
        <v>463182791</v>
      </c>
      <c r="K422" s="24">
        <v>26760800</v>
      </c>
      <c r="L422" s="24">
        <v>81828200</v>
      </c>
      <c r="M422" s="24">
        <v>26760800</v>
      </c>
      <c r="N422" s="24">
        <v>81828200</v>
      </c>
      <c r="O422" s="24">
        <v>55067400</v>
      </c>
      <c r="P422" s="24">
        <v>0</v>
      </c>
      <c r="Q422" s="24">
        <v>26945100</v>
      </c>
      <c r="R422" s="24">
        <v>55067400</v>
      </c>
      <c r="S422" s="24">
        <v>381354591</v>
      </c>
      <c r="T422" s="24">
        <v>0</v>
      </c>
      <c r="U422" s="24">
        <v>26760800</v>
      </c>
      <c r="V422" s="24">
        <v>17.66</v>
      </c>
    </row>
    <row r="423" spans="1:22" x14ac:dyDescent="0.2">
      <c r="A423" s="10" t="s">
        <v>4</v>
      </c>
      <c r="B423" s="22" t="s">
        <v>595</v>
      </c>
      <c r="C423" s="23" t="s">
        <v>681</v>
      </c>
      <c r="D423" s="28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</row>
    <row r="424" spans="1:22" ht="15" x14ac:dyDescent="0.25">
      <c r="A424" s="10" t="s">
        <v>4</v>
      </c>
      <c r="B424" s="24" t="s">
        <v>682</v>
      </c>
      <c r="C424" s="25" t="s">
        <v>660</v>
      </c>
      <c r="D424" s="24" t="s">
        <v>53</v>
      </c>
      <c r="E424" s="24">
        <v>77352562</v>
      </c>
      <c r="F424" s="24">
        <v>0</v>
      </c>
      <c r="G424" s="24">
        <v>0</v>
      </c>
      <c r="H424" s="24">
        <v>0</v>
      </c>
      <c r="I424" s="24">
        <v>0</v>
      </c>
      <c r="J424" s="24">
        <v>77352562</v>
      </c>
      <c r="K424" s="24">
        <v>4471300</v>
      </c>
      <c r="L424" s="24">
        <v>13678600</v>
      </c>
      <c r="M424" s="24">
        <v>4471300</v>
      </c>
      <c r="N424" s="24">
        <v>13678600</v>
      </c>
      <c r="O424" s="24">
        <v>9207300</v>
      </c>
      <c r="P424" s="24">
        <v>0</v>
      </c>
      <c r="Q424" s="24">
        <v>4502000</v>
      </c>
      <c r="R424" s="24">
        <v>9207300</v>
      </c>
      <c r="S424" s="24">
        <v>63673962</v>
      </c>
      <c r="T424" s="24">
        <v>0</v>
      </c>
      <c r="U424" s="24">
        <v>4471300</v>
      </c>
      <c r="V424" s="24">
        <v>17.68</v>
      </c>
    </row>
    <row r="425" spans="1:22" x14ac:dyDescent="0.2">
      <c r="A425" s="10" t="s">
        <v>4</v>
      </c>
      <c r="B425" s="22" t="s">
        <v>595</v>
      </c>
      <c r="C425" s="23" t="s">
        <v>683</v>
      </c>
      <c r="D425" s="28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</row>
    <row r="426" spans="1:22" ht="15" x14ac:dyDescent="0.25">
      <c r="A426" s="10" t="s">
        <v>4</v>
      </c>
      <c r="B426" s="24" t="s">
        <v>684</v>
      </c>
      <c r="C426" s="25" t="s">
        <v>660</v>
      </c>
      <c r="D426" s="24" t="s">
        <v>53</v>
      </c>
      <c r="E426" s="24">
        <v>77352562</v>
      </c>
      <c r="F426" s="24">
        <v>0</v>
      </c>
      <c r="G426" s="24">
        <v>0</v>
      </c>
      <c r="H426" s="24">
        <v>0</v>
      </c>
      <c r="I426" s="24">
        <v>0</v>
      </c>
      <c r="J426" s="24">
        <v>77352562</v>
      </c>
      <c r="K426" s="24">
        <v>4471300</v>
      </c>
      <c r="L426" s="24">
        <v>13678600</v>
      </c>
      <c r="M426" s="24">
        <v>4471300</v>
      </c>
      <c r="N426" s="24">
        <v>13678600</v>
      </c>
      <c r="O426" s="24">
        <v>9207300</v>
      </c>
      <c r="P426" s="24">
        <v>0</v>
      </c>
      <c r="Q426" s="24">
        <v>4502000</v>
      </c>
      <c r="R426" s="24">
        <v>9207300</v>
      </c>
      <c r="S426" s="24">
        <v>63673962</v>
      </c>
      <c r="T426" s="24">
        <v>0</v>
      </c>
      <c r="U426" s="24">
        <v>4471300</v>
      </c>
      <c r="V426" s="24">
        <v>17.68</v>
      </c>
    </row>
    <row r="427" spans="1:22" x14ac:dyDescent="0.2">
      <c r="A427" s="10" t="s">
        <v>4</v>
      </c>
      <c r="B427" s="22" t="s">
        <v>595</v>
      </c>
      <c r="C427" s="23" t="s">
        <v>685</v>
      </c>
      <c r="D427" s="28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</row>
    <row r="428" spans="1:22" ht="15" x14ac:dyDescent="0.25">
      <c r="A428" s="10" t="s">
        <v>4</v>
      </c>
      <c r="B428" s="24" t="s">
        <v>686</v>
      </c>
      <c r="C428" s="25" t="s">
        <v>660</v>
      </c>
      <c r="D428" s="24" t="s">
        <v>53</v>
      </c>
      <c r="E428" s="24">
        <v>154561833</v>
      </c>
      <c r="F428" s="24">
        <v>0</v>
      </c>
      <c r="G428" s="24">
        <v>0</v>
      </c>
      <c r="H428" s="24">
        <v>0</v>
      </c>
      <c r="I428" s="24">
        <v>0</v>
      </c>
      <c r="J428" s="24">
        <v>154561833</v>
      </c>
      <c r="K428" s="24">
        <v>8931800</v>
      </c>
      <c r="L428" s="24">
        <v>27316600</v>
      </c>
      <c r="M428" s="24">
        <v>8931800</v>
      </c>
      <c r="N428" s="24">
        <v>27316600</v>
      </c>
      <c r="O428" s="24">
        <v>18384800</v>
      </c>
      <c r="P428" s="24">
        <v>0</v>
      </c>
      <c r="Q428" s="24">
        <v>8993500</v>
      </c>
      <c r="R428" s="24">
        <v>18384800</v>
      </c>
      <c r="S428" s="24">
        <v>127245233</v>
      </c>
      <c r="T428" s="24">
        <v>0</v>
      </c>
      <c r="U428" s="24">
        <v>8931800</v>
      </c>
      <c r="V428" s="24">
        <v>17.670000000000002</v>
      </c>
    </row>
    <row r="429" spans="1:22" x14ac:dyDescent="0.2">
      <c r="A429" s="10" t="s">
        <v>4</v>
      </c>
      <c r="B429" s="27"/>
      <c r="C429" s="28"/>
      <c r="D429" s="28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</row>
    <row r="430" spans="1:22" x14ac:dyDescent="0.2">
      <c r="A430" s="10" t="s">
        <v>4</v>
      </c>
      <c r="B430" s="27"/>
      <c r="C430" s="23" t="s">
        <v>111</v>
      </c>
      <c r="D430" s="28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</row>
    <row r="431" spans="1:22" x14ac:dyDescent="0.2">
      <c r="A431" s="10" t="s">
        <v>4</v>
      </c>
      <c r="B431" s="27"/>
      <c r="C431" s="23" t="s">
        <v>63</v>
      </c>
      <c r="D431" s="28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</row>
    <row r="432" spans="1:22" x14ac:dyDescent="0.2">
      <c r="A432" s="10" t="s">
        <v>4</v>
      </c>
      <c r="B432" s="22" t="s">
        <v>595</v>
      </c>
      <c r="C432" s="23" t="s">
        <v>687</v>
      </c>
      <c r="D432" s="28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</row>
    <row r="433" spans="1:22" ht="15" x14ac:dyDescent="0.25">
      <c r="A433" s="10" t="s">
        <v>4</v>
      </c>
      <c r="B433" s="24" t="s">
        <v>688</v>
      </c>
      <c r="C433" s="25" t="s">
        <v>660</v>
      </c>
      <c r="D433" s="24" t="s">
        <v>53</v>
      </c>
      <c r="E433" s="24">
        <v>691437074</v>
      </c>
      <c r="F433" s="24">
        <v>0</v>
      </c>
      <c r="G433" s="24">
        <v>0</v>
      </c>
      <c r="H433" s="24">
        <v>0</v>
      </c>
      <c r="I433" s="24">
        <v>0</v>
      </c>
      <c r="J433" s="24">
        <v>691437074</v>
      </c>
      <c r="K433" s="24">
        <v>0</v>
      </c>
      <c r="L433" s="24">
        <v>197639389</v>
      </c>
      <c r="M433" s="24">
        <v>0</v>
      </c>
      <c r="N433" s="24">
        <v>197639389</v>
      </c>
      <c r="O433" s="24">
        <v>197639389</v>
      </c>
      <c r="P433" s="24">
        <v>0</v>
      </c>
      <c r="Q433" s="24">
        <v>0</v>
      </c>
      <c r="R433" s="24">
        <v>197639389</v>
      </c>
      <c r="S433" s="24">
        <v>493797685</v>
      </c>
      <c r="T433" s="24">
        <v>0</v>
      </c>
      <c r="U433" s="24">
        <v>0</v>
      </c>
      <c r="V433" s="24">
        <v>28.58</v>
      </c>
    </row>
    <row r="434" spans="1:22" x14ac:dyDescent="0.2">
      <c r="A434" s="10" t="s">
        <v>4</v>
      </c>
      <c r="B434" s="22" t="s">
        <v>595</v>
      </c>
      <c r="C434" s="23" t="s">
        <v>689</v>
      </c>
      <c r="D434" s="28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</row>
    <row r="435" spans="1:22" ht="15" x14ac:dyDescent="0.25">
      <c r="A435" s="10" t="s">
        <v>4</v>
      </c>
      <c r="B435" s="24" t="s">
        <v>690</v>
      </c>
      <c r="C435" s="25" t="s">
        <v>660</v>
      </c>
      <c r="D435" s="24" t="s">
        <v>53</v>
      </c>
      <c r="E435" s="24">
        <v>64671681</v>
      </c>
      <c r="F435" s="24">
        <v>0</v>
      </c>
      <c r="G435" s="24">
        <v>0</v>
      </c>
      <c r="H435" s="24">
        <v>0</v>
      </c>
      <c r="I435" s="24">
        <v>0</v>
      </c>
      <c r="J435" s="24">
        <v>64671681</v>
      </c>
      <c r="K435" s="24">
        <v>664166</v>
      </c>
      <c r="L435" s="24">
        <v>1323097</v>
      </c>
      <c r="M435" s="24">
        <v>498056</v>
      </c>
      <c r="N435" s="24">
        <v>1156987</v>
      </c>
      <c r="O435" s="24">
        <v>1156987</v>
      </c>
      <c r="P435" s="24">
        <v>0</v>
      </c>
      <c r="Q435" s="24">
        <v>498056</v>
      </c>
      <c r="R435" s="24">
        <v>1156987</v>
      </c>
      <c r="S435" s="24">
        <v>63348584</v>
      </c>
      <c r="T435" s="24">
        <v>166110</v>
      </c>
      <c r="U435" s="24">
        <v>0</v>
      </c>
      <c r="V435" s="24">
        <v>1.78</v>
      </c>
    </row>
    <row r="436" spans="1:22" x14ac:dyDescent="0.2">
      <c r="A436" s="10" t="s">
        <v>4</v>
      </c>
      <c r="B436" s="22" t="s">
        <v>595</v>
      </c>
      <c r="C436" s="23" t="s">
        <v>691</v>
      </c>
      <c r="D436" s="28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</row>
    <row r="437" spans="1:22" ht="15" x14ac:dyDescent="0.25">
      <c r="A437" s="10" t="s">
        <v>4</v>
      </c>
      <c r="B437" s="24" t="s">
        <v>692</v>
      </c>
      <c r="C437" s="25" t="s">
        <v>660</v>
      </c>
      <c r="D437" s="24" t="s">
        <v>53</v>
      </c>
      <c r="E437" s="24">
        <v>1075963746</v>
      </c>
      <c r="F437" s="24">
        <v>0</v>
      </c>
      <c r="G437" s="24">
        <v>0</v>
      </c>
      <c r="H437" s="24">
        <v>0</v>
      </c>
      <c r="I437" s="24">
        <v>0</v>
      </c>
      <c r="J437" s="24">
        <v>1075963746</v>
      </c>
      <c r="K437" s="24">
        <v>71730985</v>
      </c>
      <c r="L437" s="24">
        <v>218183613</v>
      </c>
      <c r="M437" s="24">
        <v>71730985</v>
      </c>
      <c r="N437" s="24">
        <v>218183613</v>
      </c>
      <c r="O437" s="24">
        <v>218183613</v>
      </c>
      <c r="P437" s="24">
        <v>0</v>
      </c>
      <c r="Q437" s="24">
        <v>71730985</v>
      </c>
      <c r="R437" s="24">
        <v>218183613</v>
      </c>
      <c r="S437" s="24">
        <v>857780133</v>
      </c>
      <c r="T437" s="24">
        <v>0</v>
      </c>
      <c r="U437" s="24">
        <v>0</v>
      </c>
      <c r="V437" s="24">
        <v>20.27</v>
      </c>
    </row>
    <row r="438" spans="1:22" x14ac:dyDescent="0.2">
      <c r="A438" s="10" t="s">
        <v>4</v>
      </c>
      <c r="B438" s="27"/>
      <c r="C438" s="28"/>
      <c r="D438" s="28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</row>
    <row r="439" spans="1:22" x14ac:dyDescent="0.2">
      <c r="A439" s="10" t="s">
        <v>4</v>
      </c>
      <c r="B439" s="27"/>
      <c r="C439" s="34" t="s">
        <v>693</v>
      </c>
      <c r="D439" s="28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</row>
    <row r="440" spans="1:22" x14ac:dyDescent="0.2">
      <c r="A440" s="10" t="s">
        <v>4</v>
      </c>
      <c r="B440" s="27"/>
      <c r="C440" s="23" t="s">
        <v>413</v>
      </c>
      <c r="D440" s="28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</row>
    <row r="441" spans="1:22" ht="25.5" x14ac:dyDescent="0.2">
      <c r="A441" s="10" t="s">
        <v>4</v>
      </c>
      <c r="B441" s="27"/>
      <c r="C441" s="23" t="s">
        <v>694</v>
      </c>
      <c r="D441" s="28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</row>
    <row r="442" spans="1:22" x14ac:dyDescent="0.2">
      <c r="A442" s="10" t="s">
        <v>4</v>
      </c>
      <c r="B442" s="27"/>
      <c r="C442" s="23" t="s">
        <v>41</v>
      </c>
      <c r="D442" s="28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</row>
    <row r="443" spans="1:22" x14ac:dyDescent="0.2">
      <c r="A443" s="10" t="s">
        <v>4</v>
      </c>
      <c r="B443" s="27"/>
      <c r="C443" s="23" t="s">
        <v>43</v>
      </c>
      <c r="D443" s="28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</row>
    <row r="444" spans="1:22" x14ac:dyDescent="0.2">
      <c r="A444" s="10" t="s">
        <v>4</v>
      </c>
      <c r="B444" s="27"/>
      <c r="C444" s="23" t="s">
        <v>45</v>
      </c>
      <c r="D444" s="28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</row>
    <row r="445" spans="1:22" x14ac:dyDescent="0.2">
      <c r="A445" s="10" t="s">
        <v>4</v>
      </c>
      <c r="B445" s="27"/>
      <c r="C445" s="23" t="s">
        <v>47</v>
      </c>
      <c r="D445" s="28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</row>
    <row r="446" spans="1:22" x14ac:dyDescent="0.2">
      <c r="A446" s="10" t="s">
        <v>4</v>
      </c>
      <c r="B446" s="22" t="s">
        <v>595</v>
      </c>
      <c r="C446" s="23" t="s">
        <v>695</v>
      </c>
      <c r="D446" s="28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</row>
    <row r="447" spans="1:22" ht="15" x14ac:dyDescent="0.25">
      <c r="A447" s="10" t="s">
        <v>4</v>
      </c>
      <c r="B447" s="24" t="s">
        <v>696</v>
      </c>
      <c r="C447" s="25" t="s">
        <v>660</v>
      </c>
      <c r="D447" s="24" t="s">
        <v>53</v>
      </c>
      <c r="E447" s="24">
        <v>80147302851</v>
      </c>
      <c r="F447" s="24">
        <v>0</v>
      </c>
      <c r="G447" s="24">
        <v>0</v>
      </c>
      <c r="H447" s="24">
        <v>0</v>
      </c>
      <c r="I447" s="24">
        <v>177523249.15000001</v>
      </c>
      <c r="J447" s="24">
        <v>79969779601.850006</v>
      </c>
      <c r="K447" s="24">
        <v>13132633870</v>
      </c>
      <c r="L447" s="24">
        <v>32619858423</v>
      </c>
      <c r="M447" s="24">
        <v>13132633870</v>
      </c>
      <c r="N447" s="24">
        <v>32619858423</v>
      </c>
      <c r="O447" s="24">
        <v>32619858423</v>
      </c>
      <c r="P447" s="24">
        <v>0</v>
      </c>
      <c r="Q447" s="24">
        <v>13132633870</v>
      </c>
      <c r="R447" s="24">
        <v>32619858423</v>
      </c>
      <c r="S447" s="24">
        <v>47349921178.849998</v>
      </c>
      <c r="T447" s="24">
        <v>0</v>
      </c>
      <c r="U447" s="24">
        <v>0</v>
      </c>
      <c r="V447" s="24">
        <v>40.79</v>
      </c>
    </row>
    <row r="448" spans="1:22" ht="15" x14ac:dyDescent="0.25">
      <c r="A448" s="10" t="s">
        <v>4</v>
      </c>
      <c r="B448" s="24" t="s">
        <v>697</v>
      </c>
      <c r="C448" s="25" t="s">
        <v>698</v>
      </c>
      <c r="D448" s="24" t="s">
        <v>699</v>
      </c>
      <c r="E448" s="24">
        <v>500000000</v>
      </c>
      <c r="F448" s="24">
        <v>0</v>
      </c>
      <c r="G448" s="24">
        <v>0</v>
      </c>
      <c r="H448" s="24">
        <v>0</v>
      </c>
      <c r="I448" s="24">
        <v>0</v>
      </c>
      <c r="J448" s="24">
        <v>500000000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500000000</v>
      </c>
      <c r="T448" s="24">
        <v>0</v>
      </c>
      <c r="U448" s="24">
        <v>0</v>
      </c>
      <c r="V448" s="24">
        <v>0</v>
      </c>
    </row>
    <row r="449" spans="1:22" x14ac:dyDescent="0.2">
      <c r="A449" s="10" t="s">
        <v>4</v>
      </c>
      <c r="B449" s="22" t="s">
        <v>595</v>
      </c>
      <c r="C449" s="23" t="s">
        <v>700</v>
      </c>
      <c r="D449" s="28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</row>
    <row r="450" spans="1:22" ht="15" x14ac:dyDescent="0.25">
      <c r="A450" s="10" t="s">
        <v>4</v>
      </c>
      <c r="B450" s="24" t="s">
        <v>701</v>
      </c>
      <c r="C450" s="25" t="s">
        <v>660</v>
      </c>
      <c r="D450" s="24" t="s">
        <v>53</v>
      </c>
      <c r="E450" s="24">
        <v>2103579021</v>
      </c>
      <c r="F450" s="24">
        <v>0</v>
      </c>
      <c r="G450" s="24">
        <v>0</v>
      </c>
      <c r="H450" s="24">
        <v>0</v>
      </c>
      <c r="I450" s="24">
        <v>0</v>
      </c>
      <c r="J450" s="24">
        <v>2103579021</v>
      </c>
      <c r="K450" s="24">
        <v>160754356</v>
      </c>
      <c r="L450" s="24">
        <v>206695211</v>
      </c>
      <c r="M450" s="24">
        <v>160754356</v>
      </c>
      <c r="N450" s="24">
        <v>206695211</v>
      </c>
      <c r="O450" s="24">
        <v>206695211</v>
      </c>
      <c r="P450" s="24">
        <v>0</v>
      </c>
      <c r="Q450" s="24">
        <v>160754356</v>
      </c>
      <c r="R450" s="24">
        <v>206695211</v>
      </c>
      <c r="S450" s="24">
        <v>1896883810</v>
      </c>
      <c r="T450" s="24">
        <v>0</v>
      </c>
      <c r="U450" s="24">
        <v>0</v>
      </c>
      <c r="V450" s="24">
        <v>9.82</v>
      </c>
    </row>
    <row r="451" spans="1:22" x14ac:dyDescent="0.2">
      <c r="A451" s="10" t="s">
        <v>4</v>
      </c>
      <c r="B451" s="22" t="s">
        <v>595</v>
      </c>
      <c r="C451" s="23" t="s">
        <v>702</v>
      </c>
      <c r="D451" s="28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</row>
    <row r="452" spans="1:22" ht="15" x14ac:dyDescent="0.25">
      <c r="A452" s="10" t="s">
        <v>4</v>
      </c>
      <c r="B452" s="24" t="s">
        <v>703</v>
      </c>
      <c r="C452" s="25" t="s">
        <v>660</v>
      </c>
      <c r="D452" s="24" t="s">
        <v>53</v>
      </c>
      <c r="E452" s="24">
        <v>44542154</v>
      </c>
      <c r="F452" s="24">
        <v>0</v>
      </c>
      <c r="G452" s="24">
        <v>0</v>
      </c>
      <c r="H452" s="24">
        <v>0</v>
      </c>
      <c r="I452" s="24">
        <v>0</v>
      </c>
      <c r="J452" s="24">
        <v>44542154</v>
      </c>
      <c r="K452" s="24">
        <v>4376342</v>
      </c>
      <c r="L452" s="24">
        <v>10246649</v>
      </c>
      <c r="M452" s="24">
        <v>4376342</v>
      </c>
      <c r="N452" s="24">
        <v>10246649</v>
      </c>
      <c r="O452" s="24">
        <v>10246649</v>
      </c>
      <c r="P452" s="24">
        <v>0</v>
      </c>
      <c r="Q452" s="24">
        <v>4376342</v>
      </c>
      <c r="R452" s="24">
        <v>10246649</v>
      </c>
      <c r="S452" s="24">
        <v>34295505</v>
      </c>
      <c r="T452" s="24">
        <v>0</v>
      </c>
      <c r="U452" s="24">
        <v>0</v>
      </c>
      <c r="V452" s="24">
        <v>23</v>
      </c>
    </row>
    <row r="453" spans="1:22" x14ac:dyDescent="0.2">
      <c r="A453" s="10" t="s">
        <v>4</v>
      </c>
      <c r="B453" s="22" t="s">
        <v>595</v>
      </c>
      <c r="C453" s="23" t="s">
        <v>704</v>
      </c>
      <c r="D453" s="28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</row>
    <row r="454" spans="1:22" ht="15" x14ac:dyDescent="0.25">
      <c r="A454" s="10" t="s">
        <v>4</v>
      </c>
      <c r="B454" s="24" t="s">
        <v>705</v>
      </c>
      <c r="C454" s="25" t="s">
        <v>660</v>
      </c>
      <c r="D454" s="24" t="s">
        <v>53</v>
      </c>
      <c r="E454" s="24">
        <v>46201980</v>
      </c>
      <c r="F454" s="24">
        <v>0</v>
      </c>
      <c r="G454" s="24">
        <v>0</v>
      </c>
      <c r="H454" s="24">
        <v>0</v>
      </c>
      <c r="I454" s="24">
        <v>0</v>
      </c>
      <c r="J454" s="24">
        <v>46201980</v>
      </c>
      <c r="K454" s="24">
        <v>7506000</v>
      </c>
      <c r="L454" s="24">
        <v>18910800</v>
      </c>
      <c r="M454" s="24">
        <v>7506000</v>
      </c>
      <c r="N454" s="24">
        <v>18910800</v>
      </c>
      <c r="O454" s="24">
        <v>18910800</v>
      </c>
      <c r="P454" s="24">
        <v>0</v>
      </c>
      <c r="Q454" s="24">
        <v>7506000</v>
      </c>
      <c r="R454" s="24">
        <v>18910800</v>
      </c>
      <c r="S454" s="24">
        <v>27291180</v>
      </c>
      <c r="T454" s="24">
        <v>0</v>
      </c>
      <c r="U454" s="24">
        <v>0</v>
      </c>
      <c r="V454" s="24">
        <v>40.93</v>
      </c>
    </row>
    <row r="455" spans="1:22" x14ac:dyDescent="0.2">
      <c r="A455" s="10" t="s">
        <v>4</v>
      </c>
      <c r="B455" s="22" t="s">
        <v>595</v>
      </c>
      <c r="C455" s="23" t="s">
        <v>706</v>
      </c>
      <c r="D455" s="2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</row>
    <row r="456" spans="1:22" ht="15" x14ac:dyDescent="0.25">
      <c r="A456" s="10" t="s">
        <v>4</v>
      </c>
      <c r="B456" s="24" t="s">
        <v>707</v>
      </c>
      <c r="C456" s="25" t="s">
        <v>660</v>
      </c>
      <c r="D456" s="24" t="s">
        <v>53</v>
      </c>
      <c r="E456" s="24">
        <v>7445705702</v>
      </c>
      <c r="F456" s="24">
        <v>0</v>
      </c>
      <c r="G456" s="24">
        <v>0</v>
      </c>
      <c r="H456" s="24">
        <v>0</v>
      </c>
      <c r="I456" s="24">
        <v>0</v>
      </c>
      <c r="J456" s="24">
        <v>7445705702</v>
      </c>
      <c r="K456" s="24">
        <v>94417656</v>
      </c>
      <c r="L456" s="24">
        <v>603403078</v>
      </c>
      <c r="M456" s="24">
        <v>94417656</v>
      </c>
      <c r="N456" s="24">
        <v>603403078</v>
      </c>
      <c r="O456" s="24">
        <v>603403078</v>
      </c>
      <c r="P456" s="24">
        <v>0</v>
      </c>
      <c r="Q456" s="24">
        <v>94417656</v>
      </c>
      <c r="R456" s="24">
        <v>603403078</v>
      </c>
      <c r="S456" s="24">
        <v>6842302624</v>
      </c>
      <c r="T456" s="24">
        <v>0</v>
      </c>
      <c r="U456" s="24">
        <v>0</v>
      </c>
      <c r="V456" s="24">
        <v>8.1</v>
      </c>
    </row>
    <row r="457" spans="1:22" x14ac:dyDescent="0.2">
      <c r="A457" s="10" t="s">
        <v>4</v>
      </c>
      <c r="B457" s="27"/>
      <c r="C457" s="28"/>
      <c r="D457" s="28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</row>
    <row r="458" spans="1:22" x14ac:dyDescent="0.2">
      <c r="A458" s="10" t="s">
        <v>4</v>
      </c>
      <c r="B458" s="27"/>
      <c r="C458" s="23" t="s">
        <v>63</v>
      </c>
      <c r="D458" s="28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</row>
    <row r="459" spans="1:22" x14ac:dyDescent="0.2">
      <c r="A459" s="10" t="s">
        <v>4</v>
      </c>
      <c r="B459" s="22" t="s">
        <v>595</v>
      </c>
      <c r="C459" s="23" t="s">
        <v>708</v>
      </c>
      <c r="D459" s="28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</row>
    <row r="460" spans="1:22" ht="15" x14ac:dyDescent="0.25">
      <c r="A460" s="10" t="s">
        <v>4</v>
      </c>
      <c r="B460" s="24" t="s">
        <v>709</v>
      </c>
      <c r="C460" s="25" t="s">
        <v>660</v>
      </c>
      <c r="D460" s="24" t="s">
        <v>53</v>
      </c>
      <c r="E460" s="24">
        <v>15729916306</v>
      </c>
      <c r="F460" s="24">
        <v>0</v>
      </c>
      <c r="G460" s="24">
        <v>0</v>
      </c>
      <c r="H460" s="24">
        <v>0</v>
      </c>
      <c r="I460" s="24">
        <v>0</v>
      </c>
      <c r="J460" s="24">
        <v>15729916306</v>
      </c>
      <c r="K460" s="24">
        <v>48686058</v>
      </c>
      <c r="L460" s="24">
        <v>207392937</v>
      </c>
      <c r="M460" s="24">
        <v>48686058</v>
      </c>
      <c r="N460" s="24">
        <v>207392937</v>
      </c>
      <c r="O460" s="24">
        <v>207392937</v>
      </c>
      <c r="P460" s="24">
        <v>0</v>
      </c>
      <c r="Q460" s="24">
        <v>48686058</v>
      </c>
      <c r="R460" s="24">
        <v>207392937</v>
      </c>
      <c r="S460" s="24">
        <v>15522523369</v>
      </c>
      <c r="T460" s="24">
        <v>0</v>
      </c>
      <c r="U460" s="24">
        <v>0</v>
      </c>
      <c r="V460" s="24">
        <v>1.31</v>
      </c>
    </row>
    <row r="461" spans="1:22" x14ac:dyDescent="0.2">
      <c r="A461" s="10" t="s">
        <v>4</v>
      </c>
      <c r="B461" s="22" t="s">
        <v>595</v>
      </c>
      <c r="C461" s="23" t="s">
        <v>710</v>
      </c>
      <c r="D461" s="28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</row>
    <row r="462" spans="1:22" ht="15" x14ac:dyDescent="0.25">
      <c r="A462" s="10" t="s">
        <v>4</v>
      </c>
      <c r="B462" s="24" t="s">
        <v>711</v>
      </c>
      <c r="C462" s="25" t="s">
        <v>660</v>
      </c>
      <c r="D462" s="24" t="s">
        <v>53</v>
      </c>
      <c r="E462" s="24">
        <v>7728502828</v>
      </c>
      <c r="F462" s="24">
        <v>0</v>
      </c>
      <c r="G462" s="24">
        <v>0</v>
      </c>
      <c r="H462" s="24">
        <v>0</v>
      </c>
      <c r="I462" s="24">
        <v>0</v>
      </c>
      <c r="J462" s="24">
        <v>7728502828</v>
      </c>
      <c r="K462" s="24">
        <v>23193911</v>
      </c>
      <c r="L462" s="24">
        <v>89337507</v>
      </c>
      <c r="M462" s="24">
        <v>23193911</v>
      </c>
      <c r="N462" s="24">
        <v>89337507</v>
      </c>
      <c r="O462" s="24">
        <v>89337507</v>
      </c>
      <c r="P462" s="24">
        <v>0</v>
      </c>
      <c r="Q462" s="24">
        <v>23193911</v>
      </c>
      <c r="R462" s="24">
        <v>89337507</v>
      </c>
      <c r="S462" s="24">
        <v>7639165321</v>
      </c>
      <c r="T462" s="24">
        <v>0</v>
      </c>
      <c r="U462" s="24">
        <v>0</v>
      </c>
      <c r="V462" s="24">
        <v>1.1499999999999999</v>
      </c>
    </row>
    <row r="463" spans="1:22" x14ac:dyDescent="0.2">
      <c r="A463" s="10" t="s">
        <v>4</v>
      </c>
      <c r="B463" s="27"/>
      <c r="C463" s="28"/>
      <c r="D463" s="28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</row>
    <row r="464" spans="1:22" x14ac:dyDescent="0.2">
      <c r="A464" s="10" t="s">
        <v>4</v>
      </c>
      <c r="B464" s="27"/>
      <c r="C464" s="23" t="s">
        <v>712</v>
      </c>
      <c r="D464" s="28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</row>
    <row r="465" spans="1:22" x14ac:dyDescent="0.2">
      <c r="A465" s="10" t="s">
        <v>4</v>
      </c>
      <c r="B465" s="22" t="s">
        <v>595</v>
      </c>
      <c r="C465" s="23" t="s">
        <v>713</v>
      </c>
      <c r="D465" s="28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</row>
    <row r="466" spans="1:22" ht="15" x14ac:dyDescent="0.25">
      <c r="A466" s="10" t="s">
        <v>4</v>
      </c>
      <c r="B466" s="24" t="s">
        <v>714</v>
      </c>
      <c r="C466" s="25" t="s">
        <v>660</v>
      </c>
      <c r="D466" s="24" t="s">
        <v>53</v>
      </c>
      <c r="E466" s="24">
        <v>456174</v>
      </c>
      <c r="F466" s="24">
        <v>0</v>
      </c>
      <c r="G466" s="24">
        <v>0</v>
      </c>
      <c r="H466" s="24">
        <v>0</v>
      </c>
      <c r="I466" s="24">
        <v>0</v>
      </c>
      <c r="J466" s="24">
        <v>456174</v>
      </c>
      <c r="K466" s="24">
        <v>21953</v>
      </c>
      <c r="L466" s="24">
        <v>68364</v>
      </c>
      <c r="M466" s="24">
        <v>21953</v>
      </c>
      <c r="N466" s="24">
        <v>68364</v>
      </c>
      <c r="O466" s="24">
        <v>68364</v>
      </c>
      <c r="P466" s="24">
        <v>0</v>
      </c>
      <c r="Q466" s="24">
        <v>21953</v>
      </c>
      <c r="R466" s="24">
        <v>68364</v>
      </c>
      <c r="S466" s="24">
        <v>387810</v>
      </c>
      <c r="T466" s="24">
        <v>0</v>
      </c>
      <c r="U466" s="24">
        <v>0</v>
      </c>
      <c r="V466" s="24">
        <v>14.98</v>
      </c>
    </row>
    <row r="467" spans="1:22" x14ac:dyDescent="0.2">
      <c r="A467" s="10" t="s">
        <v>4</v>
      </c>
      <c r="B467" s="22" t="s">
        <v>595</v>
      </c>
      <c r="C467" s="23" t="s">
        <v>715</v>
      </c>
      <c r="D467" s="28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</row>
    <row r="468" spans="1:22" ht="15" x14ac:dyDescent="0.25">
      <c r="A468" s="10" t="s">
        <v>4</v>
      </c>
      <c r="B468" s="24" t="s">
        <v>716</v>
      </c>
      <c r="C468" s="25" t="s">
        <v>660</v>
      </c>
      <c r="D468" s="24" t="s">
        <v>53</v>
      </c>
      <c r="E468" s="24">
        <v>3021257528</v>
      </c>
      <c r="F468" s="24">
        <v>0</v>
      </c>
      <c r="G468" s="24">
        <v>0</v>
      </c>
      <c r="H468" s="24">
        <v>0</v>
      </c>
      <c r="I468" s="24">
        <v>0</v>
      </c>
      <c r="J468" s="24">
        <v>3021257528</v>
      </c>
      <c r="K468" s="24">
        <v>231527712</v>
      </c>
      <c r="L468" s="24">
        <v>584776177</v>
      </c>
      <c r="M468" s="24">
        <v>231527712</v>
      </c>
      <c r="N468" s="24">
        <v>584776177</v>
      </c>
      <c r="O468" s="24">
        <v>584776177</v>
      </c>
      <c r="P468" s="24">
        <v>0</v>
      </c>
      <c r="Q468" s="24">
        <v>231527712</v>
      </c>
      <c r="R468" s="24">
        <v>584776177</v>
      </c>
      <c r="S468" s="24">
        <v>2436481351</v>
      </c>
      <c r="T468" s="24">
        <v>0</v>
      </c>
      <c r="U468" s="24">
        <v>0</v>
      </c>
      <c r="V468" s="24">
        <v>19.350000000000001</v>
      </c>
    </row>
    <row r="469" spans="1:22" ht="25.5" x14ac:dyDescent="0.2">
      <c r="A469" s="10" t="s">
        <v>4</v>
      </c>
      <c r="B469" s="22" t="s">
        <v>595</v>
      </c>
      <c r="C469" s="23" t="s">
        <v>717</v>
      </c>
      <c r="D469" s="28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</row>
    <row r="470" spans="1:22" ht="15" x14ac:dyDescent="0.25">
      <c r="A470" s="10" t="s">
        <v>4</v>
      </c>
      <c r="B470" s="24" t="s">
        <v>718</v>
      </c>
      <c r="C470" s="25" t="s">
        <v>660</v>
      </c>
      <c r="D470" s="24" t="s">
        <v>53</v>
      </c>
      <c r="E470" s="24">
        <v>74522500</v>
      </c>
      <c r="F470" s="24">
        <v>0</v>
      </c>
      <c r="G470" s="24">
        <v>0</v>
      </c>
      <c r="H470" s="24">
        <v>0</v>
      </c>
      <c r="I470" s="24">
        <v>0</v>
      </c>
      <c r="J470" s="24">
        <v>74522500</v>
      </c>
      <c r="K470" s="24">
        <v>2638168</v>
      </c>
      <c r="L470" s="24">
        <v>17899230</v>
      </c>
      <c r="M470" s="24">
        <v>2638168</v>
      </c>
      <c r="N470" s="24">
        <v>17899230</v>
      </c>
      <c r="O470" s="24">
        <v>17899230</v>
      </c>
      <c r="P470" s="24">
        <v>0</v>
      </c>
      <c r="Q470" s="24">
        <v>2638168</v>
      </c>
      <c r="R470" s="24">
        <v>17899230</v>
      </c>
      <c r="S470" s="24">
        <v>56623270</v>
      </c>
      <c r="T470" s="24">
        <v>0</v>
      </c>
      <c r="U470" s="24">
        <v>0</v>
      </c>
      <c r="V470" s="24">
        <v>24.01</v>
      </c>
    </row>
    <row r="471" spans="1:22" x14ac:dyDescent="0.2">
      <c r="A471" s="10" t="s">
        <v>4</v>
      </c>
      <c r="B471" s="27"/>
      <c r="C471" s="28"/>
      <c r="D471" s="28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</row>
    <row r="472" spans="1:22" x14ac:dyDescent="0.2">
      <c r="A472" s="10" t="s">
        <v>4</v>
      </c>
      <c r="B472" s="27"/>
      <c r="C472" s="23" t="s">
        <v>73</v>
      </c>
      <c r="D472" s="28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</row>
    <row r="473" spans="1:22" x14ac:dyDescent="0.2">
      <c r="A473" s="10" t="s">
        <v>4</v>
      </c>
      <c r="B473" s="22" t="s">
        <v>595</v>
      </c>
      <c r="C473" s="23" t="s">
        <v>719</v>
      </c>
      <c r="D473" s="28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</row>
    <row r="474" spans="1:22" ht="15" x14ac:dyDescent="0.25">
      <c r="A474" s="10" t="s">
        <v>4</v>
      </c>
      <c r="B474" s="24" t="s">
        <v>720</v>
      </c>
      <c r="C474" s="25" t="s">
        <v>660</v>
      </c>
      <c r="D474" s="24" t="s">
        <v>53</v>
      </c>
      <c r="E474" s="24">
        <v>14450875186</v>
      </c>
      <c r="F474" s="24">
        <v>0</v>
      </c>
      <c r="G474" s="24">
        <v>0</v>
      </c>
      <c r="H474" s="24">
        <v>0</v>
      </c>
      <c r="I474" s="24">
        <v>0</v>
      </c>
      <c r="J474" s="24">
        <v>14450875186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14450875186</v>
      </c>
      <c r="T474" s="24">
        <v>0</v>
      </c>
      <c r="U474" s="24">
        <v>0</v>
      </c>
      <c r="V474" s="24">
        <v>0</v>
      </c>
    </row>
    <row r="475" spans="1:22" x14ac:dyDescent="0.2">
      <c r="A475" s="10" t="s">
        <v>4</v>
      </c>
      <c r="B475" s="22" t="s">
        <v>595</v>
      </c>
      <c r="C475" s="23" t="s">
        <v>721</v>
      </c>
      <c r="D475" s="28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</row>
    <row r="476" spans="1:22" ht="15" x14ac:dyDescent="0.25">
      <c r="A476" s="10" t="s">
        <v>4</v>
      </c>
      <c r="B476" s="24" t="s">
        <v>722</v>
      </c>
      <c r="C476" s="25" t="s">
        <v>660</v>
      </c>
      <c r="D476" s="24" t="s">
        <v>53</v>
      </c>
      <c r="E476" s="24">
        <v>15354055670</v>
      </c>
      <c r="F476" s="24">
        <v>0</v>
      </c>
      <c r="G476" s="24">
        <v>0</v>
      </c>
      <c r="H476" s="24">
        <v>0</v>
      </c>
      <c r="I476" s="24">
        <v>0</v>
      </c>
      <c r="J476" s="24">
        <v>15354055670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4">
        <v>15354055670</v>
      </c>
      <c r="T476" s="24">
        <v>0</v>
      </c>
      <c r="U476" s="24">
        <v>0</v>
      </c>
      <c r="V476" s="24">
        <v>0</v>
      </c>
    </row>
    <row r="477" spans="1:22" x14ac:dyDescent="0.2">
      <c r="A477" s="10" t="s">
        <v>4</v>
      </c>
      <c r="B477" s="22" t="s">
        <v>595</v>
      </c>
      <c r="C477" s="23" t="s">
        <v>723</v>
      </c>
      <c r="D477" s="28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</row>
    <row r="478" spans="1:22" ht="15" x14ac:dyDescent="0.25">
      <c r="A478" s="10" t="s">
        <v>4</v>
      </c>
      <c r="B478" s="24" t="s">
        <v>724</v>
      </c>
      <c r="C478" s="25" t="s">
        <v>660</v>
      </c>
      <c r="D478" s="24" t="s">
        <v>53</v>
      </c>
      <c r="E478" s="24">
        <v>19316316770</v>
      </c>
      <c r="F478" s="24">
        <v>0</v>
      </c>
      <c r="G478" s="24">
        <v>0</v>
      </c>
      <c r="H478" s="24">
        <v>0</v>
      </c>
      <c r="I478" s="24">
        <v>0</v>
      </c>
      <c r="J478" s="24">
        <v>19316316770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19316316770</v>
      </c>
      <c r="T478" s="24">
        <v>0</v>
      </c>
      <c r="U478" s="24">
        <v>0</v>
      </c>
      <c r="V478" s="24">
        <v>0</v>
      </c>
    </row>
    <row r="479" spans="1:22" x14ac:dyDescent="0.2">
      <c r="A479" s="10" t="s">
        <v>4</v>
      </c>
      <c r="B479" s="22" t="s">
        <v>595</v>
      </c>
      <c r="C479" s="23" t="s">
        <v>725</v>
      </c>
      <c r="D479" s="28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</row>
    <row r="480" spans="1:22" ht="15" x14ac:dyDescent="0.25">
      <c r="A480" s="10" t="s">
        <v>4</v>
      </c>
      <c r="B480" s="24" t="s">
        <v>726</v>
      </c>
      <c r="C480" s="25" t="s">
        <v>660</v>
      </c>
      <c r="D480" s="24" t="s">
        <v>53</v>
      </c>
      <c r="E480" s="24">
        <v>7455737853</v>
      </c>
      <c r="F480" s="24">
        <v>0</v>
      </c>
      <c r="G480" s="24">
        <v>0</v>
      </c>
      <c r="H480" s="24">
        <v>0</v>
      </c>
      <c r="I480" s="24">
        <v>0</v>
      </c>
      <c r="J480" s="24">
        <v>7455737853</v>
      </c>
      <c r="K480" s="24">
        <v>581332500</v>
      </c>
      <c r="L480" s="24">
        <v>1592128700</v>
      </c>
      <c r="M480" s="24">
        <v>581332500</v>
      </c>
      <c r="N480" s="24">
        <v>1592128700</v>
      </c>
      <c r="O480" s="24">
        <v>1010796200</v>
      </c>
      <c r="P480" s="24">
        <v>0</v>
      </c>
      <c r="Q480" s="24">
        <v>511335100</v>
      </c>
      <c r="R480" s="24">
        <v>1010796200</v>
      </c>
      <c r="S480" s="24">
        <v>5863609153</v>
      </c>
      <c r="T480" s="24">
        <v>0</v>
      </c>
      <c r="U480" s="24">
        <v>581332500</v>
      </c>
      <c r="V480" s="24">
        <v>21.35</v>
      </c>
    </row>
    <row r="481" spans="1:22" x14ac:dyDescent="0.2">
      <c r="A481" s="10" t="s">
        <v>4</v>
      </c>
      <c r="B481" s="22" t="s">
        <v>595</v>
      </c>
      <c r="C481" s="23" t="s">
        <v>727</v>
      </c>
      <c r="D481" s="28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</row>
    <row r="482" spans="1:22" ht="15" x14ac:dyDescent="0.25">
      <c r="A482" s="10" t="s">
        <v>4</v>
      </c>
      <c r="B482" s="24" t="s">
        <v>728</v>
      </c>
      <c r="C482" s="25" t="s">
        <v>660</v>
      </c>
      <c r="D482" s="24" t="s">
        <v>53</v>
      </c>
      <c r="E482" s="24">
        <v>5592009219</v>
      </c>
      <c r="F482" s="24">
        <v>0</v>
      </c>
      <c r="G482" s="24">
        <v>0</v>
      </c>
      <c r="H482" s="24">
        <v>0</v>
      </c>
      <c r="I482" s="24">
        <v>0</v>
      </c>
      <c r="J482" s="24">
        <v>5592009219</v>
      </c>
      <c r="K482" s="24">
        <v>436036700</v>
      </c>
      <c r="L482" s="24">
        <v>1194162000</v>
      </c>
      <c r="M482" s="24">
        <v>436036700</v>
      </c>
      <c r="N482" s="24">
        <v>1194162000</v>
      </c>
      <c r="O482" s="24">
        <v>758125300</v>
      </c>
      <c r="P482" s="24">
        <v>0</v>
      </c>
      <c r="Q482" s="24">
        <v>383511900</v>
      </c>
      <c r="R482" s="24">
        <v>758125300</v>
      </c>
      <c r="S482" s="24">
        <v>4397847219</v>
      </c>
      <c r="T482" s="24">
        <v>0</v>
      </c>
      <c r="U482" s="24">
        <v>436036700</v>
      </c>
      <c r="V482" s="24">
        <v>21.35</v>
      </c>
    </row>
    <row r="483" spans="1:22" x14ac:dyDescent="0.2">
      <c r="A483" s="10" t="s">
        <v>4</v>
      </c>
      <c r="B483" s="22" t="s">
        <v>595</v>
      </c>
      <c r="C483" s="23" t="s">
        <v>729</v>
      </c>
      <c r="D483" s="28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</row>
    <row r="484" spans="1:22" ht="15" x14ac:dyDescent="0.25">
      <c r="A484" s="10" t="s">
        <v>4</v>
      </c>
      <c r="B484" s="24" t="s">
        <v>730</v>
      </c>
      <c r="C484" s="25" t="s">
        <v>660</v>
      </c>
      <c r="D484" s="24" t="s">
        <v>53</v>
      </c>
      <c r="E484" s="24">
        <v>933416100</v>
      </c>
      <c r="F484" s="24">
        <v>0</v>
      </c>
      <c r="G484" s="24">
        <v>0</v>
      </c>
      <c r="H484" s="24">
        <v>0</v>
      </c>
      <c r="I484" s="24">
        <v>0</v>
      </c>
      <c r="J484" s="24">
        <v>933416100</v>
      </c>
      <c r="K484" s="24">
        <v>72777200</v>
      </c>
      <c r="L484" s="24">
        <v>199517100</v>
      </c>
      <c r="M484" s="24">
        <v>72777200</v>
      </c>
      <c r="N484" s="24">
        <v>199517100</v>
      </c>
      <c r="O484" s="24">
        <v>126739900</v>
      </c>
      <c r="P484" s="24">
        <v>0</v>
      </c>
      <c r="Q484" s="24">
        <v>64071400</v>
      </c>
      <c r="R484" s="24">
        <v>126739900</v>
      </c>
      <c r="S484" s="24">
        <v>733899000</v>
      </c>
      <c r="T484" s="24">
        <v>0</v>
      </c>
      <c r="U484" s="24">
        <v>72777200</v>
      </c>
      <c r="V484" s="24">
        <v>21.37</v>
      </c>
    </row>
    <row r="485" spans="1:22" x14ac:dyDescent="0.2">
      <c r="A485" s="10" t="s">
        <v>4</v>
      </c>
      <c r="B485" s="22" t="s">
        <v>595</v>
      </c>
      <c r="C485" s="23" t="s">
        <v>731</v>
      </c>
      <c r="D485" s="28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</row>
    <row r="486" spans="1:22" ht="15" x14ac:dyDescent="0.25">
      <c r="A486" s="10" t="s">
        <v>4</v>
      </c>
      <c r="B486" s="24" t="s">
        <v>732</v>
      </c>
      <c r="C486" s="25" t="s">
        <v>660</v>
      </c>
      <c r="D486" s="24" t="s">
        <v>53</v>
      </c>
      <c r="E486" s="24">
        <v>933416100</v>
      </c>
      <c r="F486" s="24">
        <v>0</v>
      </c>
      <c r="G486" s="24">
        <v>0</v>
      </c>
      <c r="H486" s="24">
        <v>0</v>
      </c>
      <c r="I486" s="24">
        <v>0</v>
      </c>
      <c r="J486" s="24">
        <v>933416100</v>
      </c>
      <c r="K486" s="24">
        <v>72777200</v>
      </c>
      <c r="L486" s="24">
        <v>199517100</v>
      </c>
      <c r="M486" s="24">
        <v>72777200</v>
      </c>
      <c r="N486" s="24">
        <v>199517100</v>
      </c>
      <c r="O486" s="24">
        <v>126739900</v>
      </c>
      <c r="P486" s="24">
        <v>0</v>
      </c>
      <c r="Q486" s="24">
        <v>64071400</v>
      </c>
      <c r="R486" s="24">
        <v>126739900</v>
      </c>
      <c r="S486" s="24">
        <v>733899000</v>
      </c>
      <c r="T486" s="24">
        <v>0</v>
      </c>
      <c r="U486" s="24">
        <v>72777200</v>
      </c>
      <c r="V486" s="24">
        <v>21.37</v>
      </c>
    </row>
    <row r="487" spans="1:22" x14ac:dyDescent="0.2">
      <c r="A487" s="10" t="s">
        <v>4</v>
      </c>
      <c r="B487" s="22" t="s">
        <v>595</v>
      </c>
      <c r="C487" s="23" t="s">
        <v>733</v>
      </c>
      <c r="D487" s="28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</row>
    <row r="488" spans="1:22" ht="15" x14ac:dyDescent="0.25">
      <c r="A488" s="10" t="s">
        <v>4</v>
      </c>
      <c r="B488" s="24" t="s">
        <v>734</v>
      </c>
      <c r="C488" s="25" t="s">
        <v>660</v>
      </c>
      <c r="D488" s="24" t="s">
        <v>53</v>
      </c>
      <c r="E488" s="24">
        <v>1865046650</v>
      </c>
      <c r="F488" s="24">
        <v>0</v>
      </c>
      <c r="G488" s="24">
        <v>0</v>
      </c>
      <c r="H488" s="24">
        <v>0</v>
      </c>
      <c r="I488" s="24">
        <v>0</v>
      </c>
      <c r="J488" s="24">
        <v>1865046650</v>
      </c>
      <c r="K488" s="24">
        <v>145424300</v>
      </c>
      <c r="L488" s="24">
        <v>398360400</v>
      </c>
      <c r="M488" s="24">
        <v>145424300</v>
      </c>
      <c r="N488" s="24">
        <v>398360400</v>
      </c>
      <c r="O488" s="24">
        <v>252936100</v>
      </c>
      <c r="P488" s="24">
        <v>0</v>
      </c>
      <c r="Q488" s="24">
        <v>127934900</v>
      </c>
      <c r="R488" s="24">
        <v>252936100</v>
      </c>
      <c r="S488" s="24">
        <v>1466686250</v>
      </c>
      <c r="T488" s="24">
        <v>0</v>
      </c>
      <c r="U488" s="24">
        <v>145424300</v>
      </c>
      <c r="V488" s="24">
        <v>21.35</v>
      </c>
    </row>
    <row r="489" spans="1:22" x14ac:dyDescent="0.2">
      <c r="A489" s="10" t="s">
        <v>4</v>
      </c>
      <c r="B489" s="27"/>
      <c r="C489" s="28"/>
      <c r="D489" s="28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</row>
    <row r="490" spans="1:22" x14ac:dyDescent="0.2">
      <c r="A490" s="10" t="s">
        <v>4</v>
      </c>
      <c r="B490" s="27"/>
      <c r="C490" s="23" t="s">
        <v>111</v>
      </c>
      <c r="D490" s="28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</row>
    <row r="491" spans="1:22" x14ac:dyDescent="0.2">
      <c r="A491" s="10" t="s">
        <v>4</v>
      </c>
      <c r="B491" s="27"/>
      <c r="C491" s="23" t="s">
        <v>63</v>
      </c>
      <c r="D491" s="28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</row>
    <row r="492" spans="1:22" x14ac:dyDescent="0.2">
      <c r="A492" s="10" t="s">
        <v>4</v>
      </c>
      <c r="B492" s="22" t="s">
        <v>595</v>
      </c>
      <c r="C492" s="23" t="s">
        <v>735</v>
      </c>
      <c r="D492" s="28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</row>
    <row r="493" spans="1:22" ht="15" x14ac:dyDescent="0.25">
      <c r="A493" s="10" t="s">
        <v>4</v>
      </c>
      <c r="B493" s="24" t="s">
        <v>736</v>
      </c>
      <c r="C493" s="25" t="s">
        <v>660</v>
      </c>
      <c r="D493" s="24" t="s">
        <v>53</v>
      </c>
      <c r="E493" s="24">
        <v>24701204418</v>
      </c>
      <c r="F493" s="24">
        <v>0</v>
      </c>
      <c r="G493" s="24">
        <v>0</v>
      </c>
      <c r="H493" s="24">
        <v>0</v>
      </c>
      <c r="I493" s="24">
        <v>0</v>
      </c>
      <c r="J493" s="24">
        <v>24701204418</v>
      </c>
      <c r="K493" s="24">
        <v>3015538</v>
      </c>
      <c r="L493" s="24">
        <v>3423876665</v>
      </c>
      <c r="M493" s="24">
        <v>3015538</v>
      </c>
      <c r="N493" s="24">
        <v>3423876665</v>
      </c>
      <c r="O493" s="24">
        <v>3423876665</v>
      </c>
      <c r="P493" s="24">
        <v>0</v>
      </c>
      <c r="Q493" s="24">
        <v>3015538</v>
      </c>
      <c r="R493" s="24">
        <v>3423876665</v>
      </c>
      <c r="S493" s="24">
        <v>21277327753</v>
      </c>
      <c r="T493" s="24">
        <v>0</v>
      </c>
      <c r="U493" s="24">
        <v>0</v>
      </c>
      <c r="V493" s="24">
        <v>13.86</v>
      </c>
    </row>
    <row r="494" spans="1:22" ht="25.5" x14ac:dyDescent="0.2">
      <c r="A494" s="10" t="s">
        <v>4</v>
      </c>
      <c r="B494" s="22" t="s">
        <v>595</v>
      </c>
      <c r="C494" s="23" t="s">
        <v>737</v>
      </c>
      <c r="D494" s="28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</row>
    <row r="495" spans="1:22" ht="15" x14ac:dyDescent="0.25">
      <c r="A495" s="10" t="s">
        <v>4</v>
      </c>
      <c r="B495" s="24" t="s">
        <v>738</v>
      </c>
      <c r="C495" s="25" t="s">
        <v>660</v>
      </c>
      <c r="D495" s="24" t="s">
        <v>53</v>
      </c>
      <c r="E495" s="24">
        <v>700531602</v>
      </c>
      <c r="F495" s="24">
        <v>0</v>
      </c>
      <c r="G495" s="24">
        <v>0</v>
      </c>
      <c r="H495" s="24">
        <v>0</v>
      </c>
      <c r="I495" s="24">
        <v>0</v>
      </c>
      <c r="J495" s="24">
        <v>700531602</v>
      </c>
      <c r="K495" s="24">
        <v>66085615</v>
      </c>
      <c r="L495" s="24">
        <v>166075613</v>
      </c>
      <c r="M495" s="24">
        <v>66085615</v>
      </c>
      <c r="N495" s="24">
        <v>166075613</v>
      </c>
      <c r="O495" s="24">
        <v>166075613</v>
      </c>
      <c r="P495" s="24">
        <v>0</v>
      </c>
      <c r="Q495" s="24">
        <v>66085615</v>
      </c>
      <c r="R495" s="24">
        <v>166075613</v>
      </c>
      <c r="S495" s="24">
        <v>534455989</v>
      </c>
      <c r="T495" s="24">
        <v>0</v>
      </c>
      <c r="U495" s="24">
        <v>0</v>
      </c>
      <c r="V495" s="24">
        <v>23.7</v>
      </c>
    </row>
    <row r="496" spans="1:22" x14ac:dyDescent="0.2">
      <c r="A496" s="10" t="s">
        <v>4</v>
      </c>
      <c r="B496" s="22" t="s">
        <v>595</v>
      </c>
      <c r="C496" s="23" t="s">
        <v>739</v>
      </c>
      <c r="D496" s="28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</row>
    <row r="497" spans="1:22" ht="15" x14ac:dyDescent="0.25">
      <c r="A497" s="10" t="s">
        <v>4</v>
      </c>
      <c r="B497" s="24" t="s">
        <v>740</v>
      </c>
      <c r="C497" s="25" t="s">
        <v>660</v>
      </c>
      <c r="D497" s="24" t="s">
        <v>53</v>
      </c>
      <c r="E497" s="24">
        <v>1102212980</v>
      </c>
      <c r="F497" s="24">
        <v>0</v>
      </c>
      <c r="G497" s="24">
        <v>0</v>
      </c>
      <c r="H497" s="24">
        <v>0</v>
      </c>
      <c r="I497" s="24">
        <v>0</v>
      </c>
      <c r="J497" s="24">
        <v>1102212980</v>
      </c>
      <c r="K497" s="24">
        <v>25039932</v>
      </c>
      <c r="L497" s="24">
        <v>743210742</v>
      </c>
      <c r="M497" s="24">
        <v>25039932</v>
      </c>
      <c r="N497" s="24">
        <v>743210742</v>
      </c>
      <c r="O497" s="24">
        <v>743210742</v>
      </c>
      <c r="P497" s="24">
        <v>0</v>
      </c>
      <c r="Q497" s="24">
        <v>25039932</v>
      </c>
      <c r="R497" s="24">
        <v>743210742</v>
      </c>
      <c r="S497" s="24">
        <v>359002238</v>
      </c>
      <c r="T497" s="24">
        <v>0</v>
      </c>
      <c r="U497" s="24">
        <v>0</v>
      </c>
      <c r="V497" s="24">
        <v>67.42</v>
      </c>
    </row>
    <row r="498" spans="1:22" x14ac:dyDescent="0.2">
      <c r="A498" s="10" t="s">
        <v>4</v>
      </c>
      <c r="B498" s="27"/>
      <c r="C498" s="28"/>
      <c r="D498" s="28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</row>
    <row r="499" spans="1:22" x14ac:dyDescent="0.2">
      <c r="A499" s="10" t="s">
        <v>4</v>
      </c>
      <c r="B499" s="27"/>
      <c r="C499" s="34" t="s">
        <v>741</v>
      </c>
      <c r="D499" s="28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</row>
    <row r="500" spans="1:22" x14ac:dyDescent="0.2">
      <c r="A500" s="10" t="s">
        <v>4</v>
      </c>
      <c r="B500" s="27"/>
      <c r="C500" s="23" t="s">
        <v>413</v>
      </c>
      <c r="D500" s="28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</row>
    <row r="501" spans="1:22" ht="25.5" x14ac:dyDescent="0.2">
      <c r="A501" s="10" t="s">
        <v>4</v>
      </c>
      <c r="B501" s="27"/>
      <c r="C501" s="23" t="s">
        <v>742</v>
      </c>
      <c r="D501" s="28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</row>
    <row r="502" spans="1:22" x14ac:dyDescent="0.2">
      <c r="A502" s="10" t="s">
        <v>4</v>
      </c>
      <c r="B502" s="27"/>
      <c r="C502" s="23" t="s">
        <v>41</v>
      </c>
      <c r="D502" s="28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</row>
    <row r="503" spans="1:22" x14ac:dyDescent="0.2">
      <c r="A503" s="10" t="s">
        <v>4</v>
      </c>
      <c r="B503" s="27"/>
      <c r="C503" s="23" t="s">
        <v>43</v>
      </c>
      <c r="D503" s="28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</row>
    <row r="504" spans="1:22" x14ac:dyDescent="0.2">
      <c r="A504" s="10" t="s">
        <v>4</v>
      </c>
      <c r="B504" s="27"/>
      <c r="C504" s="23" t="s">
        <v>45</v>
      </c>
      <c r="D504" s="28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</row>
    <row r="505" spans="1:22" x14ac:dyDescent="0.2">
      <c r="A505" s="10" t="s">
        <v>4</v>
      </c>
      <c r="B505" s="27"/>
      <c r="C505" s="23" t="s">
        <v>47</v>
      </c>
      <c r="D505" s="28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</row>
    <row r="506" spans="1:22" x14ac:dyDescent="0.2">
      <c r="A506" s="10" t="s">
        <v>4</v>
      </c>
      <c r="B506" s="22" t="s">
        <v>595</v>
      </c>
      <c r="C506" s="23" t="s">
        <v>743</v>
      </c>
      <c r="D506" s="2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</row>
    <row r="507" spans="1:22" ht="15" x14ac:dyDescent="0.25">
      <c r="A507" s="10" t="s">
        <v>4</v>
      </c>
      <c r="B507" s="24" t="s">
        <v>744</v>
      </c>
      <c r="C507" s="25" t="s">
        <v>660</v>
      </c>
      <c r="D507" s="24" t="s">
        <v>53</v>
      </c>
      <c r="E507" s="24">
        <v>9944182051</v>
      </c>
      <c r="F507" s="24">
        <v>0</v>
      </c>
      <c r="G507" s="24">
        <v>0</v>
      </c>
      <c r="H507" s="24">
        <v>0</v>
      </c>
      <c r="I507" s="24">
        <v>0</v>
      </c>
      <c r="J507" s="24">
        <v>9944182051</v>
      </c>
      <c r="K507" s="24">
        <v>916701070</v>
      </c>
      <c r="L507" s="24">
        <v>2312323953</v>
      </c>
      <c r="M507" s="24">
        <v>916701070</v>
      </c>
      <c r="N507" s="24">
        <v>2312323953</v>
      </c>
      <c r="O507" s="24">
        <v>2312323953</v>
      </c>
      <c r="P507" s="24">
        <v>0</v>
      </c>
      <c r="Q507" s="24">
        <v>916701070</v>
      </c>
      <c r="R507" s="24">
        <v>2312323953</v>
      </c>
      <c r="S507" s="24">
        <v>7631858098</v>
      </c>
      <c r="T507" s="24">
        <v>0</v>
      </c>
      <c r="U507" s="24">
        <v>0</v>
      </c>
      <c r="V507" s="24">
        <v>23.25</v>
      </c>
    </row>
    <row r="508" spans="1:22" x14ac:dyDescent="0.2">
      <c r="A508" s="10" t="s">
        <v>4</v>
      </c>
      <c r="B508" s="22" t="s">
        <v>595</v>
      </c>
      <c r="C508" s="23" t="s">
        <v>745</v>
      </c>
      <c r="D508" s="28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</row>
    <row r="509" spans="1:22" ht="15" x14ac:dyDescent="0.25">
      <c r="A509" s="10" t="s">
        <v>4</v>
      </c>
      <c r="B509" s="24" t="s">
        <v>746</v>
      </c>
      <c r="C509" s="25" t="s">
        <v>660</v>
      </c>
      <c r="D509" s="24" t="s">
        <v>53</v>
      </c>
      <c r="E509" s="24">
        <v>255734536</v>
      </c>
      <c r="F509" s="24">
        <v>0</v>
      </c>
      <c r="G509" s="24">
        <v>0</v>
      </c>
      <c r="H509" s="24">
        <v>0</v>
      </c>
      <c r="I509" s="24">
        <v>0</v>
      </c>
      <c r="J509" s="24">
        <v>255734536</v>
      </c>
      <c r="K509" s="24">
        <v>5105082</v>
      </c>
      <c r="L509" s="24">
        <v>5398106</v>
      </c>
      <c r="M509" s="24">
        <v>5105082</v>
      </c>
      <c r="N509" s="24">
        <v>5398106</v>
      </c>
      <c r="O509" s="24">
        <v>5398106</v>
      </c>
      <c r="P509" s="24">
        <v>0</v>
      </c>
      <c r="Q509" s="24">
        <v>5105082</v>
      </c>
      <c r="R509" s="24">
        <v>5398106</v>
      </c>
      <c r="S509" s="24">
        <v>250336430</v>
      </c>
      <c r="T509" s="24">
        <v>0</v>
      </c>
      <c r="U509" s="24">
        <v>0</v>
      </c>
      <c r="V509" s="24">
        <v>2.11</v>
      </c>
    </row>
    <row r="510" spans="1:22" x14ac:dyDescent="0.2">
      <c r="A510" s="10" t="s">
        <v>4</v>
      </c>
      <c r="B510" s="22" t="s">
        <v>595</v>
      </c>
      <c r="C510" s="23" t="s">
        <v>747</v>
      </c>
      <c r="D510" s="28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</row>
    <row r="511" spans="1:22" ht="15" x14ac:dyDescent="0.25">
      <c r="A511" s="10" t="s">
        <v>4</v>
      </c>
      <c r="B511" s="24" t="s">
        <v>748</v>
      </c>
      <c r="C511" s="25" t="s">
        <v>660</v>
      </c>
      <c r="D511" s="24" t="s">
        <v>53</v>
      </c>
      <c r="E511" s="24">
        <v>717394984</v>
      </c>
      <c r="F511" s="24">
        <v>0</v>
      </c>
      <c r="G511" s="24">
        <v>0</v>
      </c>
      <c r="H511" s="24">
        <v>0</v>
      </c>
      <c r="I511" s="24">
        <v>0</v>
      </c>
      <c r="J511" s="24">
        <v>717394984</v>
      </c>
      <c r="K511" s="24">
        <v>0</v>
      </c>
      <c r="L511" s="24">
        <v>4309552</v>
      </c>
      <c r="M511" s="24">
        <v>0</v>
      </c>
      <c r="N511" s="24">
        <v>4309552</v>
      </c>
      <c r="O511" s="24">
        <v>4309552</v>
      </c>
      <c r="P511" s="24">
        <v>0</v>
      </c>
      <c r="Q511" s="24">
        <v>0</v>
      </c>
      <c r="R511" s="24">
        <v>4309552</v>
      </c>
      <c r="S511" s="24">
        <v>713085432</v>
      </c>
      <c r="T511" s="24">
        <v>0</v>
      </c>
      <c r="U511" s="24">
        <v>0</v>
      </c>
      <c r="V511" s="24">
        <v>0.6</v>
      </c>
    </row>
    <row r="512" spans="1:22" x14ac:dyDescent="0.2">
      <c r="A512" s="10" t="s">
        <v>4</v>
      </c>
      <c r="B512" s="27"/>
      <c r="C512" s="28"/>
      <c r="D512" s="28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</row>
    <row r="513" spans="1:22" x14ac:dyDescent="0.2">
      <c r="A513" s="10" t="s">
        <v>4</v>
      </c>
      <c r="B513" s="27"/>
      <c r="C513" s="23" t="s">
        <v>63</v>
      </c>
      <c r="D513" s="28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</row>
    <row r="514" spans="1:22" x14ac:dyDescent="0.2">
      <c r="A514" s="10" t="s">
        <v>4</v>
      </c>
      <c r="B514" s="22" t="s">
        <v>595</v>
      </c>
      <c r="C514" s="23" t="s">
        <v>749</v>
      </c>
      <c r="D514" s="28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</row>
    <row r="515" spans="1:22" ht="15" x14ac:dyDescent="0.25">
      <c r="A515" s="10" t="s">
        <v>4</v>
      </c>
      <c r="B515" s="24" t="s">
        <v>750</v>
      </c>
      <c r="C515" s="25" t="s">
        <v>660</v>
      </c>
      <c r="D515" s="24" t="s">
        <v>53</v>
      </c>
      <c r="E515" s="24">
        <v>1499318465</v>
      </c>
      <c r="F515" s="24">
        <v>0</v>
      </c>
      <c r="G515" s="24">
        <v>0</v>
      </c>
      <c r="H515" s="24">
        <v>0</v>
      </c>
      <c r="I515" s="24">
        <v>0</v>
      </c>
      <c r="J515" s="24">
        <v>1499318465</v>
      </c>
      <c r="K515" s="24">
        <v>0</v>
      </c>
      <c r="L515" s="24">
        <v>1890265</v>
      </c>
      <c r="M515" s="24">
        <v>0</v>
      </c>
      <c r="N515" s="24">
        <v>1890265</v>
      </c>
      <c r="O515" s="24">
        <v>1890265</v>
      </c>
      <c r="P515" s="24">
        <v>0</v>
      </c>
      <c r="Q515" s="24">
        <v>0</v>
      </c>
      <c r="R515" s="24">
        <v>1890265</v>
      </c>
      <c r="S515" s="24">
        <v>1497428200</v>
      </c>
      <c r="T515" s="24">
        <v>0</v>
      </c>
      <c r="U515" s="24">
        <v>0</v>
      </c>
      <c r="V515" s="24">
        <v>0.12</v>
      </c>
    </row>
    <row r="516" spans="1:22" x14ac:dyDescent="0.2">
      <c r="A516" s="10" t="s">
        <v>4</v>
      </c>
      <c r="B516" s="22" t="s">
        <v>595</v>
      </c>
      <c r="C516" s="23" t="s">
        <v>751</v>
      </c>
      <c r="D516" s="28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</row>
    <row r="517" spans="1:22" ht="15" x14ac:dyDescent="0.25">
      <c r="A517" s="10" t="s">
        <v>4</v>
      </c>
      <c r="B517" s="24" t="s">
        <v>752</v>
      </c>
      <c r="C517" s="25" t="s">
        <v>660</v>
      </c>
      <c r="D517" s="24" t="s">
        <v>53</v>
      </c>
      <c r="E517" s="24">
        <v>725758464</v>
      </c>
      <c r="F517" s="24">
        <v>0</v>
      </c>
      <c r="G517" s="24">
        <v>0</v>
      </c>
      <c r="H517" s="24">
        <v>0</v>
      </c>
      <c r="I517" s="24">
        <v>0</v>
      </c>
      <c r="J517" s="24">
        <v>725758464</v>
      </c>
      <c r="K517" s="24">
        <v>0</v>
      </c>
      <c r="L517" s="24">
        <v>833329</v>
      </c>
      <c r="M517" s="24">
        <v>0</v>
      </c>
      <c r="N517" s="24">
        <v>833329</v>
      </c>
      <c r="O517" s="24">
        <v>833329</v>
      </c>
      <c r="P517" s="24">
        <v>0</v>
      </c>
      <c r="Q517" s="24">
        <v>0</v>
      </c>
      <c r="R517" s="24">
        <v>833329</v>
      </c>
      <c r="S517" s="24">
        <v>724925135</v>
      </c>
      <c r="T517" s="24">
        <v>0</v>
      </c>
      <c r="U517" s="24">
        <v>0</v>
      </c>
      <c r="V517" s="24">
        <v>0.11</v>
      </c>
    </row>
    <row r="518" spans="1:22" x14ac:dyDescent="0.2">
      <c r="A518" s="10" t="s">
        <v>4</v>
      </c>
      <c r="B518" s="27"/>
      <c r="C518" s="28"/>
      <c r="D518" s="28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</row>
    <row r="519" spans="1:22" x14ac:dyDescent="0.2">
      <c r="A519" s="10" t="s">
        <v>4</v>
      </c>
      <c r="B519" s="27"/>
      <c r="C519" s="23" t="s">
        <v>712</v>
      </c>
      <c r="D519" s="28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</row>
    <row r="520" spans="1:22" ht="25.5" x14ac:dyDescent="0.2">
      <c r="A520" s="10" t="s">
        <v>4</v>
      </c>
      <c r="B520" s="22" t="s">
        <v>595</v>
      </c>
      <c r="C520" s="23" t="s">
        <v>753</v>
      </c>
      <c r="D520" s="28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</row>
    <row r="521" spans="1:22" ht="15" x14ac:dyDescent="0.25">
      <c r="A521" s="10" t="s">
        <v>4</v>
      </c>
      <c r="B521" s="24" t="s">
        <v>754</v>
      </c>
      <c r="C521" s="25" t="s">
        <v>660</v>
      </c>
      <c r="D521" s="24" t="s">
        <v>53</v>
      </c>
      <c r="E521" s="24">
        <v>390638727</v>
      </c>
      <c r="F521" s="24">
        <v>0</v>
      </c>
      <c r="G521" s="24">
        <v>0</v>
      </c>
      <c r="H521" s="24">
        <v>0</v>
      </c>
      <c r="I521" s="24">
        <v>0</v>
      </c>
      <c r="J521" s="24">
        <v>390638727</v>
      </c>
      <c r="K521" s="24">
        <v>7322478</v>
      </c>
      <c r="L521" s="24">
        <v>23704831</v>
      </c>
      <c r="M521" s="24">
        <v>7322478</v>
      </c>
      <c r="N521" s="24">
        <v>23704831</v>
      </c>
      <c r="O521" s="24">
        <v>23704831</v>
      </c>
      <c r="P521" s="24">
        <v>0</v>
      </c>
      <c r="Q521" s="24">
        <v>7322478</v>
      </c>
      <c r="R521" s="24">
        <v>23704831</v>
      </c>
      <c r="S521" s="24">
        <v>366933896</v>
      </c>
      <c r="T521" s="24">
        <v>0</v>
      </c>
      <c r="U521" s="24">
        <v>0</v>
      </c>
      <c r="V521" s="24">
        <v>6.06</v>
      </c>
    </row>
    <row r="522" spans="1:22" ht="25.5" x14ac:dyDescent="0.2">
      <c r="A522" s="10" t="s">
        <v>4</v>
      </c>
      <c r="B522" s="22" t="s">
        <v>595</v>
      </c>
      <c r="C522" s="23" t="s">
        <v>755</v>
      </c>
      <c r="D522" s="28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</row>
    <row r="523" spans="1:22" ht="15" x14ac:dyDescent="0.25">
      <c r="A523" s="10" t="s">
        <v>4</v>
      </c>
      <c r="B523" s="24" t="s">
        <v>756</v>
      </c>
      <c r="C523" s="25" t="s">
        <v>757</v>
      </c>
      <c r="D523" s="24" t="s">
        <v>53</v>
      </c>
      <c r="E523" s="24">
        <v>3588332870</v>
      </c>
      <c r="F523" s="24">
        <v>0</v>
      </c>
      <c r="G523" s="24">
        <v>0</v>
      </c>
      <c r="H523" s="24">
        <v>0</v>
      </c>
      <c r="I523" s="24">
        <v>0</v>
      </c>
      <c r="J523" s="24">
        <v>3588332870</v>
      </c>
      <c r="K523" s="24">
        <v>405180628</v>
      </c>
      <c r="L523" s="24">
        <v>759333801</v>
      </c>
      <c r="M523" s="24">
        <v>405180628</v>
      </c>
      <c r="N523" s="24">
        <v>759333801</v>
      </c>
      <c r="O523" s="24">
        <v>759333801</v>
      </c>
      <c r="P523" s="24">
        <v>0</v>
      </c>
      <c r="Q523" s="24">
        <v>405180628</v>
      </c>
      <c r="R523" s="24">
        <v>759333801</v>
      </c>
      <c r="S523" s="24">
        <v>2828999069</v>
      </c>
      <c r="T523" s="24">
        <v>0</v>
      </c>
      <c r="U523" s="24">
        <v>0</v>
      </c>
      <c r="V523" s="24">
        <v>21.16</v>
      </c>
    </row>
    <row r="524" spans="1:22" x14ac:dyDescent="0.2">
      <c r="A524" s="10" t="s">
        <v>4</v>
      </c>
      <c r="B524" s="27"/>
      <c r="C524" s="28"/>
      <c r="D524" s="28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</row>
    <row r="525" spans="1:22" x14ac:dyDescent="0.2">
      <c r="A525" s="10" t="s">
        <v>4</v>
      </c>
      <c r="B525" s="27"/>
      <c r="C525" s="23" t="s">
        <v>73</v>
      </c>
      <c r="D525" s="28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</row>
    <row r="526" spans="1:22" x14ac:dyDescent="0.2">
      <c r="A526" s="10" t="s">
        <v>4</v>
      </c>
      <c r="B526" s="22" t="s">
        <v>595</v>
      </c>
      <c r="C526" s="23" t="s">
        <v>758</v>
      </c>
      <c r="D526" s="28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</row>
    <row r="527" spans="1:22" ht="15" x14ac:dyDescent="0.25">
      <c r="A527" s="10" t="s">
        <v>4</v>
      </c>
      <c r="B527" s="24" t="s">
        <v>759</v>
      </c>
      <c r="C527" s="25" t="s">
        <v>660</v>
      </c>
      <c r="D527" s="24" t="s">
        <v>53</v>
      </c>
      <c r="E527" s="24">
        <v>1393660759</v>
      </c>
      <c r="F527" s="24">
        <v>0</v>
      </c>
      <c r="G527" s="24">
        <v>0</v>
      </c>
      <c r="H527" s="24">
        <v>0</v>
      </c>
      <c r="I527" s="24">
        <v>0</v>
      </c>
      <c r="J527" s="24">
        <v>1393660759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1393660759</v>
      </c>
      <c r="T527" s="24">
        <v>0</v>
      </c>
      <c r="U527" s="24">
        <v>0</v>
      </c>
      <c r="V527" s="24">
        <v>0</v>
      </c>
    </row>
    <row r="528" spans="1:22" x14ac:dyDescent="0.2">
      <c r="A528" s="10" t="s">
        <v>4</v>
      </c>
      <c r="B528" s="22" t="s">
        <v>595</v>
      </c>
      <c r="C528" s="23" t="s">
        <v>760</v>
      </c>
      <c r="D528" s="28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</row>
    <row r="529" spans="1:22" ht="15" x14ac:dyDescent="0.25">
      <c r="A529" s="10" t="s">
        <v>4</v>
      </c>
      <c r="B529" s="24" t="s">
        <v>761</v>
      </c>
      <c r="C529" s="25" t="s">
        <v>660</v>
      </c>
      <c r="D529" s="24" t="s">
        <v>53</v>
      </c>
      <c r="E529" s="24">
        <v>1480764685</v>
      </c>
      <c r="F529" s="24">
        <v>0</v>
      </c>
      <c r="G529" s="24">
        <v>0</v>
      </c>
      <c r="H529" s="24">
        <v>0</v>
      </c>
      <c r="I529" s="24">
        <v>0</v>
      </c>
      <c r="J529" s="24">
        <v>1480764685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4">
        <v>1480764685</v>
      </c>
      <c r="T529" s="24">
        <v>0</v>
      </c>
      <c r="U529" s="24">
        <v>0</v>
      </c>
      <c r="V529" s="24">
        <v>0</v>
      </c>
    </row>
    <row r="530" spans="1:22" x14ac:dyDescent="0.2">
      <c r="A530" s="10" t="s">
        <v>4</v>
      </c>
      <c r="B530" s="22" t="s">
        <v>595</v>
      </c>
      <c r="C530" s="23" t="s">
        <v>762</v>
      </c>
      <c r="D530" s="28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</row>
    <row r="531" spans="1:22" ht="15" x14ac:dyDescent="0.25">
      <c r="A531" s="10" t="s">
        <v>4</v>
      </c>
      <c r="B531" s="24" t="s">
        <v>763</v>
      </c>
      <c r="C531" s="25" t="s">
        <v>660</v>
      </c>
      <c r="D531" s="24" t="s">
        <v>53</v>
      </c>
      <c r="E531" s="24">
        <v>1864131260</v>
      </c>
      <c r="F531" s="24">
        <v>0</v>
      </c>
      <c r="G531" s="24">
        <v>0</v>
      </c>
      <c r="H531" s="24">
        <v>0</v>
      </c>
      <c r="I531" s="24">
        <v>0</v>
      </c>
      <c r="J531" s="24">
        <v>1864131260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0</v>
      </c>
      <c r="R531" s="24">
        <v>0</v>
      </c>
      <c r="S531" s="24">
        <v>1864131260</v>
      </c>
      <c r="T531" s="24">
        <v>0</v>
      </c>
      <c r="U531" s="24">
        <v>0</v>
      </c>
      <c r="V531" s="24">
        <v>0</v>
      </c>
    </row>
    <row r="532" spans="1:22" x14ac:dyDescent="0.2">
      <c r="A532" s="10" t="s">
        <v>4</v>
      </c>
      <c r="B532" s="22" t="s">
        <v>595</v>
      </c>
      <c r="C532" s="23" t="s">
        <v>764</v>
      </c>
      <c r="D532" s="28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</row>
    <row r="533" spans="1:22" ht="15" x14ac:dyDescent="0.25">
      <c r="A533" s="10" t="s">
        <v>4</v>
      </c>
      <c r="B533" s="24" t="s">
        <v>765</v>
      </c>
      <c r="C533" s="25" t="s">
        <v>660</v>
      </c>
      <c r="D533" s="24" t="s">
        <v>53</v>
      </c>
      <c r="E533" s="24">
        <v>710667006</v>
      </c>
      <c r="F533" s="24">
        <v>0</v>
      </c>
      <c r="G533" s="24">
        <v>0</v>
      </c>
      <c r="H533" s="24">
        <v>0</v>
      </c>
      <c r="I533" s="24">
        <v>0</v>
      </c>
      <c r="J533" s="24">
        <v>710667006</v>
      </c>
      <c r="K533" s="24">
        <v>57091200</v>
      </c>
      <c r="L533" s="24">
        <v>142008100</v>
      </c>
      <c r="M533" s="24">
        <v>57091200</v>
      </c>
      <c r="N533" s="24">
        <v>142008100</v>
      </c>
      <c r="O533" s="24">
        <v>90136500</v>
      </c>
      <c r="P533" s="24">
        <v>0</v>
      </c>
      <c r="Q533" s="24">
        <v>46064000</v>
      </c>
      <c r="R533" s="24">
        <v>90136500</v>
      </c>
      <c r="S533" s="24">
        <v>568658906</v>
      </c>
      <c r="T533" s="24">
        <v>0</v>
      </c>
      <c r="U533" s="24">
        <v>51871600</v>
      </c>
      <c r="V533" s="24">
        <v>19.98</v>
      </c>
    </row>
    <row r="534" spans="1:22" x14ac:dyDescent="0.2">
      <c r="A534" s="10" t="s">
        <v>4</v>
      </c>
      <c r="B534" s="22" t="s">
        <v>595</v>
      </c>
      <c r="C534" s="23" t="s">
        <v>766</v>
      </c>
      <c r="D534" s="28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</row>
    <row r="535" spans="1:22" ht="15" x14ac:dyDescent="0.25">
      <c r="A535" s="10" t="s">
        <v>4</v>
      </c>
      <c r="B535" s="24" t="s">
        <v>767</v>
      </c>
      <c r="C535" s="25" t="s">
        <v>660</v>
      </c>
      <c r="D535" s="24" t="s">
        <v>53</v>
      </c>
      <c r="E535" s="24">
        <v>533023178</v>
      </c>
      <c r="F535" s="24">
        <v>0</v>
      </c>
      <c r="G535" s="24">
        <v>0</v>
      </c>
      <c r="H535" s="24">
        <v>0</v>
      </c>
      <c r="I535" s="24">
        <v>0</v>
      </c>
      <c r="J535" s="24">
        <v>533023178</v>
      </c>
      <c r="K535" s="24">
        <v>42821400</v>
      </c>
      <c r="L535" s="24">
        <v>106513900</v>
      </c>
      <c r="M535" s="24">
        <v>42821400</v>
      </c>
      <c r="N535" s="24">
        <v>106513900</v>
      </c>
      <c r="O535" s="24">
        <v>67608600</v>
      </c>
      <c r="P535" s="24">
        <v>0</v>
      </c>
      <c r="Q535" s="24">
        <v>34550200</v>
      </c>
      <c r="R535" s="24">
        <v>67608600</v>
      </c>
      <c r="S535" s="24">
        <v>426509278</v>
      </c>
      <c r="T535" s="24">
        <v>0</v>
      </c>
      <c r="U535" s="24">
        <v>38905300</v>
      </c>
      <c r="V535" s="24">
        <v>19.98</v>
      </c>
    </row>
    <row r="536" spans="1:22" x14ac:dyDescent="0.2">
      <c r="A536" s="10" t="s">
        <v>4</v>
      </c>
      <c r="B536" s="22" t="s">
        <v>595</v>
      </c>
      <c r="C536" s="23" t="s">
        <v>768</v>
      </c>
      <c r="D536" s="28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</row>
    <row r="537" spans="1:22" ht="15" x14ac:dyDescent="0.25">
      <c r="A537" s="10" t="s">
        <v>4</v>
      </c>
      <c r="B537" s="24" t="s">
        <v>769</v>
      </c>
      <c r="C537" s="25" t="s">
        <v>660</v>
      </c>
      <c r="D537" s="24" t="s">
        <v>53</v>
      </c>
      <c r="E537" s="24">
        <v>88911547</v>
      </c>
      <c r="F537" s="24">
        <v>0</v>
      </c>
      <c r="G537" s="24">
        <v>0</v>
      </c>
      <c r="H537" s="24">
        <v>0</v>
      </c>
      <c r="I537" s="24">
        <v>0</v>
      </c>
      <c r="J537" s="24">
        <v>88911547</v>
      </c>
      <c r="K537" s="24">
        <v>7142800</v>
      </c>
      <c r="L537" s="24">
        <v>17779500</v>
      </c>
      <c r="M537" s="24">
        <v>7142800</v>
      </c>
      <c r="N537" s="24">
        <v>17779500</v>
      </c>
      <c r="O537" s="24">
        <v>11289500</v>
      </c>
      <c r="P537" s="24">
        <v>0</v>
      </c>
      <c r="Q537" s="24">
        <v>5765800</v>
      </c>
      <c r="R537" s="24">
        <v>11289500</v>
      </c>
      <c r="S537" s="24">
        <v>71132047</v>
      </c>
      <c r="T537" s="24">
        <v>0</v>
      </c>
      <c r="U537" s="24">
        <v>6490000</v>
      </c>
      <c r="V537" s="24">
        <v>19.989999999999998</v>
      </c>
    </row>
    <row r="538" spans="1:22" x14ac:dyDescent="0.2">
      <c r="A538" s="10" t="s">
        <v>4</v>
      </c>
      <c r="B538" s="22" t="s">
        <v>595</v>
      </c>
      <c r="C538" s="23" t="s">
        <v>770</v>
      </c>
      <c r="D538" s="28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</row>
    <row r="539" spans="1:22" ht="15" x14ac:dyDescent="0.25">
      <c r="A539" s="10" t="s">
        <v>4</v>
      </c>
      <c r="B539" s="24" t="s">
        <v>771</v>
      </c>
      <c r="C539" s="25" t="s">
        <v>660</v>
      </c>
      <c r="D539" s="24" t="s">
        <v>53</v>
      </c>
      <c r="E539" s="24">
        <v>88911547</v>
      </c>
      <c r="F539" s="24">
        <v>0</v>
      </c>
      <c r="G539" s="24">
        <v>0</v>
      </c>
      <c r="H539" s="24">
        <v>0</v>
      </c>
      <c r="I539" s="24">
        <v>0</v>
      </c>
      <c r="J539" s="24">
        <v>88911547</v>
      </c>
      <c r="K539" s="24">
        <v>7142800</v>
      </c>
      <c r="L539" s="24">
        <v>17779500</v>
      </c>
      <c r="M539" s="24">
        <v>7142800</v>
      </c>
      <c r="N539" s="24">
        <v>17779500</v>
      </c>
      <c r="O539" s="24">
        <v>11289500</v>
      </c>
      <c r="P539" s="24">
        <v>0</v>
      </c>
      <c r="Q539" s="24">
        <v>5765800</v>
      </c>
      <c r="R539" s="24">
        <v>11289500</v>
      </c>
      <c r="S539" s="24">
        <v>71132047</v>
      </c>
      <c r="T539" s="24">
        <v>0</v>
      </c>
      <c r="U539" s="24">
        <v>6490000</v>
      </c>
      <c r="V539" s="24">
        <v>19.989999999999998</v>
      </c>
    </row>
    <row r="540" spans="1:22" x14ac:dyDescent="0.2">
      <c r="A540" s="10" t="s">
        <v>4</v>
      </c>
      <c r="B540" s="22" t="s">
        <v>595</v>
      </c>
      <c r="C540" s="23" t="s">
        <v>772</v>
      </c>
      <c r="D540" s="28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</row>
    <row r="541" spans="1:22" ht="15" x14ac:dyDescent="0.25">
      <c r="A541" s="10" t="s">
        <v>4</v>
      </c>
      <c r="B541" s="24" t="s">
        <v>773</v>
      </c>
      <c r="C541" s="25" t="s">
        <v>660</v>
      </c>
      <c r="D541" s="24" t="s">
        <v>53</v>
      </c>
      <c r="E541" s="24">
        <v>177743661</v>
      </c>
      <c r="F541" s="24">
        <v>0</v>
      </c>
      <c r="G541" s="24">
        <v>0</v>
      </c>
      <c r="H541" s="24">
        <v>0</v>
      </c>
      <c r="I541" s="24">
        <v>0</v>
      </c>
      <c r="J541" s="24">
        <v>177743661</v>
      </c>
      <c r="K541" s="24">
        <v>14280200</v>
      </c>
      <c r="L541" s="24">
        <v>35528300</v>
      </c>
      <c r="M541" s="24">
        <v>14280200</v>
      </c>
      <c r="N541" s="24">
        <v>35528300</v>
      </c>
      <c r="O541" s="24">
        <v>22555700</v>
      </c>
      <c r="P541" s="24">
        <v>0</v>
      </c>
      <c r="Q541" s="24">
        <v>11523900</v>
      </c>
      <c r="R541" s="24">
        <v>22555700</v>
      </c>
      <c r="S541" s="24">
        <v>142215361</v>
      </c>
      <c r="T541" s="24">
        <v>0</v>
      </c>
      <c r="U541" s="24">
        <v>12972600</v>
      </c>
      <c r="V541" s="24">
        <v>19.98</v>
      </c>
    </row>
    <row r="542" spans="1:22" x14ac:dyDescent="0.2">
      <c r="A542" s="10" t="s">
        <v>4</v>
      </c>
      <c r="B542" s="27"/>
      <c r="C542" s="28"/>
      <c r="D542" s="28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</row>
    <row r="543" spans="1:22" x14ac:dyDescent="0.2">
      <c r="A543" s="10" t="s">
        <v>4</v>
      </c>
      <c r="B543" s="27"/>
      <c r="C543" s="23" t="s">
        <v>111</v>
      </c>
      <c r="D543" s="28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</row>
    <row r="544" spans="1:22" x14ac:dyDescent="0.2">
      <c r="A544" s="10" t="s">
        <v>4</v>
      </c>
      <c r="B544" s="27"/>
      <c r="C544" s="23" t="s">
        <v>63</v>
      </c>
      <c r="D544" s="28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</row>
    <row r="545" spans="1:22" x14ac:dyDescent="0.2">
      <c r="A545" s="10" t="s">
        <v>4</v>
      </c>
      <c r="B545" s="22" t="s">
        <v>595</v>
      </c>
      <c r="C545" s="23" t="s">
        <v>774</v>
      </c>
      <c r="D545" s="28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</row>
    <row r="546" spans="1:22" ht="15" x14ac:dyDescent="0.25">
      <c r="A546" s="10" t="s">
        <v>4</v>
      </c>
      <c r="B546" s="24" t="s">
        <v>775</v>
      </c>
      <c r="C546" s="25" t="s">
        <v>660</v>
      </c>
      <c r="D546" s="24" t="s">
        <v>53</v>
      </c>
      <c r="E546" s="24">
        <v>1868197892</v>
      </c>
      <c r="F546" s="24">
        <v>0</v>
      </c>
      <c r="G546" s="24">
        <v>0</v>
      </c>
      <c r="H546" s="24">
        <v>0</v>
      </c>
      <c r="I546" s="24">
        <v>0</v>
      </c>
      <c r="J546" s="24">
        <v>1868197892</v>
      </c>
      <c r="K546" s="24">
        <v>0</v>
      </c>
      <c r="L546" s="24">
        <v>243461678</v>
      </c>
      <c r="M546" s="24">
        <v>0</v>
      </c>
      <c r="N546" s="24">
        <v>243461678</v>
      </c>
      <c r="O546" s="24">
        <v>243461678</v>
      </c>
      <c r="P546" s="24">
        <v>0</v>
      </c>
      <c r="Q546" s="24">
        <v>0</v>
      </c>
      <c r="R546" s="24">
        <v>243461678</v>
      </c>
      <c r="S546" s="24">
        <v>1624736214</v>
      </c>
      <c r="T546" s="24">
        <v>0</v>
      </c>
      <c r="U546" s="24">
        <v>0</v>
      </c>
      <c r="V546" s="24">
        <v>13.03</v>
      </c>
    </row>
    <row r="547" spans="1:22" ht="25.5" x14ac:dyDescent="0.2">
      <c r="A547" s="10" t="s">
        <v>4</v>
      </c>
      <c r="B547" s="22" t="s">
        <v>595</v>
      </c>
      <c r="C547" s="23" t="s">
        <v>776</v>
      </c>
      <c r="D547" s="2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</row>
    <row r="548" spans="1:22" ht="15" x14ac:dyDescent="0.25">
      <c r="A548" s="10" t="s">
        <v>4</v>
      </c>
      <c r="B548" s="24" t="s">
        <v>777</v>
      </c>
      <c r="C548" s="25" t="s">
        <v>660</v>
      </c>
      <c r="D548" s="24" t="s">
        <v>53</v>
      </c>
      <c r="E548" s="24">
        <v>81137749</v>
      </c>
      <c r="F548" s="24">
        <v>0</v>
      </c>
      <c r="G548" s="24">
        <v>0</v>
      </c>
      <c r="H548" s="24">
        <v>0</v>
      </c>
      <c r="I548" s="24">
        <v>0</v>
      </c>
      <c r="J548" s="24">
        <v>81137749</v>
      </c>
      <c r="K548" s="24">
        <v>7419944</v>
      </c>
      <c r="L548" s="24">
        <v>19223956</v>
      </c>
      <c r="M548" s="24">
        <v>7419944</v>
      </c>
      <c r="N548" s="24">
        <v>19223956</v>
      </c>
      <c r="O548" s="24">
        <v>19223956</v>
      </c>
      <c r="P548" s="24">
        <v>0</v>
      </c>
      <c r="Q548" s="24">
        <v>7419944</v>
      </c>
      <c r="R548" s="24">
        <v>19223956</v>
      </c>
      <c r="S548" s="24">
        <v>61913793</v>
      </c>
      <c r="T548" s="24">
        <v>0</v>
      </c>
      <c r="U548" s="24">
        <v>0</v>
      </c>
      <c r="V548" s="24">
        <v>23.69</v>
      </c>
    </row>
    <row r="549" spans="1:22" x14ac:dyDescent="0.2">
      <c r="A549" s="10" t="s">
        <v>4</v>
      </c>
      <c r="B549" s="22" t="s">
        <v>595</v>
      </c>
      <c r="C549" s="23" t="s">
        <v>778</v>
      </c>
      <c r="D549" s="28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</row>
    <row r="550" spans="1:22" ht="15" x14ac:dyDescent="0.25">
      <c r="A550" s="10" t="s">
        <v>4</v>
      </c>
      <c r="B550" s="24" t="s">
        <v>779</v>
      </c>
      <c r="C550" s="25" t="s">
        <v>660</v>
      </c>
      <c r="D550" s="24" t="s">
        <v>53</v>
      </c>
      <c r="E550" s="24">
        <v>90372413</v>
      </c>
      <c r="F550" s="24">
        <v>0</v>
      </c>
      <c r="G550" s="24">
        <v>0</v>
      </c>
      <c r="H550" s="24">
        <v>0</v>
      </c>
      <c r="I550" s="24">
        <v>0</v>
      </c>
      <c r="J550" s="24">
        <v>90372413</v>
      </c>
      <c r="K550" s="24">
        <v>0</v>
      </c>
      <c r="L550" s="24">
        <v>53729191</v>
      </c>
      <c r="M550" s="24">
        <v>0</v>
      </c>
      <c r="N550" s="24">
        <v>53729191</v>
      </c>
      <c r="O550" s="24">
        <v>53729191</v>
      </c>
      <c r="P550" s="24">
        <v>0</v>
      </c>
      <c r="Q550" s="24">
        <v>0</v>
      </c>
      <c r="R550" s="24">
        <v>53729191</v>
      </c>
      <c r="S550" s="24">
        <v>36643222</v>
      </c>
      <c r="T550" s="24">
        <v>0</v>
      </c>
      <c r="U550" s="24">
        <v>0</v>
      </c>
      <c r="V550" s="24">
        <v>59.45</v>
      </c>
    </row>
    <row r="551" spans="1:22" ht="25.5" x14ac:dyDescent="0.2">
      <c r="A551" s="10" t="s">
        <v>4</v>
      </c>
      <c r="B551" s="22" t="s">
        <v>595</v>
      </c>
      <c r="C551" s="23" t="s">
        <v>780</v>
      </c>
      <c r="D551" s="28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</row>
    <row r="552" spans="1:22" ht="15" x14ac:dyDescent="0.25">
      <c r="A552" s="10" t="s">
        <v>4</v>
      </c>
      <c r="B552" s="24" t="s">
        <v>781</v>
      </c>
      <c r="C552" s="25" t="s">
        <v>660</v>
      </c>
      <c r="D552" s="24" t="s">
        <v>53</v>
      </c>
      <c r="E552" s="24">
        <v>15000000</v>
      </c>
      <c r="F552" s="24">
        <v>0</v>
      </c>
      <c r="G552" s="24">
        <v>0</v>
      </c>
      <c r="H552" s="24">
        <v>0</v>
      </c>
      <c r="I552" s="24">
        <v>0</v>
      </c>
      <c r="J552" s="24">
        <v>15000000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0</v>
      </c>
      <c r="S552" s="24">
        <v>15000000</v>
      </c>
      <c r="T552" s="24">
        <v>0</v>
      </c>
      <c r="U552" s="24">
        <v>0</v>
      </c>
      <c r="V552" s="24">
        <v>0</v>
      </c>
    </row>
    <row r="553" spans="1:22" x14ac:dyDescent="0.2">
      <c r="A553" s="10" t="s">
        <v>4</v>
      </c>
      <c r="B553" s="27"/>
      <c r="C553" s="28"/>
      <c r="D553" s="28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</row>
    <row r="554" spans="1:22" x14ac:dyDescent="0.2">
      <c r="A554" s="10" t="s">
        <v>4</v>
      </c>
      <c r="B554" s="27"/>
      <c r="C554" s="34" t="s">
        <v>782</v>
      </c>
      <c r="D554" s="28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</row>
    <row r="555" spans="1:22" x14ac:dyDescent="0.2">
      <c r="A555" s="10" t="s">
        <v>4</v>
      </c>
      <c r="B555" s="27"/>
      <c r="C555" s="23" t="s">
        <v>385</v>
      </c>
      <c r="D555" s="28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</row>
    <row r="556" spans="1:22" x14ac:dyDescent="0.2">
      <c r="A556" s="10" t="s">
        <v>4</v>
      </c>
      <c r="B556" s="27"/>
      <c r="C556" s="23" t="s">
        <v>387</v>
      </c>
      <c r="D556" s="28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</row>
    <row r="557" spans="1:22" x14ac:dyDescent="0.2">
      <c r="A557" s="10" t="s">
        <v>4</v>
      </c>
      <c r="B557" s="27"/>
      <c r="C557" s="23" t="s">
        <v>389</v>
      </c>
      <c r="D557" s="28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</row>
    <row r="558" spans="1:22" ht="25.5" x14ac:dyDescent="0.2">
      <c r="A558" s="10" t="s">
        <v>4</v>
      </c>
      <c r="B558" s="27"/>
      <c r="C558" s="23" t="s">
        <v>393</v>
      </c>
      <c r="D558" s="28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</row>
    <row r="559" spans="1:22" ht="38.25" x14ac:dyDescent="0.2">
      <c r="A559" s="10" t="s">
        <v>4</v>
      </c>
      <c r="B559" s="27"/>
      <c r="C559" s="23" t="s">
        <v>783</v>
      </c>
      <c r="D559" s="28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</row>
    <row r="560" spans="1:22" ht="25.5" x14ac:dyDescent="0.2">
      <c r="A560" s="10" t="s">
        <v>4</v>
      </c>
      <c r="B560" s="22" t="s">
        <v>595</v>
      </c>
      <c r="C560" s="23" t="s">
        <v>784</v>
      </c>
      <c r="D560" s="28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</row>
    <row r="561" spans="1:22" ht="15" x14ac:dyDescent="0.25">
      <c r="A561" s="10" t="s">
        <v>4</v>
      </c>
      <c r="B561" s="24" t="s">
        <v>785</v>
      </c>
      <c r="C561" s="25" t="s">
        <v>786</v>
      </c>
      <c r="D561" s="24" t="s">
        <v>53</v>
      </c>
      <c r="E561" s="24">
        <v>799680</v>
      </c>
      <c r="F561" s="24">
        <v>0</v>
      </c>
      <c r="G561" s="24">
        <v>0</v>
      </c>
      <c r="H561" s="24">
        <v>0</v>
      </c>
      <c r="I561" s="24">
        <v>0</v>
      </c>
      <c r="J561" s="24">
        <v>799680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799680</v>
      </c>
      <c r="T561" s="24">
        <v>0</v>
      </c>
      <c r="U561" s="24">
        <v>0</v>
      </c>
      <c r="V561" s="24">
        <v>0</v>
      </c>
    </row>
    <row r="562" spans="1:22" ht="25.5" x14ac:dyDescent="0.2">
      <c r="A562" s="10" t="s">
        <v>4</v>
      </c>
      <c r="B562" s="22" t="s">
        <v>595</v>
      </c>
      <c r="C562" s="23" t="s">
        <v>787</v>
      </c>
      <c r="D562" s="28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</row>
    <row r="563" spans="1:22" ht="15" x14ac:dyDescent="0.25">
      <c r="A563" s="10" t="s">
        <v>4</v>
      </c>
      <c r="B563" s="24" t="s">
        <v>788</v>
      </c>
      <c r="C563" s="25" t="s">
        <v>786</v>
      </c>
      <c r="D563" s="24" t="s">
        <v>53</v>
      </c>
      <c r="E563" s="24">
        <v>1384723</v>
      </c>
      <c r="F563" s="24">
        <v>0</v>
      </c>
      <c r="G563" s="24">
        <v>0</v>
      </c>
      <c r="H563" s="24">
        <v>0</v>
      </c>
      <c r="I563" s="24">
        <v>0</v>
      </c>
      <c r="J563" s="24">
        <v>1384723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1384723</v>
      </c>
      <c r="T563" s="24">
        <v>0</v>
      </c>
      <c r="U563" s="24">
        <v>0</v>
      </c>
      <c r="V563" s="24">
        <v>0</v>
      </c>
    </row>
    <row r="564" spans="1:22" ht="25.5" x14ac:dyDescent="0.2">
      <c r="A564" s="10" t="s">
        <v>4</v>
      </c>
      <c r="B564" s="22" t="s">
        <v>595</v>
      </c>
      <c r="C564" s="23" t="s">
        <v>789</v>
      </c>
      <c r="D564" s="28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</row>
    <row r="565" spans="1:22" ht="15" x14ac:dyDescent="0.25">
      <c r="A565" s="10" t="s">
        <v>4</v>
      </c>
      <c r="B565" s="24" t="s">
        <v>790</v>
      </c>
      <c r="C565" s="25" t="s">
        <v>786</v>
      </c>
      <c r="D565" s="24" t="s">
        <v>53</v>
      </c>
      <c r="E565" s="24">
        <v>5757696</v>
      </c>
      <c r="F565" s="24">
        <v>0</v>
      </c>
      <c r="G565" s="24">
        <v>0</v>
      </c>
      <c r="H565" s="24">
        <v>0</v>
      </c>
      <c r="I565" s="24">
        <v>0</v>
      </c>
      <c r="J565" s="24">
        <v>5757696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4">
        <v>5757696</v>
      </c>
      <c r="T565" s="24">
        <v>0</v>
      </c>
      <c r="U565" s="24">
        <v>0</v>
      </c>
      <c r="V565" s="24">
        <v>0</v>
      </c>
    </row>
    <row r="566" spans="1:22" ht="25.5" x14ac:dyDescent="0.2">
      <c r="A566" s="10" t="s">
        <v>4</v>
      </c>
      <c r="B566" s="22" t="s">
        <v>595</v>
      </c>
      <c r="C566" s="23" t="s">
        <v>791</v>
      </c>
      <c r="D566" s="28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</row>
    <row r="567" spans="1:22" ht="15" x14ac:dyDescent="0.25">
      <c r="A567" s="10" t="s">
        <v>4</v>
      </c>
      <c r="B567" s="24" t="s">
        <v>792</v>
      </c>
      <c r="C567" s="25" t="s">
        <v>786</v>
      </c>
      <c r="D567" s="24" t="s">
        <v>53</v>
      </c>
      <c r="E567" s="24">
        <v>9356256</v>
      </c>
      <c r="F567" s="24">
        <v>0</v>
      </c>
      <c r="G567" s="24">
        <v>0</v>
      </c>
      <c r="H567" s="24">
        <v>0</v>
      </c>
      <c r="I567" s="24">
        <v>0</v>
      </c>
      <c r="J567" s="24">
        <v>9356256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24">
        <v>0</v>
      </c>
      <c r="S567" s="24">
        <v>9356256</v>
      </c>
      <c r="T567" s="24">
        <v>0</v>
      </c>
      <c r="U567" s="24">
        <v>0</v>
      </c>
      <c r="V567" s="24">
        <v>0</v>
      </c>
    </row>
    <row r="568" spans="1:22" ht="25.5" x14ac:dyDescent="0.2">
      <c r="A568" s="10" t="s">
        <v>4</v>
      </c>
      <c r="B568" s="22" t="s">
        <v>595</v>
      </c>
      <c r="C568" s="23" t="s">
        <v>793</v>
      </c>
      <c r="D568" s="28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</row>
    <row r="569" spans="1:22" ht="15" x14ac:dyDescent="0.25">
      <c r="A569" s="10" t="s">
        <v>4</v>
      </c>
      <c r="B569" s="24" t="s">
        <v>794</v>
      </c>
      <c r="C569" s="25" t="s">
        <v>786</v>
      </c>
      <c r="D569" s="24" t="s">
        <v>53</v>
      </c>
      <c r="E569" s="24">
        <v>3198720</v>
      </c>
      <c r="F569" s="24">
        <v>0</v>
      </c>
      <c r="G569" s="24">
        <v>0</v>
      </c>
      <c r="H569" s="24">
        <v>0</v>
      </c>
      <c r="I569" s="24">
        <v>0</v>
      </c>
      <c r="J569" s="24">
        <v>3198720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3198720</v>
      </c>
      <c r="T569" s="24">
        <v>0</v>
      </c>
      <c r="U569" s="24">
        <v>0</v>
      </c>
      <c r="V569" s="24">
        <v>0</v>
      </c>
    </row>
    <row r="570" spans="1:22" ht="25.5" x14ac:dyDescent="0.2">
      <c r="A570" s="10" t="s">
        <v>4</v>
      </c>
      <c r="B570" s="22" t="s">
        <v>595</v>
      </c>
      <c r="C570" s="23" t="s">
        <v>795</v>
      </c>
      <c r="D570" s="28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</row>
    <row r="571" spans="1:22" ht="15" x14ac:dyDescent="0.25">
      <c r="A571" s="10" t="s">
        <v>4</v>
      </c>
      <c r="B571" s="24" t="s">
        <v>796</v>
      </c>
      <c r="C571" s="25" t="s">
        <v>786</v>
      </c>
      <c r="D571" s="24" t="s">
        <v>53</v>
      </c>
      <c r="E571" s="24">
        <v>20151936</v>
      </c>
      <c r="F571" s="24">
        <v>0</v>
      </c>
      <c r="G571" s="24">
        <v>0</v>
      </c>
      <c r="H571" s="24">
        <v>0</v>
      </c>
      <c r="I571" s="24">
        <v>0</v>
      </c>
      <c r="J571" s="24">
        <v>20151936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24">
        <v>0</v>
      </c>
      <c r="S571" s="24">
        <v>20151936</v>
      </c>
      <c r="T571" s="24">
        <v>0</v>
      </c>
      <c r="U571" s="24">
        <v>0</v>
      </c>
      <c r="V571" s="24">
        <v>0</v>
      </c>
    </row>
    <row r="572" spans="1:22" x14ac:dyDescent="0.2">
      <c r="A572" s="10" t="s">
        <v>4</v>
      </c>
      <c r="B572" s="27"/>
      <c r="C572" s="28"/>
      <c r="D572" s="28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</row>
    <row r="573" spans="1:22" ht="25.5" x14ac:dyDescent="0.2">
      <c r="A573" s="10" t="s">
        <v>4</v>
      </c>
      <c r="B573" s="27"/>
      <c r="C573" s="23" t="s">
        <v>395</v>
      </c>
      <c r="D573" s="28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</row>
    <row r="574" spans="1:22" ht="38.25" x14ac:dyDescent="0.2">
      <c r="A574" s="10" t="s">
        <v>4</v>
      </c>
      <c r="B574" s="27"/>
      <c r="C574" s="23" t="s">
        <v>797</v>
      </c>
      <c r="D574" s="28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</row>
    <row r="575" spans="1:22" ht="25.5" x14ac:dyDescent="0.2">
      <c r="A575" s="10" t="s">
        <v>4</v>
      </c>
      <c r="B575" s="22" t="s">
        <v>595</v>
      </c>
      <c r="C575" s="23" t="s">
        <v>798</v>
      </c>
      <c r="D575" s="28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</row>
    <row r="576" spans="1:22" ht="30" x14ac:dyDescent="0.25">
      <c r="A576" s="10" t="s">
        <v>4</v>
      </c>
      <c r="B576" s="24" t="s">
        <v>799</v>
      </c>
      <c r="C576" s="25" t="s">
        <v>800</v>
      </c>
      <c r="D576" s="24" t="s">
        <v>53</v>
      </c>
      <c r="E576" s="24">
        <v>8400763</v>
      </c>
      <c r="F576" s="24">
        <v>0</v>
      </c>
      <c r="G576" s="24">
        <v>0</v>
      </c>
      <c r="H576" s="24">
        <v>0</v>
      </c>
      <c r="I576" s="24">
        <v>0</v>
      </c>
      <c r="J576" s="24">
        <v>8400763</v>
      </c>
      <c r="K576" s="24">
        <v>0</v>
      </c>
      <c r="L576" s="24">
        <v>0</v>
      </c>
      <c r="M576" s="24">
        <v>0</v>
      </c>
      <c r="N576" s="24">
        <v>0</v>
      </c>
      <c r="O576" s="24">
        <v>0</v>
      </c>
      <c r="P576" s="24">
        <v>0</v>
      </c>
      <c r="Q576" s="24">
        <v>0</v>
      </c>
      <c r="R576" s="24">
        <v>0</v>
      </c>
      <c r="S576" s="24">
        <v>8400763</v>
      </c>
      <c r="T576" s="24">
        <v>0</v>
      </c>
      <c r="U576" s="24">
        <v>0</v>
      </c>
      <c r="V576" s="24">
        <v>0</v>
      </c>
    </row>
    <row r="577" spans="1:22" ht="30" x14ac:dyDescent="0.25">
      <c r="A577" s="10" t="s">
        <v>4</v>
      </c>
      <c r="B577" s="24" t="s">
        <v>801</v>
      </c>
      <c r="C577" s="25" t="s">
        <v>802</v>
      </c>
      <c r="D577" s="24" t="s">
        <v>803</v>
      </c>
      <c r="E577" s="24">
        <v>15903150</v>
      </c>
      <c r="F577" s="24">
        <v>0</v>
      </c>
      <c r="G577" s="24">
        <v>0</v>
      </c>
      <c r="H577" s="24">
        <v>0</v>
      </c>
      <c r="I577" s="24">
        <v>0</v>
      </c>
      <c r="J577" s="24">
        <v>15903150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15903150</v>
      </c>
      <c r="T577" s="24">
        <v>0</v>
      </c>
      <c r="U577" s="24">
        <v>0</v>
      </c>
      <c r="V577" s="24">
        <v>0</v>
      </c>
    </row>
    <row r="578" spans="1:22" ht="25.5" x14ac:dyDescent="0.2">
      <c r="A578" s="10" t="s">
        <v>4</v>
      </c>
      <c r="B578" s="22" t="s">
        <v>595</v>
      </c>
      <c r="C578" s="23" t="s">
        <v>804</v>
      </c>
      <c r="D578" s="28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</row>
    <row r="579" spans="1:22" ht="30" x14ac:dyDescent="0.25">
      <c r="A579" s="10" t="s">
        <v>4</v>
      </c>
      <c r="B579" s="24" t="s">
        <v>805</v>
      </c>
      <c r="C579" s="25" t="s">
        <v>800</v>
      </c>
      <c r="D579" s="24" t="s">
        <v>53</v>
      </c>
      <c r="E579" s="24">
        <v>1407294</v>
      </c>
      <c r="F579" s="24">
        <v>0</v>
      </c>
      <c r="G579" s="24">
        <v>0</v>
      </c>
      <c r="H579" s="24">
        <v>0</v>
      </c>
      <c r="I579" s="24">
        <v>0</v>
      </c>
      <c r="J579" s="24">
        <v>1407294</v>
      </c>
      <c r="K579" s="24">
        <v>0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1407294</v>
      </c>
      <c r="T579" s="24">
        <v>0</v>
      </c>
      <c r="U579" s="24">
        <v>0</v>
      </c>
      <c r="V579" s="24">
        <v>0</v>
      </c>
    </row>
    <row r="580" spans="1:22" ht="30" x14ac:dyDescent="0.25">
      <c r="A580" s="10" t="s">
        <v>4</v>
      </c>
      <c r="B580" s="24" t="s">
        <v>806</v>
      </c>
      <c r="C580" s="25" t="s">
        <v>802</v>
      </c>
      <c r="D580" s="24" t="s">
        <v>803</v>
      </c>
      <c r="E580" s="24">
        <v>80724777</v>
      </c>
      <c r="F580" s="24">
        <v>0</v>
      </c>
      <c r="G580" s="24">
        <v>0</v>
      </c>
      <c r="H580" s="24">
        <v>0</v>
      </c>
      <c r="I580" s="24">
        <v>0</v>
      </c>
      <c r="J580" s="24">
        <v>80724777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80724777</v>
      </c>
      <c r="T580" s="24">
        <v>0</v>
      </c>
      <c r="U580" s="24">
        <v>0</v>
      </c>
      <c r="V580" s="24">
        <v>0</v>
      </c>
    </row>
    <row r="581" spans="1:22" ht="25.5" x14ac:dyDescent="0.2">
      <c r="A581" s="10" t="s">
        <v>4</v>
      </c>
      <c r="B581" s="22" t="s">
        <v>595</v>
      </c>
      <c r="C581" s="23" t="s">
        <v>807</v>
      </c>
      <c r="D581" s="28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</row>
    <row r="582" spans="1:22" ht="30" x14ac:dyDescent="0.25">
      <c r="A582" s="10" t="s">
        <v>4</v>
      </c>
      <c r="B582" s="24" t="s">
        <v>808</v>
      </c>
      <c r="C582" s="25" t="s">
        <v>800</v>
      </c>
      <c r="D582" s="24" t="s">
        <v>53</v>
      </c>
      <c r="E582" s="24">
        <v>7381257</v>
      </c>
      <c r="F582" s="24">
        <v>0</v>
      </c>
      <c r="G582" s="24">
        <v>0</v>
      </c>
      <c r="H582" s="24">
        <v>0</v>
      </c>
      <c r="I582" s="24">
        <v>0</v>
      </c>
      <c r="J582" s="24">
        <v>7381257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7381257</v>
      </c>
      <c r="T582" s="24">
        <v>0</v>
      </c>
      <c r="U582" s="24">
        <v>0</v>
      </c>
      <c r="V582" s="24">
        <v>0</v>
      </c>
    </row>
    <row r="583" spans="1:22" ht="30" x14ac:dyDescent="0.25">
      <c r="A583" s="10" t="s">
        <v>4</v>
      </c>
      <c r="B583" s="24" t="s">
        <v>809</v>
      </c>
      <c r="C583" s="25" t="s">
        <v>802</v>
      </c>
      <c r="D583" s="24" t="s">
        <v>803</v>
      </c>
      <c r="E583" s="24">
        <v>29067310</v>
      </c>
      <c r="F583" s="24">
        <v>0</v>
      </c>
      <c r="G583" s="24">
        <v>0</v>
      </c>
      <c r="H583" s="24">
        <v>0</v>
      </c>
      <c r="I583" s="24">
        <v>0</v>
      </c>
      <c r="J583" s="24">
        <v>29067310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29067310</v>
      </c>
      <c r="T583" s="24">
        <v>0</v>
      </c>
      <c r="U583" s="24">
        <v>0</v>
      </c>
      <c r="V583" s="24">
        <v>0</v>
      </c>
    </row>
    <row r="584" spans="1:22" ht="25.5" x14ac:dyDescent="0.2">
      <c r="A584" s="10" t="s">
        <v>4</v>
      </c>
      <c r="B584" s="22" t="s">
        <v>595</v>
      </c>
      <c r="C584" s="23" t="s">
        <v>810</v>
      </c>
      <c r="D584" s="28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</row>
    <row r="585" spans="1:22" ht="30" x14ac:dyDescent="0.25">
      <c r="A585" s="10" t="s">
        <v>4</v>
      </c>
      <c r="B585" s="24" t="s">
        <v>811</v>
      </c>
      <c r="C585" s="25" t="s">
        <v>812</v>
      </c>
      <c r="D585" s="24" t="s">
        <v>131</v>
      </c>
      <c r="E585" s="24">
        <v>153793724</v>
      </c>
      <c r="F585" s="24">
        <v>0</v>
      </c>
      <c r="G585" s="24">
        <v>0</v>
      </c>
      <c r="H585" s="24">
        <v>0</v>
      </c>
      <c r="I585" s="24">
        <v>0</v>
      </c>
      <c r="J585" s="24">
        <v>153793724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153793724</v>
      </c>
      <c r="T585" s="24">
        <v>0</v>
      </c>
      <c r="U585" s="24">
        <v>0</v>
      </c>
      <c r="V585" s="24">
        <v>0</v>
      </c>
    </row>
    <row r="586" spans="1:22" ht="25.5" x14ac:dyDescent="0.2">
      <c r="A586" s="10" t="s">
        <v>4</v>
      </c>
      <c r="B586" s="22" t="s">
        <v>595</v>
      </c>
      <c r="C586" s="23" t="s">
        <v>813</v>
      </c>
      <c r="D586" s="28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</row>
    <row r="587" spans="1:22" ht="30" x14ac:dyDescent="0.25">
      <c r="A587" s="10" t="s">
        <v>4</v>
      </c>
      <c r="B587" s="24" t="s">
        <v>814</v>
      </c>
      <c r="C587" s="25" t="s">
        <v>800</v>
      </c>
      <c r="D587" s="24" t="s">
        <v>53</v>
      </c>
      <c r="E587" s="24">
        <v>8871686</v>
      </c>
      <c r="F587" s="24">
        <v>0</v>
      </c>
      <c r="G587" s="24">
        <v>0</v>
      </c>
      <c r="H587" s="24">
        <v>0</v>
      </c>
      <c r="I587" s="24">
        <v>0</v>
      </c>
      <c r="J587" s="24">
        <v>8871686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8871686</v>
      </c>
      <c r="T587" s="24">
        <v>0</v>
      </c>
      <c r="U587" s="24">
        <v>0</v>
      </c>
      <c r="V587" s="24">
        <v>0</v>
      </c>
    </row>
    <row r="588" spans="1:22" x14ac:dyDescent="0.2">
      <c r="A588" s="10" t="s">
        <v>4</v>
      </c>
      <c r="B588" s="27"/>
      <c r="C588" s="28"/>
      <c r="D588" s="28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</row>
    <row r="589" spans="1:22" x14ac:dyDescent="0.2">
      <c r="A589" s="10" t="s">
        <v>4</v>
      </c>
      <c r="B589" s="27"/>
      <c r="C589" s="23" t="s">
        <v>397</v>
      </c>
      <c r="D589" s="28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</row>
    <row r="590" spans="1:22" ht="38.25" x14ac:dyDescent="0.2">
      <c r="A590" s="10" t="s">
        <v>4</v>
      </c>
      <c r="B590" s="27"/>
      <c r="C590" s="23" t="s">
        <v>797</v>
      </c>
      <c r="D590" s="28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</row>
    <row r="591" spans="1:22" ht="38.25" x14ac:dyDescent="0.2">
      <c r="A591" s="10" t="s">
        <v>4</v>
      </c>
      <c r="B591" s="22" t="s">
        <v>595</v>
      </c>
      <c r="C591" s="23" t="s">
        <v>815</v>
      </c>
      <c r="D591" s="28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</row>
    <row r="592" spans="1:22" ht="30" x14ac:dyDescent="0.25">
      <c r="A592" s="10" t="s">
        <v>4</v>
      </c>
      <c r="B592" s="24" t="s">
        <v>816</v>
      </c>
      <c r="C592" s="25" t="s">
        <v>812</v>
      </c>
      <c r="D592" s="24" t="s">
        <v>131</v>
      </c>
      <c r="E592" s="24">
        <v>273889057</v>
      </c>
      <c r="F592" s="24">
        <v>0</v>
      </c>
      <c r="G592" s="24">
        <v>0</v>
      </c>
      <c r="H592" s="24">
        <v>0</v>
      </c>
      <c r="I592" s="24">
        <v>0</v>
      </c>
      <c r="J592" s="24">
        <v>273889057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273889057</v>
      </c>
      <c r="T592" s="24">
        <v>0</v>
      </c>
      <c r="U592" s="24">
        <v>0</v>
      </c>
      <c r="V592" s="24">
        <v>0</v>
      </c>
    </row>
    <row r="593" spans="1:22" ht="51" x14ac:dyDescent="0.2">
      <c r="A593" s="10" t="s">
        <v>4</v>
      </c>
      <c r="B593" s="22" t="s">
        <v>595</v>
      </c>
      <c r="C593" s="23" t="s">
        <v>817</v>
      </c>
      <c r="D593" s="28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</row>
    <row r="594" spans="1:22" ht="30" x14ac:dyDescent="0.25">
      <c r="A594" s="10" t="s">
        <v>4</v>
      </c>
      <c r="B594" s="24" t="s">
        <v>818</v>
      </c>
      <c r="C594" s="25" t="s">
        <v>812</v>
      </c>
      <c r="D594" s="24" t="s">
        <v>131</v>
      </c>
      <c r="E594" s="24">
        <v>1764146659</v>
      </c>
      <c r="F594" s="24">
        <v>0</v>
      </c>
      <c r="G594" s="24">
        <v>0</v>
      </c>
      <c r="H594" s="24">
        <v>0</v>
      </c>
      <c r="I594" s="24">
        <v>0</v>
      </c>
      <c r="J594" s="24">
        <v>1764146659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1764146659</v>
      </c>
      <c r="T594" s="24">
        <v>0</v>
      </c>
      <c r="U594" s="24">
        <v>0</v>
      </c>
      <c r="V594" s="24">
        <v>0</v>
      </c>
    </row>
    <row r="595" spans="1:22" ht="30" x14ac:dyDescent="0.25">
      <c r="A595" s="10" t="s">
        <v>4</v>
      </c>
      <c r="B595" s="24" t="s">
        <v>819</v>
      </c>
      <c r="C595" s="25" t="s">
        <v>820</v>
      </c>
      <c r="D595" s="24" t="s">
        <v>131</v>
      </c>
      <c r="E595" s="24">
        <v>65721481</v>
      </c>
      <c r="F595" s="24">
        <v>0</v>
      </c>
      <c r="G595" s="24">
        <v>0</v>
      </c>
      <c r="H595" s="24">
        <v>0</v>
      </c>
      <c r="I595" s="24">
        <v>0</v>
      </c>
      <c r="J595" s="24">
        <v>65721481</v>
      </c>
      <c r="K595" s="24"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0</v>
      </c>
      <c r="Q595" s="24">
        <v>0</v>
      </c>
      <c r="R595" s="24">
        <v>0</v>
      </c>
      <c r="S595" s="24">
        <v>65721481</v>
      </c>
      <c r="T595" s="24">
        <v>0</v>
      </c>
      <c r="U595" s="24">
        <v>0</v>
      </c>
      <c r="V595" s="24">
        <v>0</v>
      </c>
    </row>
    <row r="596" spans="1:22" ht="25.5" x14ac:dyDescent="0.2">
      <c r="A596" s="10" t="s">
        <v>4</v>
      </c>
      <c r="B596" s="22" t="s">
        <v>595</v>
      </c>
      <c r="C596" s="23" t="s">
        <v>821</v>
      </c>
      <c r="D596" s="28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</row>
    <row r="597" spans="1:22" ht="15" x14ac:dyDescent="0.25">
      <c r="A597" s="10" t="s">
        <v>4</v>
      </c>
      <c r="B597" s="24" t="s">
        <v>822</v>
      </c>
      <c r="C597" s="25" t="s">
        <v>823</v>
      </c>
      <c r="D597" s="24" t="s">
        <v>131</v>
      </c>
      <c r="E597" s="24">
        <v>150065391</v>
      </c>
      <c r="F597" s="24">
        <v>0</v>
      </c>
      <c r="G597" s="24">
        <v>0</v>
      </c>
      <c r="H597" s="24">
        <v>0</v>
      </c>
      <c r="I597" s="24">
        <v>0</v>
      </c>
      <c r="J597" s="24">
        <v>150065391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150065391</v>
      </c>
      <c r="T597" s="24">
        <v>0</v>
      </c>
      <c r="U597" s="24">
        <v>0</v>
      </c>
      <c r="V597" s="24">
        <v>0</v>
      </c>
    </row>
    <row r="598" spans="1:22" ht="25.5" x14ac:dyDescent="0.2">
      <c r="A598" s="10" t="s">
        <v>4</v>
      </c>
      <c r="B598" s="22" t="s">
        <v>595</v>
      </c>
      <c r="C598" s="23" t="s">
        <v>824</v>
      </c>
      <c r="D598" s="28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</row>
    <row r="599" spans="1:22" ht="30" x14ac:dyDescent="0.25">
      <c r="A599" s="10" t="s">
        <v>4</v>
      </c>
      <c r="B599" s="24" t="s">
        <v>825</v>
      </c>
      <c r="C599" s="25" t="s">
        <v>812</v>
      </c>
      <c r="D599" s="24" t="s">
        <v>131</v>
      </c>
      <c r="E599" s="24">
        <v>295757162</v>
      </c>
      <c r="F599" s="24">
        <v>0</v>
      </c>
      <c r="G599" s="24">
        <v>0</v>
      </c>
      <c r="H599" s="24">
        <v>0</v>
      </c>
      <c r="I599" s="24">
        <v>0</v>
      </c>
      <c r="J599" s="24">
        <v>295757162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295757162</v>
      </c>
      <c r="T599" s="24">
        <v>0</v>
      </c>
      <c r="U599" s="24">
        <v>0</v>
      </c>
      <c r="V599" s="24">
        <v>0</v>
      </c>
    </row>
    <row r="600" spans="1:22" ht="38.25" x14ac:dyDescent="0.2">
      <c r="A600" s="10" t="s">
        <v>4</v>
      </c>
      <c r="B600" s="22" t="s">
        <v>595</v>
      </c>
      <c r="C600" s="23" t="s">
        <v>826</v>
      </c>
      <c r="D600" s="28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</row>
    <row r="601" spans="1:22" ht="30" x14ac:dyDescent="0.25">
      <c r="A601" s="10" t="s">
        <v>4</v>
      </c>
      <c r="B601" s="24" t="s">
        <v>827</v>
      </c>
      <c r="C601" s="25" t="s">
        <v>820</v>
      </c>
      <c r="D601" s="24" t="s">
        <v>131</v>
      </c>
      <c r="E601" s="24">
        <v>1885401</v>
      </c>
      <c r="F601" s="24">
        <v>0</v>
      </c>
      <c r="G601" s="24">
        <v>0</v>
      </c>
      <c r="H601" s="24">
        <v>0</v>
      </c>
      <c r="I601" s="24">
        <v>0</v>
      </c>
      <c r="J601" s="24">
        <v>1885401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1885401</v>
      </c>
      <c r="T601" s="24">
        <v>0</v>
      </c>
      <c r="U601" s="24">
        <v>0</v>
      </c>
      <c r="V601" s="24">
        <v>0</v>
      </c>
    </row>
    <row r="602" spans="1:22" x14ac:dyDescent="0.2">
      <c r="A602" s="10" t="s">
        <v>4</v>
      </c>
      <c r="B602" s="27"/>
      <c r="C602" s="28"/>
      <c r="D602" s="28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</row>
    <row r="603" spans="1:22" x14ac:dyDescent="0.2">
      <c r="A603" s="10" t="s">
        <v>4</v>
      </c>
      <c r="B603" s="27"/>
      <c r="C603" s="23" t="s">
        <v>399</v>
      </c>
      <c r="D603" s="28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</row>
    <row r="604" spans="1:22" x14ac:dyDescent="0.2">
      <c r="A604" s="10" t="s">
        <v>4</v>
      </c>
      <c r="B604" s="27"/>
      <c r="C604" s="23" t="s">
        <v>828</v>
      </c>
      <c r="D604" s="28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</row>
    <row r="605" spans="1:22" ht="38.25" x14ac:dyDescent="0.2">
      <c r="A605" s="10" t="s">
        <v>4</v>
      </c>
      <c r="B605" s="27"/>
      <c r="C605" s="23" t="s">
        <v>829</v>
      </c>
      <c r="D605" s="28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</row>
    <row r="606" spans="1:22" ht="25.5" x14ac:dyDescent="0.2">
      <c r="A606" s="10" t="s">
        <v>4</v>
      </c>
      <c r="B606" s="22" t="s">
        <v>595</v>
      </c>
      <c r="C606" s="23" t="s">
        <v>830</v>
      </c>
      <c r="D606" s="28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</row>
    <row r="607" spans="1:22" ht="15" x14ac:dyDescent="0.25">
      <c r="A607" s="10" t="s">
        <v>4</v>
      </c>
      <c r="B607" s="24" t="s">
        <v>831</v>
      </c>
      <c r="C607" s="25" t="s">
        <v>832</v>
      </c>
      <c r="D607" s="24" t="s">
        <v>833</v>
      </c>
      <c r="E607" s="24">
        <v>405226356</v>
      </c>
      <c r="F607" s="24">
        <v>0</v>
      </c>
      <c r="G607" s="24">
        <v>0</v>
      </c>
      <c r="H607" s="24">
        <v>0</v>
      </c>
      <c r="I607" s="24">
        <v>0</v>
      </c>
      <c r="J607" s="24">
        <v>405226356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405226356</v>
      </c>
      <c r="T607" s="24">
        <v>0</v>
      </c>
      <c r="U607" s="24">
        <v>0</v>
      </c>
      <c r="V607" s="24">
        <v>0</v>
      </c>
    </row>
    <row r="608" spans="1:22" ht="15" x14ac:dyDescent="0.25">
      <c r="A608" s="10" t="s">
        <v>4</v>
      </c>
      <c r="B608" s="24" t="s">
        <v>834</v>
      </c>
      <c r="C608" s="25" t="s">
        <v>835</v>
      </c>
      <c r="D608" s="24" t="s">
        <v>131</v>
      </c>
      <c r="E608" s="24">
        <v>2705192174</v>
      </c>
      <c r="F608" s="24">
        <v>0</v>
      </c>
      <c r="G608" s="24">
        <v>0</v>
      </c>
      <c r="H608" s="24">
        <v>0</v>
      </c>
      <c r="I608" s="24">
        <v>0</v>
      </c>
      <c r="J608" s="24">
        <v>2705192174</v>
      </c>
      <c r="K608" s="24">
        <v>0</v>
      </c>
      <c r="L608" s="24">
        <v>0</v>
      </c>
      <c r="M608" s="24">
        <v>0</v>
      </c>
      <c r="N608" s="24">
        <v>0</v>
      </c>
      <c r="O608" s="24">
        <v>0</v>
      </c>
      <c r="P608" s="24">
        <v>0</v>
      </c>
      <c r="Q608" s="24">
        <v>0</v>
      </c>
      <c r="R608" s="24">
        <v>0</v>
      </c>
      <c r="S608" s="24">
        <v>2705192174</v>
      </c>
      <c r="T608" s="24">
        <v>0</v>
      </c>
      <c r="U608" s="24">
        <v>0</v>
      </c>
      <c r="V608" s="24">
        <v>0</v>
      </c>
    </row>
    <row r="609" spans="1:22" x14ac:dyDescent="0.2">
      <c r="A609" s="10" t="s">
        <v>4</v>
      </c>
      <c r="B609" s="27"/>
      <c r="C609" s="28"/>
      <c r="D609" s="2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</row>
    <row r="610" spans="1:22" ht="38.25" x14ac:dyDescent="0.2">
      <c r="A610" s="10" t="s">
        <v>4</v>
      </c>
      <c r="B610" s="27"/>
      <c r="C610" s="23" t="s">
        <v>836</v>
      </c>
      <c r="D610" s="28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</row>
    <row r="611" spans="1:22" ht="38.25" x14ac:dyDescent="0.2">
      <c r="A611" s="10" t="s">
        <v>4</v>
      </c>
      <c r="B611" s="27"/>
      <c r="C611" s="23" t="s">
        <v>837</v>
      </c>
      <c r="D611" s="28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</row>
    <row r="612" spans="1:22" ht="25.5" x14ac:dyDescent="0.2">
      <c r="A612" s="10" t="s">
        <v>4</v>
      </c>
      <c r="B612" s="22" t="s">
        <v>595</v>
      </c>
      <c r="C612" s="23" t="s">
        <v>838</v>
      </c>
      <c r="D612" s="28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</row>
    <row r="613" spans="1:22" ht="15" x14ac:dyDescent="0.25">
      <c r="A613" s="10" t="s">
        <v>4</v>
      </c>
      <c r="B613" s="24" t="s">
        <v>839</v>
      </c>
      <c r="C613" s="25" t="s">
        <v>840</v>
      </c>
      <c r="D613" s="24" t="s">
        <v>131</v>
      </c>
      <c r="E613" s="24">
        <v>6271897900</v>
      </c>
      <c r="F613" s="24">
        <v>0</v>
      </c>
      <c r="G613" s="24">
        <v>0</v>
      </c>
      <c r="H613" s="24">
        <v>2566565768</v>
      </c>
      <c r="I613" s="24">
        <v>0</v>
      </c>
      <c r="J613" s="24">
        <v>8838463668</v>
      </c>
      <c r="K613" s="24">
        <v>0</v>
      </c>
      <c r="L613" s="24">
        <v>2335314799</v>
      </c>
      <c r="M613" s="24">
        <v>0</v>
      </c>
      <c r="N613" s="24">
        <v>2335314799</v>
      </c>
      <c r="O613" s="24">
        <v>447701913</v>
      </c>
      <c r="P613" s="24">
        <v>447701913</v>
      </c>
      <c r="Q613" s="24">
        <v>0</v>
      </c>
      <c r="R613" s="24">
        <v>0</v>
      </c>
      <c r="S613" s="24">
        <v>6503148869</v>
      </c>
      <c r="T613" s="24">
        <v>0</v>
      </c>
      <c r="U613" s="24">
        <v>1887612886</v>
      </c>
      <c r="V613" s="24">
        <v>26.42</v>
      </c>
    </row>
    <row r="614" spans="1:22" x14ac:dyDescent="0.2">
      <c r="A614" s="10" t="s">
        <v>4</v>
      </c>
      <c r="B614" s="27"/>
      <c r="C614" s="28"/>
      <c r="D614" s="28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</row>
    <row r="615" spans="1:22" ht="38.25" x14ac:dyDescent="0.2">
      <c r="A615" s="10" t="s">
        <v>4</v>
      </c>
      <c r="B615" s="27"/>
      <c r="C615" s="23" t="s">
        <v>841</v>
      </c>
      <c r="D615" s="28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</row>
    <row r="616" spans="1:22" ht="25.5" x14ac:dyDescent="0.2">
      <c r="A616" s="10" t="s">
        <v>4</v>
      </c>
      <c r="B616" s="22" t="s">
        <v>595</v>
      </c>
      <c r="C616" s="23" t="s">
        <v>842</v>
      </c>
      <c r="D616" s="28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</row>
    <row r="617" spans="1:22" ht="15" x14ac:dyDescent="0.25">
      <c r="A617" s="10" t="s">
        <v>4</v>
      </c>
      <c r="B617" s="24" t="s">
        <v>843</v>
      </c>
      <c r="C617" s="25" t="s">
        <v>786</v>
      </c>
      <c r="D617" s="24" t="s">
        <v>53</v>
      </c>
      <c r="E617" s="24">
        <v>5000000</v>
      </c>
      <c r="F617" s="24">
        <v>0</v>
      </c>
      <c r="G617" s="24">
        <v>0</v>
      </c>
      <c r="H617" s="24">
        <v>0</v>
      </c>
      <c r="I617" s="24">
        <v>0</v>
      </c>
      <c r="J617" s="24">
        <v>5000000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5000000</v>
      </c>
      <c r="T617" s="24">
        <v>0</v>
      </c>
      <c r="U617" s="24">
        <v>0</v>
      </c>
      <c r="V617" s="24">
        <v>0</v>
      </c>
    </row>
    <row r="618" spans="1:22" ht="38.25" x14ac:dyDescent="0.2">
      <c r="A618" s="10" t="s">
        <v>4</v>
      </c>
      <c r="B618" s="22" t="s">
        <v>595</v>
      </c>
      <c r="C618" s="23" t="s">
        <v>844</v>
      </c>
      <c r="D618" s="28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</row>
    <row r="619" spans="1:22" ht="15" x14ac:dyDescent="0.25">
      <c r="A619" s="10" t="s">
        <v>4</v>
      </c>
      <c r="B619" s="24" t="s">
        <v>845</v>
      </c>
      <c r="C619" s="25" t="s">
        <v>786</v>
      </c>
      <c r="D619" s="24" t="s">
        <v>53</v>
      </c>
      <c r="E619" s="24">
        <v>5000000</v>
      </c>
      <c r="F619" s="24">
        <v>0</v>
      </c>
      <c r="G619" s="24">
        <v>0</v>
      </c>
      <c r="H619" s="24">
        <v>0</v>
      </c>
      <c r="I619" s="24">
        <v>0</v>
      </c>
      <c r="J619" s="24">
        <v>5000000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0</v>
      </c>
      <c r="S619" s="24">
        <v>5000000</v>
      </c>
      <c r="T619" s="24">
        <v>0</v>
      </c>
      <c r="U619" s="24">
        <v>0</v>
      </c>
      <c r="V619" s="24">
        <v>0</v>
      </c>
    </row>
    <row r="620" spans="1:22" x14ac:dyDescent="0.2">
      <c r="A620" s="10" t="s">
        <v>4</v>
      </c>
      <c r="B620" s="27"/>
      <c r="C620" s="28"/>
      <c r="D620" s="28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</row>
    <row r="621" spans="1:22" ht="51" x14ac:dyDescent="0.2">
      <c r="A621" s="10" t="s">
        <v>4</v>
      </c>
      <c r="B621" s="27"/>
      <c r="C621" s="23" t="s">
        <v>846</v>
      </c>
      <c r="D621" s="28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</row>
    <row r="622" spans="1:22" ht="38.25" x14ac:dyDescent="0.2">
      <c r="A622" s="10" t="s">
        <v>4</v>
      </c>
      <c r="B622" s="22" t="s">
        <v>595</v>
      </c>
      <c r="C622" s="23" t="s">
        <v>847</v>
      </c>
      <c r="D622" s="28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</row>
    <row r="623" spans="1:22" ht="30" x14ac:dyDescent="0.25">
      <c r="A623" s="10" t="s">
        <v>4</v>
      </c>
      <c r="B623" s="24" t="s">
        <v>848</v>
      </c>
      <c r="C623" s="25" t="s">
        <v>849</v>
      </c>
      <c r="D623" s="24" t="s">
        <v>131</v>
      </c>
      <c r="E623" s="24">
        <v>20433863593</v>
      </c>
      <c r="F623" s="24">
        <v>0</v>
      </c>
      <c r="G623" s="24">
        <v>0</v>
      </c>
      <c r="H623" s="24">
        <v>0</v>
      </c>
      <c r="I623" s="24">
        <v>0</v>
      </c>
      <c r="J623" s="24">
        <v>20433863593</v>
      </c>
      <c r="K623" s="24">
        <v>0</v>
      </c>
      <c r="L623" s="24">
        <v>2961705955</v>
      </c>
      <c r="M623" s="24">
        <v>0</v>
      </c>
      <c r="N623" s="24">
        <v>2961705955</v>
      </c>
      <c r="O623" s="24">
        <v>0</v>
      </c>
      <c r="P623" s="24">
        <v>0</v>
      </c>
      <c r="Q623" s="24">
        <v>0</v>
      </c>
      <c r="R623" s="24">
        <v>0</v>
      </c>
      <c r="S623" s="24">
        <v>17472157638</v>
      </c>
      <c r="T623" s="24">
        <v>0</v>
      </c>
      <c r="U623" s="24">
        <v>2961705955</v>
      </c>
      <c r="V623" s="24">
        <v>14.49</v>
      </c>
    </row>
    <row r="624" spans="1:22" ht="30" x14ac:dyDescent="0.25">
      <c r="A624" s="10" t="s">
        <v>4</v>
      </c>
      <c r="B624" s="24" t="s">
        <v>850</v>
      </c>
      <c r="C624" s="25" t="s">
        <v>851</v>
      </c>
      <c r="D624" s="24" t="s">
        <v>852</v>
      </c>
      <c r="E624" s="24">
        <v>8000000000</v>
      </c>
      <c r="F624" s="24">
        <v>0</v>
      </c>
      <c r="G624" s="24">
        <v>0</v>
      </c>
      <c r="H624" s="24">
        <v>0</v>
      </c>
      <c r="I624" s="24">
        <v>0</v>
      </c>
      <c r="J624" s="24">
        <v>8000000000</v>
      </c>
      <c r="K624" s="24">
        <v>0</v>
      </c>
      <c r="L624" s="24">
        <v>8000000000</v>
      </c>
      <c r="M624" s="24">
        <v>0</v>
      </c>
      <c r="N624" s="24">
        <v>8000000000</v>
      </c>
      <c r="O624" s="24">
        <v>1243066569.8699999</v>
      </c>
      <c r="P624" s="24">
        <v>554173344.47000003</v>
      </c>
      <c r="Q624" s="24">
        <v>688893225.39999998</v>
      </c>
      <c r="R624" s="24">
        <v>688893225.39999998</v>
      </c>
      <c r="S624" s="24">
        <v>0</v>
      </c>
      <c r="T624" s="24">
        <v>0</v>
      </c>
      <c r="U624" s="24">
        <v>6756933430.1300001</v>
      </c>
      <c r="V624" s="24">
        <v>100</v>
      </c>
    </row>
    <row r="625" spans="1:22" ht="30" x14ac:dyDescent="0.25">
      <c r="A625" s="10" t="s">
        <v>4</v>
      </c>
      <c r="B625" s="24" t="s">
        <v>853</v>
      </c>
      <c r="C625" s="25" t="s">
        <v>854</v>
      </c>
      <c r="D625" s="24" t="s">
        <v>855</v>
      </c>
      <c r="E625" s="24">
        <v>1164034062</v>
      </c>
      <c r="F625" s="24">
        <v>0</v>
      </c>
      <c r="G625" s="24">
        <v>0</v>
      </c>
      <c r="H625" s="24">
        <v>0</v>
      </c>
      <c r="I625" s="24">
        <v>0</v>
      </c>
      <c r="J625" s="24">
        <v>1164034062</v>
      </c>
      <c r="K625" s="24">
        <v>0</v>
      </c>
      <c r="L625" s="24">
        <v>934080451</v>
      </c>
      <c r="M625" s="24">
        <v>0</v>
      </c>
      <c r="N625" s="24">
        <v>934080451</v>
      </c>
      <c r="O625" s="24">
        <v>0</v>
      </c>
      <c r="P625" s="24">
        <v>0</v>
      </c>
      <c r="Q625" s="24">
        <v>0</v>
      </c>
      <c r="R625" s="24">
        <v>0</v>
      </c>
      <c r="S625" s="24">
        <v>229953611</v>
      </c>
      <c r="T625" s="24">
        <v>0</v>
      </c>
      <c r="U625" s="24">
        <v>934080451</v>
      </c>
      <c r="V625" s="24">
        <v>80.239999999999995</v>
      </c>
    </row>
    <row r="626" spans="1:22" ht="30" x14ac:dyDescent="0.25">
      <c r="A626" s="10" t="s">
        <v>4</v>
      </c>
      <c r="B626" s="24" t="s">
        <v>856</v>
      </c>
      <c r="C626" s="25" t="s">
        <v>857</v>
      </c>
      <c r="D626" s="24" t="s">
        <v>858</v>
      </c>
      <c r="E626" s="24">
        <v>2116746036</v>
      </c>
      <c r="F626" s="24">
        <v>0</v>
      </c>
      <c r="G626" s="24">
        <v>0</v>
      </c>
      <c r="H626" s="24">
        <v>0</v>
      </c>
      <c r="I626" s="24">
        <v>0</v>
      </c>
      <c r="J626" s="24">
        <v>2116746036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2116746036</v>
      </c>
      <c r="T626" s="24">
        <v>0</v>
      </c>
      <c r="U626" s="24">
        <v>0</v>
      </c>
      <c r="V626" s="24">
        <v>0</v>
      </c>
    </row>
    <row r="627" spans="1:22" ht="30" x14ac:dyDescent="0.25">
      <c r="A627" s="10" t="s">
        <v>4</v>
      </c>
      <c r="B627" s="24" t="s">
        <v>859</v>
      </c>
      <c r="C627" s="25" t="s">
        <v>860</v>
      </c>
      <c r="D627" s="24" t="s">
        <v>861</v>
      </c>
      <c r="E627" s="24">
        <v>178965063</v>
      </c>
      <c r="F627" s="24">
        <v>0</v>
      </c>
      <c r="G627" s="24">
        <v>0</v>
      </c>
      <c r="H627" s="24">
        <v>0</v>
      </c>
      <c r="I627" s="24">
        <v>0</v>
      </c>
      <c r="J627" s="24">
        <v>178965063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178965063</v>
      </c>
      <c r="T627" s="24">
        <v>0</v>
      </c>
      <c r="U627" s="24">
        <v>0</v>
      </c>
      <c r="V627" s="24">
        <v>0</v>
      </c>
    </row>
    <row r="628" spans="1:22" x14ac:dyDescent="0.2">
      <c r="A628" s="10" t="s">
        <v>4</v>
      </c>
      <c r="B628" s="27"/>
      <c r="C628" s="28"/>
      <c r="D628" s="28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</row>
    <row r="629" spans="1:22" ht="25.5" x14ac:dyDescent="0.2">
      <c r="A629" s="10" t="s">
        <v>4</v>
      </c>
      <c r="B629" s="27"/>
      <c r="C629" s="23" t="s">
        <v>862</v>
      </c>
      <c r="D629" s="2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</row>
    <row r="630" spans="1:22" x14ac:dyDescent="0.2">
      <c r="A630" s="10" t="s">
        <v>4</v>
      </c>
      <c r="B630" s="27"/>
      <c r="C630" s="23" t="s">
        <v>863</v>
      </c>
      <c r="D630" s="28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</row>
    <row r="631" spans="1:22" ht="25.5" x14ac:dyDescent="0.2">
      <c r="A631" s="10" t="s">
        <v>4</v>
      </c>
      <c r="B631" s="22" t="s">
        <v>595</v>
      </c>
      <c r="C631" s="23" t="s">
        <v>864</v>
      </c>
      <c r="D631" s="28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</row>
    <row r="632" spans="1:22" ht="15" x14ac:dyDescent="0.25">
      <c r="A632" s="10" t="s">
        <v>4</v>
      </c>
      <c r="B632" s="24" t="s">
        <v>865</v>
      </c>
      <c r="C632" s="25" t="s">
        <v>866</v>
      </c>
      <c r="D632" s="24" t="s">
        <v>131</v>
      </c>
      <c r="E632" s="24">
        <v>247000000</v>
      </c>
      <c r="F632" s="24">
        <v>0</v>
      </c>
      <c r="G632" s="24">
        <v>0</v>
      </c>
      <c r="H632" s="24">
        <v>0</v>
      </c>
      <c r="I632" s="24">
        <v>0</v>
      </c>
      <c r="J632" s="24">
        <v>247000000</v>
      </c>
      <c r="K632" s="24">
        <v>0</v>
      </c>
      <c r="L632" s="24">
        <v>30130800</v>
      </c>
      <c r="M632" s="24">
        <v>0</v>
      </c>
      <c r="N632" s="24">
        <v>30130800</v>
      </c>
      <c r="O632" s="24">
        <v>30130800</v>
      </c>
      <c r="P632" s="24">
        <v>0</v>
      </c>
      <c r="Q632" s="24">
        <v>0</v>
      </c>
      <c r="R632" s="24">
        <v>30130800</v>
      </c>
      <c r="S632" s="24">
        <v>216869200</v>
      </c>
      <c r="T632" s="24">
        <v>0</v>
      </c>
      <c r="U632" s="24">
        <v>0</v>
      </c>
      <c r="V632" s="24">
        <v>12.19</v>
      </c>
    </row>
    <row r="633" spans="1:22" x14ac:dyDescent="0.2">
      <c r="A633" s="10" t="s">
        <v>4</v>
      </c>
      <c r="B633" s="27"/>
      <c r="C633" s="28"/>
      <c r="D633" s="28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</row>
    <row r="634" spans="1:22" ht="25.5" x14ac:dyDescent="0.2">
      <c r="A634" s="10" t="s">
        <v>4</v>
      </c>
      <c r="B634" s="27"/>
      <c r="C634" s="23" t="s">
        <v>867</v>
      </c>
      <c r="D634" s="28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</row>
    <row r="635" spans="1:22" ht="38.25" x14ac:dyDescent="0.2">
      <c r="A635" s="10" t="s">
        <v>4</v>
      </c>
      <c r="B635" s="22" t="s">
        <v>595</v>
      </c>
      <c r="C635" s="23" t="s">
        <v>868</v>
      </c>
      <c r="D635" s="28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</row>
    <row r="636" spans="1:22" ht="15" x14ac:dyDescent="0.25">
      <c r="A636" s="10" t="s">
        <v>4</v>
      </c>
      <c r="B636" s="24" t="s">
        <v>869</v>
      </c>
      <c r="C636" s="25" t="s">
        <v>658</v>
      </c>
      <c r="D636" s="24" t="s">
        <v>131</v>
      </c>
      <c r="E636" s="24">
        <v>92743242</v>
      </c>
      <c r="F636" s="24">
        <v>0</v>
      </c>
      <c r="G636" s="24">
        <v>0</v>
      </c>
      <c r="H636" s="24">
        <v>0</v>
      </c>
      <c r="I636" s="24">
        <v>0</v>
      </c>
      <c r="J636" s="24">
        <v>92743242</v>
      </c>
      <c r="K636" s="24">
        <v>0</v>
      </c>
      <c r="L636" s="24">
        <v>28982255.34</v>
      </c>
      <c r="M636" s="24">
        <v>0</v>
      </c>
      <c r="N636" s="24">
        <v>28982255.34</v>
      </c>
      <c r="O636" s="24">
        <v>1746913.46</v>
      </c>
      <c r="P636" s="24">
        <v>1746913.46</v>
      </c>
      <c r="Q636" s="24">
        <v>0</v>
      </c>
      <c r="R636" s="24">
        <v>0</v>
      </c>
      <c r="S636" s="24">
        <v>63760986.659999996</v>
      </c>
      <c r="T636" s="24">
        <v>0</v>
      </c>
      <c r="U636" s="24">
        <v>27235341.879999999</v>
      </c>
      <c r="V636" s="24">
        <v>31.24</v>
      </c>
    </row>
    <row r="637" spans="1:22" x14ac:dyDescent="0.2">
      <c r="A637" s="10" t="s">
        <v>4</v>
      </c>
      <c r="B637" s="27"/>
      <c r="C637" s="28"/>
      <c r="D637" s="28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</row>
    <row r="638" spans="1:22" x14ac:dyDescent="0.2">
      <c r="A638" s="10" t="s">
        <v>4</v>
      </c>
      <c r="B638" s="27"/>
      <c r="C638" s="23" t="s">
        <v>405</v>
      </c>
      <c r="D638" s="28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</row>
    <row r="639" spans="1:22" ht="38.25" x14ac:dyDescent="0.2">
      <c r="A639" s="10" t="s">
        <v>4</v>
      </c>
      <c r="B639" s="27"/>
      <c r="C639" s="23" t="s">
        <v>870</v>
      </c>
      <c r="D639" s="28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</row>
    <row r="640" spans="1:22" ht="38.25" x14ac:dyDescent="0.2">
      <c r="A640" s="10" t="s">
        <v>4</v>
      </c>
      <c r="B640" s="22" t="s">
        <v>595</v>
      </c>
      <c r="C640" s="23" t="s">
        <v>871</v>
      </c>
      <c r="D640" s="28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</row>
    <row r="641" spans="1:22" ht="30" x14ac:dyDescent="0.25">
      <c r="A641" s="10" t="s">
        <v>4</v>
      </c>
      <c r="B641" s="24" t="s">
        <v>872</v>
      </c>
      <c r="C641" s="25" t="s">
        <v>873</v>
      </c>
      <c r="D641" s="24" t="s">
        <v>131</v>
      </c>
      <c r="E641" s="24">
        <v>288600000</v>
      </c>
      <c r="F641" s="24">
        <v>0</v>
      </c>
      <c r="G641" s="24">
        <v>0</v>
      </c>
      <c r="H641" s="24">
        <v>0</v>
      </c>
      <c r="I641" s="24">
        <v>0</v>
      </c>
      <c r="J641" s="24">
        <v>288600000</v>
      </c>
      <c r="K641" s="24">
        <v>0</v>
      </c>
      <c r="L641" s="24">
        <v>240000000</v>
      </c>
      <c r="M641" s="24">
        <v>0</v>
      </c>
      <c r="N641" s="24">
        <v>220000000</v>
      </c>
      <c r="O641" s="24">
        <v>51333333.340000004</v>
      </c>
      <c r="P641" s="24">
        <v>8533333.3399999999</v>
      </c>
      <c r="Q641" s="24">
        <v>35200000</v>
      </c>
      <c r="R641" s="24">
        <v>42800000</v>
      </c>
      <c r="S641" s="24">
        <v>48600000</v>
      </c>
      <c r="T641" s="24">
        <v>20000000</v>
      </c>
      <c r="U641" s="24">
        <v>168666666.66</v>
      </c>
      <c r="V641" s="24">
        <v>76.23</v>
      </c>
    </row>
    <row r="642" spans="1:22" ht="25.5" x14ac:dyDescent="0.2">
      <c r="A642" s="10" t="s">
        <v>4</v>
      </c>
      <c r="B642" s="22" t="s">
        <v>595</v>
      </c>
      <c r="C642" s="23" t="s">
        <v>874</v>
      </c>
      <c r="D642" s="28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</row>
    <row r="643" spans="1:22" ht="30" x14ac:dyDescent="0.25">
      <c r="A643" s="10" t="s">
        <v>4</v>
      </c>
      <c r="B643" s="24" t="s">
        <v>875</v>
      </c>
      <c r="C643" s="25" t="s">
        <v>873</v>
      </c>
      <c r="D643" s="24" t="s">
        <v>131</v>
      </c>
      <c r="E643" s="24">
        <v>15053976</v>
      </c>
      <c r="F643" s="24">
        <v>0</v>
      </c>
      <c r="G643" s="24">
        <v>0</v>
      </c>
      <c r="H643" s="24">
        <v>0</v>
      </c>
      <c r="I643" s="24">
        <v>0</v>
      </c>
      <c r="J643" s="24">
        <v>15053976</v>
      </c>
      <c r="K643" s="24">
        <v>0</v>
      </c>
      <c r="L643" s="24">
        <v>0</v>
      </c>
      <c r="M643" s="24">
        <v>0</v>
      </c>
      <c r="N643" s="24">
        <v>0</v>
      </c>
      <c r="O643" s="24">
        <v>0</v>
      </c>
      <c r="P643" s="24">
        <v>0</v>
      </c>
      <c r="Q643" s="24">
        <v>0</v>
      </c>
      <c r="R643" s="24">
        <v>0</v>
      </c>
      <c r="S643" s="24">
        <v>15053976</v>
      </c>
      <c r="T643" s="24">
        <v>0</v>
      </c>
      <c r="U643" s="24">
        <v>0</v>
      </c>
      <c r="V643" s="24">
        <v>0</v>
      </c>
    </row>
    <row r="644" spans="1:22" ht="38.25" x14ac:dyDescent="0.2">
      <c r="A644" s="10" t="s">
        <v>4</v>
      </c>
      <c r="B644" s="22" t="s">
        <v>595</v>
      </c>
      <c r="C644" s="23" t="s">
        <v>876</v>
      </c>
      <c r="D644" s="28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</row>
    <row r="645" spans="1:22" ht="30" x14ac:dyDescent="0.25">
      <c r="A645" s="10" t="s">
        <v>4</v>
      </c>
      <c r="B645" s="24" t="s">
        <v>877</v>
      </c>
      <c r="C645" s="25" t="s">
        <v>873</v>
      </c>
      <c r="D645" s="24" t="s">
        <v>131</v>
      </c>
      <c r="E645" s="24">
        <v>461626913</v>
      </c>
      <c r="F645" s="24">
        <v>0</v>
      </c>
      <c r="G645" s="24">
        <v>0</v>
      </c>
      <c r="H645" s="24">
        <v>0</v>
      </c>
      <c r="I645" s="24">
        <v>0</v>
      </c>
      <c r="J645" s="24">
        <v>461626913</v>
      </c>
      <c r="K645" s="24">
        <v>24000000</v>
      </c>
      <c r="L645" s="24">
        <v>200000000</v>
      </c>
      <c r="M645" s="24">
        <v>24000000</v>
      </c>
      <c r="N645" s="24">
        <v>176000000</v>
      </c>
      <c r="O645" s="24">
        <v>26699999.98</v>
      </c>
      <c r="P645" s="24">
        <v>0</v>
      </c>
      <c r="Q645" s="24">
        <v>26699999.98</v>
      </c>
      <c r="R645" s="24">
        <v>26699999.98</v>
      </c>
      <c r="S645" s="24">
        <v>261626913</v>
      </c>
      <c r="T645" s="24">
        <v>24000000</v>
      </c>
      <c r="U645" s="24">
        <v>149300000.02000001</v>
      </c>
      <c r="V645" s="24">
        <v>38.119999999999997</v>
      </c>
    </row>
    <row r="646" spans="1:22" ht="30" x14ac:dyDescent="0.25">
      <c r="A646" s="10" t="s">
        <v>4</v>
      </c>
      <c r="B646" s="24" t="s">
        <v>878</v>
      </c>
      <c r="C646" s="25" t="s">
        <v>879</v>
      </c>
      <c r="D646" s="24" t="s">
        <v>53</v>
      </c>
      <c r="E646" s="24">
        <v>881120789</v>
      </c>
      <c r="F646" s="24">
        <v>0</v>
      </c>
      <c r="G646" s="24">
        <v>0</v>
      </c>
      <c r="H646" s="24">
        <v>0</v>
      </c>
      <c r="I646" s="24">
        <v>0</v>
      </c>
      <c r="J646" s="24">
        <v>881120789</v>
      </c>
      <c r="K646" s="24">
        <v>24000000</v>
      </c>
      <c r="L646" s="24">
        <v>352000000</v>
      </c>
      <c r="M646" s="24">
        <v>144000000</v>
      </c>
      <c r="N646" s="24">
        <v>340000000</v>
      </c>
      <c r="O646" s="24">
        <v>18733333.329999998</v>
      </c>
      <c r="P646" s="24">
        <v>800000</v>
      </c>
      <c r="Q646" s="24">
        <v>17933333.329999998</v>
      </c>
      <c r="R646" s="24">
        <v>17933333.329999998</v>
      </c>
      <c r="S646" s="24">
        <v>529120789</v>
      </c>
      <c r="T646" s="24">
        <v>12000000</v>
      </c>
      <c r="U646" s="24">
        <v>321266666.67000002</v>
      </c>
      <c r="V646" s="24">
        <v>38.58</v>
      </c>
    </row>
    <row r="647" spans="1:22" ht="30" x14ac:dyDescent="0.25">
      <c r="A647" s="10" t="s">
        <v>4</v>
      </c>
      <c r="B647" s="24" t="s">
        <v>880</v>
      </c>
      <c r="C647" s="25" t="s">
        <v>873</v>
      </c>
      <c r="D647" s="24" t="s">
        <v>131</v>
      </c>
      <c r="E647" s="24">
        <v>1495544613</v>
      </c>
      <c r="F647" s="24">
        <v>0</v>
      </c>
      <c r="G647" s="24">
        <v>0</v>
      </c>
      <c r="H647" s="24">
        <v>0</v>
      </c>
      <c r="I647" s="24">
        <v>0</v>
      </c>
      <c r="J647" s="24">
        <v>1495544613</v>
      </c>
      <c r="K647" s="24">
        <v>48000000</v>
      </c>
      <c r="L647" s="24">
        <v>711400000</v>
      </c>
      <c r="M647" s="24">
        <v>37000000</v>
      </c>
      <c r="N647" s="24">
        <v>633400000</v>
      </c>
      <c r="O647" s="24">
        <v>113765000.01000001</v>
      </c>
      <c r="P647" s="24">
        <v>8633333.3399999999</v>
      </c>
      <c r="Q647" s="24">
        <v>101691666.67</v>
      </c>
      <c r="R647" s="24">
        <v>105131666.67</v>
      </c>
      <c r="S647" s="24">
        <v>784144613</v>
      </c>
      <c r="T647" s="24">
        <v>78000000</v>
      </c>
      <c r="U647" s="24">
        <v>519634999.99000001</v>
      </c>
      <c r="V647" s="24">
        <v>42.35</v>
      </c>
    </row>
    <row r="648" spans="1:22" x14ac:dyDescent="0.2">
      <c r="A648" s="10" t="s">
        <v>4</v>
      </c>
      <c r="B648" s="27"/>
      <c r="C648" s="28"/>
      <c r="D648" s="28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</row>
    <row r="649" spans="1:22" x14ac:dyDescent="0.2">
      <c r="A649" s="10" t="s">
        <v>4</v>
      </c>
      <c r="B649" s="27"/>
      <c r="C649" s="23" t="s">
        <v>881</v>
      </c>
      <c r="D649" s="28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</row>
    <row r="650" spans="1:22" ht="38.25" x14ac:dyDescent="0.2">
      <c r="A650" s="10" t="s">
        <v>4</v>
      </c>
      <c r="B650" s="22" t="s">
        <v>595</v>
      </c>
      <c r="C650" s="23" t="s">
        <v>882</v>
      </c>
      <c r="D650" s="28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</row>
    <row r="651" spans="1:22" ht="15" x14ac:dyDescent="0.25">
      <c r="A651" s="10" t="s">
        <v>4</v>
      </c>
      <c r="B651" s="24" t="s">
        <v>883</v>
      </c>
      <c r="C651" s="25" t="s">
        <v>884</v>
      </c>
      <c r="D651" s="24" t="s">
        <v>131</v>
      </c>
      <c r="E651" s="24">
        <v>16135970</v>
      </c>
      <c r="F651" s="24">
        <v>0</v>
      </c>
      <c r="G651" s="24">
        <v>0</v>
      </c>
      <c r="H651" s="24">
        <v>0</v>
      </c>
      <c r="I651" s="24">
        <v>0</v>
      </c>
      <c r="J651" s="24">
        <v>16135970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16135970</v>
      </c>
      <c r="T651" s="24">
        <v>0</v>
      </c>
      <c r="U651" s="24">
        <v>0</v>
      </c>
      <c r="V651" s="24">
        <v>0</v>
      </c>
    </row>
    <row r="652" spans="1:22" x14ac:dyDescent="0.2">
      <c r="A652" s="10" t="s">
        <v>4</v>
      </c>
      <c r="B652" s="27"/>
      <c r="C652" s="28"/>
      <c r="D652" s="28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</row>
    <row r="653" spans="1:22" ht="38.25" x14ac:dyDescent="0.2">
      <c r="A653" s="10" t="s">
        <v>4</v>
      </c>
      <c r="B653" s="27"/>
      <c r="C653" s="23" t="s">
        <v>885</v>
      </c>
      <c r="D653" s="28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</row>
    <row r="654" spans="1:22" ht="25.5" x14ac:dyDescent="0.2">
      <c r="A654" s="10" t="s">
        <v>4</v>
      </c>
      <c r="B654" s="22" t="s">
        <v>595</v>
      </c>
      <c r="C654" s="23" t="s">
        <v>886</v>
      </c>
      <c r="D654" s="28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</row>
    <row r="655" spans="1:22" ht="15" x14ac:dyDescent="0.25">
      <c r="A655" s="10" t="s">
        <v>4</v>
      </c>
      <c r="B655" s="24" t="s">
        <v>887</v>
      </c>
      <c r="C655" s="25" t="s">
        <v>888</v>
      </c>
      <c r="D655" s="24" t="s">
        <v>131</v>
      </c>
      <c r="E655" s="24">
        <v>2671732433</v>
      </c>
      <c r="F655" s="24">
        <v>0</v>
      </c>
      <c r="G655" s="24">
        <v>0</v>
      </c>
      <c r="H655" s="24">
        <v>0</v>
      </c>
      <c r="I655" s="24">
        <v>0</v>
      </c>
      <c r="J655" s="24">
        <v>2671732433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4">
        <v>2671732433</v>
      </c>
      <c r="T655" s="24">
        <v>0</v>
      </c>
      <c r="U655" s="24">
        <v>0</v>
      </c>
      <c r="V655" s="24">
        <v>0</v>
      </c>
    </row>
    <row r="656" spans="1:22" ht="15" x14ac:dyDescent="0.25">
      <c r="A656" s="10" t="s">
        <v>4</v>
      </c>
      <c r="B656" s="24" t="s">
        <v>889</v>
      </c>
      <c r="C656" s="25" t="s">
        <v>890</v>
      </c>
      <c r="D656" s="24" t="s">
        <v>53</v>
      </c>
      <c r="E656" s="24">
        <v>921200577</v>
      </c>
      <c r="F656" s="24">
        <v>0</v>
      </c>
      <c r="G656" s="24">
        <v>0</v>
      </c>
      <c r="H656" s="24">
        <v>0</v>
      </c>
      <c r="I656" s="24">
        <v>0</v>
      </c>
      <c r="J656" s="24">
        <v>921200577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921200577</v>
      </c>
      <c r="T656" s="24">
        <v>0</v>
      </c>
      <c r="U656" s="24">
        <v>0</v>
      </c>
      <c r="V656" s="24">
        <v>0</v>
      </c>
    </row>
    <row r="657" spans="1:22" x14ac:dyDescent="0.2">
      <c r="A657" s="10" t="s">
        <v>4</v>
      </c>
      <c r="B657" s="27"/>
      <c r="C657" s="28"/>
      <c r="D657" s="28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</row>
    <row r="658" spans="1:22" ht="25.5" x14ac:dyDescent="0.2">
      <c r="A658" s="10" t="s">
        <v>4</v>
      </c>
      <c r="B658" s="27"/>
      <c r="C658" s="23" t="s">
        <v>867</v>
      </c>
      <c r="D658" s="28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</row>
    <row r="659" spans="1:22" x14ac:dyDescent="0.2">
      <c r="A659" s="10" t="s">
        <v>4</v>
      </c>
      <c r="B659" s="22" t="s">
        <v>595</v>
      </c>
      <c r="C659" s="23" t="s">
        <v>891</v>
      </c>
      <c r="D659" s="28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</row>
    <row r="660" spans="1:22" ht="15" x14ac:dyDescent="0.25">
      <c r="A660" s="10" t="s">
        <v>4</v>
      </c>
      <c r="B660" s="24" t="s">
        <v>892</v>
      </c>
      <c r="C660" s="25" t="s">
        <v>658</v>
      </c>
      <c r="D660" s="24" t="s">
        <v>131</v>
      </c>
      <c r="E660" s="24">
        <v>9251002898</v>
      </c>
      <c r="F660" s="24">
        <v>0</v>
      </c>
      <c r="G660" s="24">
        <v>0</v>
      </c>
      <c r="H660" s="24">
        <v>0</v>
      </c>
      <c r="I660" s="24">
        <v>0</v>
      </c>
      <c r="J660" s="24">
        <v>9251002898</v>
      </c>
      <c r="K660" s="24">
        <v>0</v>
      </c>
      <c r="L660" s="24">
        <v>3729217589</v>
      </c>
      <c r="M660" s="24">
        <v>0</v>
      </c>
      <c r="N660" s="24">
        <v>3729217589</v>
      </c>
      <c r="O660" s="24">
        <v>0</v>
      </c>
      <c r="P660" s="24">
        <v>0</v>
      </c>
      <c r="Q660" s="24">
        <v>0</v>
      </c>
      <c r="R660" s="24">
        <v>0</v>
      </c>
      <c r="S660" s="24">
        <v>5521785309</v>
      </c>
      <c r="T660" s="24">
        <v>0</v>
      </c>
      <c r="U660" s="24">
        <v>3729217589</v>
      </c>
      <c r="V660" s="24">
        <v>40.31</v>
      </c>
    </row>
    <row r="661" spans="1:22" x14ac:dyDescent="0.2">
      <c r="A661" s="10" t="s">
        <v>4</v>
      </c>
      <c r="B661" s="22" t="s">
        <v>595</v>
      </c>
      <c r="C661" s="23" t="s">
        <v>893</v>
      </c>
      <c r="D661" s="28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</row>
    <row r="662" spans="1:22" ht="15" x14ac:dyDescent="0.25">
      <c r="A662" s="10" t="s">
        <v>4</v>
      </c>
      <c r="B662" s="24" t="s">
        <v>894</v>
      </c>
      <c r="C662" s="25" t="s">
        <v>658</v>
      </c>
      <c r="D662" s="24" t="s">
        <v>131</v>
      </c>
      <c r="E662" s="24">
        <v>6897130592</v>
      </c>
      <c r="F662" s="24">
        <v>0</v>
      </c>
      <c r="G662" s="24">
        <v>0</v>
      </c>
      <c r="H662" s="24">
        <v>0</v>
      </c>
      <c r="I662" s="24">
        <v>0</v>
      </c>
      <c r="J662" s="24">
        <v>6897130592</v>
      </c>
      <c r="K662" s="24">
        <v>0</v>
      </c>
      <c r="L662" s="24">
        <v>2825164266</v>
      </c>
      <c r="M662" s="24">
        <v>0</v>
      </c>
      <c r="N662" s="24">
        <v>2825164266</v>
      </c>
      <c r="O662" s="24">
        <v>0</v>
      </c>
      <c r="P662" s="24">
        <v>0</v>
      </c>
      <c r="Q662" s="24">
        <v>0</v>
      </c>
      <c r="R662" s="24">
        <v>0</v>
      </c>
      <c r="S662" s="24">
        <v>4071966326</v>
      </c>
      <c r="T662" s="24">
        <v>0</v>
      </c>
      <c r="U662" s="24">
        <v>2825164266</v>
      </c>
      <c r="V662" s="24">
        <v>40.96</v>
      </c>
    </row>
    <row r="663" spans="1:22" ht="25.5" x14ac:dyDescent="0.2">
      <c r="A663" s="10" t="s">
        <v>4</v>
      </c>
      <c r="B663" s="22" t="s">
        <v>595</v>
      </c>
      <c r="C663" s="23" t="s">
        <v>895</v>
      </c>
      <c r="D663" s="28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</row>
    <row r="664" spans="1:22" ht="15" x14ac:dyDescent="0.25">
      <c r="A664" s="10" t="s">
        <v>4</v>
      </c>
      <c r="B664" s="24" t="s">
        <v>896</v>
      </c>
      <c r="C664" s="25" t="s">
        <v>658</v>
      </c>
      <c r="D664" s="24" t="s">
        <v>131</v>
      </c>
      <c r="E664" s="24">
        <v>806771703</v>
      </c>
      <c r="F664" s="24">
        <v>0</v>
      </c>
      <c r="G664" s="24">
        <v>0</v>
      </c>
      <c r="H664" s="24">
        <v>0</v>
      </c>
      <c r="I664" s="24">
        <v>0</v>
      </c>
      <c r="J664" s="24">
        <v>806771703</v>
      </c>
      <c r="K664" s="24">
        <v>0</v>
      </c>
      <c r="L664" s="24">
        <v>148282740</v>
      </c>
      <c r="M664" s="24">
        <v>0</v>
      </c>
      <c r="N664" s="24">
        <v>148282740</v>
      </c>
      <c r="O664" s="24">
        <v>148282740</v>
      </c>
      <c r="P664" s="24">
        <v>0</v>
      </c>
      <c r="Q664" s="24">
        <v>0</v>
      </c>
      <c r="R664" s="24">
        <v>148282740</v>
      </c>
      <c r="S664" s="24">
        <v>658488963</v>
      </c>
      <c r="T664" s="24">
        <v>0</v>
      </c>
      <c r="U664" s="24">
        <v>0</v>
      </c>
      <c r="V664" s="24">
        <v>18.37</v>
      </c>
    </row>
    <row r="665" spans="1:22" ht="15" x14ac:dyDescent="0.25">
      <c r="A665" s="10" t="s">
        <v>4</v>
      </c>
      <c r="B665" s="24" t="s">
        <v>897</v>
      </c>
      <c r="C665" s="25" t="s">
        <v>898</v>
      </c>
      <c r="D665" s="24" t="s">
        <v>803</v>
      </c>
      <c r="E665" s="24">
        <v>2945313482</v>
      </c>
      <c r="F665" s="24">
        <v>0</v>
      </c>
      <c r="G665" s="24">
        <v>0</v>
      </c>
      <c r="H665" s="24">
        <v>0</v>
      </c>
      <c r="I665" s="24">
        <v>0</v>
      </c>
      <c r="J665" s="24">
        <v>2945313482</v>
      </c>
      <c r="K665" s="24">
        <v>384320791</v>
      </c>
      <c r="L665" s="24">
        <v>696717033</v>
      </c>
      <c r="M665" s="24">
        <v>384320791</v>
      </c>
      <c r="N665" s="24">
        <v>696717033</v>
      </c>
      <c r="O665" s="24">
        <v>312396242</v>
      </c>
      <c r="P665" s="24">
        <v>0</v>
      </c>
      <c r="Q665" s="24">
        <v>1954432</v>
      </c>
      <c r="R665" s="24">
        <v>312396242</v>
      </c>
      <c r="S665" s="24">
        <v>2248596449</v>
      </c>
      <c r="T665" s="24">
        <v>0</v>
      </c>
      <c r="U665" s="24">
        <v>384320791</v>
      </c>
      <c r="V665" s="24">
        <v>23.65</v>
      </c>
    </row>
    <row r="666" spans="1:22" ht="25.5" x14ac:dyDescent="0.2">
      <c r="A666" s="10" t="s">
        <v>4</v>
      </c>
      <c r="B666" s="22" t="s">
        <v>595</v>
      </c>
      <c r="C666" s="23" t="s">
        <v>899</v>
      </c>
      <c r="D666" s="28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</row>
    <row r="667" spans="1:22" ht="15" x14ac:dyDescent="0.25">
      <c r="A667" s="10" t="s">
        <v>4</v>
      </c>
      <c r="B667" s="24" t="s">
        <v>900</v>
      </c>
      <c r="C667" s="25" t="s">
        <v>658</v>
      </c>
      <c r="D667" s="24" t="s">
        <v>131</v>
      </c>
      <c r="E667" s="24">
        <v>60195358</v>
      </c>
      <c r="F667" s="24">
        <v>0</v>
      </c>
      <c r="G667" s="24">
        <v>0</v>
      </c>
      <c r="H667" s="24">
        <v>0</v>
      </c>
      <c r="I667" s="24">
        <v>0</v>
      </c>
      <c r="J667" s="24">
        <v>60195358</v>
      </c>
      <c r="K667" s="24">
        <v>12922107</v>
      </c>
      <c r="L667" s="24">
        <v>32958763</v>
      </c>
      <c r="M667" s="24">
        <v>12922107</v>
      </c>
      <c r="N667" s="24">
        <v>32958763</v>
      </c>
      <c r="O667" s="24">
        <v>20036656</v>
      </c>
      <c r="P667" s="24">
        <v>0</v>
      </c>
      <c r="Q667" s="24">
        <v>12917528</v>
      </c>
      <c r="R667" s="24">
        <v>20036656</v>
      </c>
      <c r="S667" s="24">
        <v>27236595</v>
      </c>
      <c r="T667" s="24">
        <v>0</v>
      </c>
      <c r="U667" s="24">
        <v>12922107</v>
      </c>
      <c r="V667" s="24">
        <v>54.75</v>
      </c>
    </row>
    <row r="668" spans="1:22" ht="15" x14ac:dyDescent="0.25">
      <c r="A668" s="10" t="s">
        <v>4</v>
      </c>
      <c r="B668" s="24" t="s">
        <v>901</v>
      </c>
      <c r="C668" s="25" t="s">
        <v>898</v>
      </c>
      <c r="D668" s="24" t="s">
        <v>803</v>
      </c>
      <c r="E668" s="24">
        <v>1240536412</v>
      </c>
      <c r="F668" s="24">
        <v>0</v>
      </c>
      <c r="G668" s="24">
        <v>0</v>
      </c>
      <c r="H668" s="24">
        <v>0</v>
      </c>
      <c r="I668" s="24">
        <v>0</v>
      </c>
      <c r="J668" s="24">
        <v>1240536412</v>
      </c>
      <c r="K668" s="24">
        <v>105686268</v>
      </c>
      <c r="L668" s="24">
        <v>332659350</v>
      </c>
      <c r="M668" s="24">
        <v>105686268</v>
      </c>
      <c r="N668" s="24">
        <v>332659350</v>
      </c>
      <c r="O668" s="24">
        <v>226973082</v>
      </c>
      <c r="P668" s="24">
        <v>0</v>
      </c>
      <c r="Q668" s="24">
        <v>105234490</v>
      </c>
      <c r="R668" s="24">
        <v>226973082</v>
      </c>
      <c r="S668" s="24">
        <v>907877062</v>
      </c>
      <c r="T668" s="24">
        <v>0</v>
      </c>
      <c r="U668" s="24">
        <v>105686268</v>
      </c>
      <c r="V668" s="24">
        <v>26.81</v>
      </c>
    </row>
    <row r="669" spans="1:22" x14ac:dyDescent="0.2">
      <c r="A669" s="10" t="s">
        <v>4</v>
      </c>
      <c r="B669" s="27"/>
      <c r="C669" s="28"/>
      <c r="D669" s="28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</row>
    <row r="670" spans="1:22" ht="25.5" x14ac:dyDescent="0.2">
      <c r="A670" s="10" t="s">
        <v>4</v>
      </c>
      <c r="B670" s="27"/>
      <c r="C670" s="23" t="s">
        <v>902</v>
      </c>
      <c r="D670" s="28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</row>
    <row r="671" spans="1:22" ht="51" x14ac:dyDescent="0.2">
      <c r="A671" s="10" t="s">
        <v>4</v>
      </c>
      <c r="B671" s="22" t="s">
        <v>595</v>
      </c>
      <c r="C671" s="23" t="s">
        <v>903</v>
      </c>
      <c r="D671" s="28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</row>
    <row r="672" spans="1:22" ht="30" x14ac:dyDescent="0.25">
      <c r="A672" s="10" t="s">
        <v>4</v>
      </c>
      <c r="B672" s="24" t="s">
        <v>904</v>
      </c>
      <c r="C672" s="25" t="s">
        <v>849</v>
      </c>
      <c r="D672" s="24" t="s">
        <v>131</v>
      </c>
      <c r="E672" s="24">
        <v>110000000</v>
      </c>
      <c r="F672" s="24">
        <v>0</v>
      </c>
      <c r="G672" s="24">
        <v>0</v>
      </c>
      <c r="H672" s="24">
        <v>0</v>
      </c>
      <c r="I672" s="24">
        <v>0</v>
      </c>
      <c r="J672" s="24">
        <v>110000000</v>
      </c>
      <c r="K672" s="24">
        <v>0</v>
      </c>
      <c r="L672" s="24">
        <v>20000000</v>
      </c>
      <c r="M672" s="24">
        <v>0</v>
      </c>
      <c r="N672" s="24">
        <v>20000000</v>
      </c>
      <c r="O672" s="24">
        <v>3166666.67</v>
      </c>
      <c r="P672" s="24">
        <v>3166666.67</v>
      </c>
      <c r="Q672" s="24">
        <v>0</v>
      </c>
      <c r="R672" s="24">
        <v>0</v>
      </c>
      <c r="S672" s="24">
        <v>90000000</v>
      </c>
      <c r="T672" s="24">
        <v>0</v>
      </c>
      <c r="U672" s="24">
        <v>16833333.329999998</v>
      </c>
      <c r="V672" s="24">
        <v>18.18</v>
      </c>
    </row>
    <row r="673" spans="1:22" ht="38.25" x14ac:dyDescent="0.2">
      <c r="A673" s="10" t="s">
        <v>4</v>
      </c>
      <c r="B673" s="22" t="s">
        <v>595</v>
      </c>
      <c r="C673" s="23" t="s">
        <v>905</v>
      </c>
      <c r="D673" s="28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</row>
    <row r="674" spans="1:22" ht="30" x14ac:dyDescent="0.25">
      <c r="A674" s="10" t="s">
        <v>4</v>
      </c>
      <c r="B674" s="24" t="s">
        <v>906</v>
      </c>
      <c r="C674" s="25" t="s">
        <v>849</v>
      </c>
      <c r="D674" s="24" t="s">
        <v>131</v>
      </c>
      <c r="E674" s="24">
        <v>476855387</v>
      </c>
      <c r="F674" s="24">
        <v>0</v>
      </c>
      <c r="G674" s="24">
        <v>0</v>
      </c>
      <c r="H674" s="24">
        <v>0</v>
      </c>
      <c r="I674" s="24">
        <v>0</v>
      </c>
      <c r="J674" s="24">
        <v>476855387</v>
      </c>
      <c r="K674" s="24">
        <v>20000000</v>
      </c>
      <c r="L674" s="24">
        <v>80000000</v>
      </c>
      <c r="M674" s="24">
        <v>40000000</v>
      </c>
      <c r="N674" s="24">
        <v>80000000</v>
      </c>
      <c r="O674" s="24">
        <v>16166666.67</v>
      </c>
      <c r="P674" s="24">
        <v>5000000</v>
      </c>
      <c r="Q674" s="24">
        <v>5000000</v>
      </c>
      <c r="R674" s="24">
        <v>11166666.67</v>
      </c>
      <c r="S674" s="24">
        <v>396855387</v>
      </c>
      <c r="T674" s="24">
        <v>0</v>
      </c>
      <c r="U674" s="24">
        <v>63833333.329999998</v>
      </c>
      <c r="V674" s="24">
        <v>16.77</v>
      </c>
    </row>
    <row r="675" spans="1:22" x14ac:dyDescent="0.2">
      <c r="A675" s="10" t="s">
        <v>4</v>
      </c>
      <c r="B675" s="27"/>
      <c r="C675" s="28"/>
      <c r="D675" s="28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</row>
    <row r="676" spans="1:22" x14ac:dyDescent="0.2">
      <c r="A676" s="10" t="s">
        <v>4</v>
      </c>
      <c r="B676" s="27"/>
      <c r="C676" s="23" t="s">
        <v>405</v>
      </c>
      <c r="D676" s="28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</row>
    <row r="677" spans="1:22" x14ac:dyDescent="0.2">
      <c r="A677" s="10" t="s">
        <v>4</v>
      </c>
      <c r="B677" s="27"/>
      <c r="C677" s="23" t="s">
        <v>907</v>
      </c>
      <c r="D677" s="28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</row>
    <row r="678" spans="1:22" ht="25.5" x14ac:dyDescent="0.2">
      <c r="A678" s="10" t="s">
        <v>4</v>
      </c>
      <c r="B678" s="22" t="s">
        <v>595</v>
      </c>
      <c r="C678" s="23" t="s">
        <v>908</v>
      </c>
      <c r="D678" s="28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</row>
    <row r="679" spans="1:22" ht="15" x14ac:dyDescent="0.25">
      <c r="A679" s="10" t="s">
        <v>4</v>
      </c>
      <c r="B679" s="24" t="s">
        <v>909</v>
      </c>
      <c r="C679" s="25" t="s">
        <v>910</v>
      </c>
      <c r="D679" s="24" t="s">
        <v>131</v>
      </c>
      <c r="E679" s="24">
        <v>350000000</v>
      </c>
      <c r="F679" s="24">
        <v>0</v>
      </c>
      <c r="G679" s="24">
        <v>0</v>
      </c>
      <c r="H679" s="24">
        <v>0</v>
      </c>
      <c r="I679" s="24">
        <v>0</v>
      </c>
      <c r="J679" s="24">
        <v>350000000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350000000</v>
      </c>
      <c r="T679" s="24">
        <v>0</v>
      </c>
      <c r="U679" s="24">
        <v>0</v>
      </c>
      <c r="V679" s="24">
        <v>0</v>
      </c>
    </row>
    <row r="680" spans="1:22" ht="15" x14ac:dyDescent="0.25">
      <c r="A680" s="10" t="s">
        <v>4</v>
      </c>
      <c r="B680" s="24" t="s">
        <v>911</v>
      </c>
      <c r="C680" s="25" t="s">
        <v>912</v>
      </c>
      <c r="D680" s="24" t="s">
        <v>803</v>
      </c>
      <c r="E680" s="24">
        <v>100000000</v>
      </c>
      <c r="F680" s="24">
        <v>0</v>
      </c>
      <c r="G680" s="24">
        <v>0</v>
      </c>
      <c r="H680" s="24">
        <v>0</v>
      </c>
      <c r="I680" s="24">
        <v>0</v>
      </c>
      <c r="J680" s="24">
        <v>100000000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100000000</v>
      </c>
      <c r="T680" s="24">
        <v>0</v>
      </c>
      <c r="U680" s="24">
        <v>0</v>
      </c>
      <c r="V680" s="24">
        <v>0</v>
      </c>
    </row>
    <row r="681" spans="1:22" x14ac:dyDescent="0.2">
      <c r="A681" s="10" t="s">
        <v>4</v>
      </c>
      <c r="B681" s="27"/>
      <c r="C681" s="28"/>
      <c r="D681" s="2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</row>
    <row r="682" spans="1:22" ht="25.5" x14ac:dyDescent="0.2">
      <c r="A682" s="10" t="s">
        <v>4</v>
      </c>
      <c r="B682" s="27"/>
      <c r="C682" s="23" t="s">
        <v>913</v>
      </c>
      <c r="D682" s="28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</row>
    <row r="683" spans="1:22" ht="25.5" x14ac:dyDescent="0.2">
      <c r="A683" s="10" t="s">
        <v>4</v>
      </c>
      <c r="B683" s="22" t="s">
        <v>595</v>
      </c>
      <c r="C683" s="23" t="s">
        <v>913</v>
      </c>
      <c r="D683" s="28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</row>
    <row r="684" spans="1:22" ht="15" x14ac:dyDescent="0.25">
      <c r="A684" s="10" t="s">
        <v>4</v>
      </c>
      <c r="B684" s="24" t="s">
        <v>914</v>
      </c>
      <c r="C684" s="25" t="s">
        <v>915</v>
      </c>
      <c r="D684" s="24" t="s">
        <v>131</v>
      </c>
      <c r="E684" s="24">
        <v>200000000</v>
      </c>
      <c r="F684" s="24">
        <v>0</v>
      </c>
      <c r="G684" s="24">
        <v>0</v>
      </c>
      <c r="H684" s="24">
        <v>0</v>
      </c>
      <c r="I684" s="24">
        <v>0</v>
      </c>
      <c r="J684" s="24">
        <v>200000000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200000000</v>
      </c>
      <c r="T684" s="24">
        <v>0</v>
      </c>
      <c r="U684" s="24">
        <v>0</v>
      </c>
      <c r="V684" s="24">
        <v>0</v>
      </c>
    </row>
    <row r="685" spans="1:22" x14ac:dyDescent="0.2">
      <c r="A685" s="10" t="s">
        <v>4</v>
      </c>
      <c r="B685" s="22" t="s">
        <v>595</v>
      </c>
      <c r="C685" s="23" t="s">
        <v>916</v>
      </c>
      <c r="D685" s="28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</row>
    <row r="686" spans="1:22" ht="15" x14ac:dyDescent="0.25">
      <c r="A686" s="10" t="s">
        <v>4</v>
      </c>
      <c r="B686" s="24" t="s">
        <v>917</v>
      </c>
      <c r="C686" s="25" t="s">
        <v>918</v>
      </c>
      <c r="D686" s="24" t="s">
        <v>803</v>
      </c>
      <c r="E686" s="24">
        <v>175840000</v>
      </c>
      <c r="F686" s="24">
        <v>0</v>
      </c>
      <c r="G686" s="24">
        <v>0</v>
      </c>
      <c r="H686" s="24">
        <v>0</v>
      </c>
      <c r="I686" s="24">
        <v>0</v>
      </c>
      <c r="J686" s="24">
        <v>175840000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175840000</v>
      </c>
      <c r="T686" s="24">
        <v>0</v>
      </c>
      <c r="U686" s="24">
        <v>0</v>
      </c>
      <c r="V686" s="24">
        <v>0</v>
      </c>
    </row>
    <row r="687" spans="1:22" ht="38.25" x14ac:dyDescent="0.2">
      <c r="A687" s="10" t="s">
        <v>4</v>
      </c>
      <c r="B687" s="22" t="s">
        <v>595</v>
      </c>
      <c r="C687" s="23" t="s">
        <v>919</v>
      </c>
      <c r="D687" s="28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</row>
    <row r="688" spans="1:22" ht="15" x14ac:dyDescent="0.25">
      <c r="A688" s="10" t="s">
        <v>4</v>
      </c>
      <c r="B688" s="24" t="s">
        <v>920</v>
      </c>
      <c r="C688" s="25" t="s">
        <v>915</v>
      </c>
      <c r="D688" s="24" t="s">
        <v>131</v>
      </c>
      <c r="E688" s="24">
        <v>200000000</v>
      </c>
      <c r="F688" s="24">
        <v>0</v>
      </c>
      <c r="G688" s="24">
        <v>0</v>
      </c>
      <c r="H688" s="24">
        <v>0</v>
      </c>
      <c r="I688" s="24">
        <v>0</v>
      </c>
      <c r="J688" s="24">
        <v>200000000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200000000</v>
      </c>
      <c r="T688" s="24">
        <v>0</v>
      </c>
      <c r="U688" s="24">
        <v>0</v>
      </c>
      <c r="V688" s="24">
        <v>0</v>
      </c>
    </row>
    <row r="689" spans="1:22" x14ac:dyDescent="0.2">
      <c r="A689" s="10" t="s">
        <v>4</v>
      </c>
      <c r="B689" s="27"/>
      <c r="C689" s="28"/>
      <c r="D689" s="28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</row>
    <row r="690" spans="1:22" ht="38.25" x14ac:dyDescent="0.2">
      <c r="A690" s="10" t="s">
        <v>4</v>
      </c>
      <c r="B690" s="27"/>
      <c r="C690" s="23" t="s">
        <v>921</v>
      </c>
      <c r="D690" s="28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</row>
    <row r="691" spans="1:22" ht="25.5" x14ac:dyDescent="0.2">
      <c r="A691" s="10" t="s">
        <v>4</v>
      </c>
      <c r="B691" s="22" t="s">
        <v>595</v>
      </c>
      <c r="C691" s="23" t="s">
        <v>922</v>
      </c>
      <c r="D691" s="28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</row>
    <row r="692" spans="1:22" ht="15" x14ac:dyDescent="0.25">
      <c r="A692" s="10" t="s">
        <v>4</v>
      </c>
      <c r="B692" s="24" t="s">
        <v>923</v>
      </c>
      <c r="C692" s="25" t="s">
        <v>924</v>
      </c>
      <c r="D692" s="24" t="s">
        <v>803</v>
      </c>
      <c r="E692" s="24">
        <v>4490322232</v>
      </c>
      <c r="F692" s="24">
        <v>0</v>
      </c>
      <c r="G692" s="24">
        <v>0</v>
      </c>
      <c r="H692" s="24">
        <v>0</v>
      </c>
      <c r="I692" s="24">
        <v>0</v>
      </c>
      <c r="J692" s="24">
        <v>4490322232</v>
      </c>
      <c r="K692" s="24">
        <v>0</v>
      </c>
      <c r="L692" s="24">
        <v>0</v>
      </c>
      <c r="M692" s="24">
        <v>0</v>
      </c>
      <c r="N692" s="24">
        <v>0</v>
      </c>
      <c r="O692" s="24">
        <v>0</v>
      </c>
      <c r="P692" s="24">
        <v>0</v>
      </c>
      <c r="Q692" s="24">
        <v>0</v>
      </c>
      <c r="R692" s="24">
        <v>0</v>
      </c>
      <c r="S692" s="24">
        <v>4490322232</v>
      </c>
      <c r="T692" s="24">
        <v>0</v>
      </c>
      <c r="U692" s="24">
        <v>0</v>
      </c>
      <c r="V692" s="24">
        <v>0</v>
      </c>
    </row>
    <row r="693" spans="1:22" x14ac:dyDescent="0.2">
      <c r="A693" s="10" t="s">
        <v>4</v>
      </c>
      <c r="B693" s="27"/>
      <c r="C693" s="28"/>
      <c r="D693" s="28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</row>
    <row r="694" spans="1:22" ht="25.5" x14ac:dyDescent="0.2">
      <c r="A694" s="10" t="s">
        <v>4</v>
      </c>
      <c r="B694" s="27"/>
      <c r="C694" s="23" t="s">
        <v>867</v>
      </c>
      <c r="D694" s="2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</row>
    <row r="695" spans="1:22" ht="25.5" x14ac:dyDescent="0.2">
      <c r="A695" s="10" t="s">
        <v>4</v>
      </c>
      <c r="B695" s="22" t="s">
        <v>595</v>
      </c>
      <c r="C695" s="23" t="s">
        <v>925</v>
      </c>
      <c r="D695" s="28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</row>
    <row r="696" spans="1:22" ht="15" x14ac:dyDescent="0.25">
      <c r="A696" s="10" t="s">
        <v>4</v>
      </c>
      <c r="B696" s="24" t="s">
        <v>926</v>
      </c>
      <c r="C696" s="25" t="s">
        <v>658</v>
      </c>
      <c r="D696" s="24" t="s">
        <v>131</v>
      </c>
      <c r="E696" s="24">
        <v>2832293449</v>
      </c>
      <c r="F696" s="24">
        <v>0</v>
      </c>
      <c r="G696" s="24">
        <v>0</v>
      </c>
      <c r="H696" s="24">
        <v>0</v>
      </c>
      <c r="I696" s="24">
        <v>0</v>
      </c>
      <c r="J696" s="24">
        <v>2832293449</v>
      </c>
      <c r="K696" s="24">
        <v>0</v>
      </c>
      <c r="L696" s="24">
        <v>2832293448.8499999</v>
      </c>
      <c r="M696" s="24">
        <v>0</v>
      </c>
      <c r="N696" s="24">
        <v>2832293448.8499999</v>
      </c>
      <c r="O696" s="24">
        <v>0</v>
      </c>
      <c r="P696" s="24">
        <v>0</v>
      </c>
      <c r="Q696" s="24">
        <v>0</v>
      </c>
      <c r="R696" s="24">
        <v>0</v>
      </c>
      <c r="S696" s="24">
        <v>0.15</v>
      </c>
      <c r="T696" s="24">
        <v>0</v>
      </c>
      <c r="U696" s="24">
        <v>2832293448.8499999</v>
      </c>
      <c r="V696" s="24">
        <v>99.99</v>
      </c>
    </row>
    <row r="697" spans="1:22" ht="15" x14ac:dyDescent="0.25">
      <c r="A697" s="10" t="s">
        <v>4</v>
      </c>
      <c r="B697" s="24" t="s">
        <v>927</v>
      </c>
      <c r="C697" s="25" t="s">
        <v>660</v>
      </c>
      <c r="D697" s="24" t="s">
        <v>53</v>
      </c>
      <c r="E697" s="24">
        <v>14643228910</v>
      </c>
      <c r="F697" s="24">
        <v>0</v>
      </c>
      <c r="G697" s="24">
        <v>0</v>
      </c>
      <c r="H697" s="24">
        <v>177523249.15000001</v>
      </c>
      <c r="I697" s="24">
        <v>0</v>
      </c>
      <c r="J697" s="24">
        <v>14820752159.15</v>
      </c>
      <c r="K697" s="24">
        <v>4503111690</v>
      </c>
      <c r="L697" s="24">
        <v>14820752159.15</v>
      </c>
      <c r="M697" s="24">
        <v>4503111690</v>
      </c>
      <c r="N697" s="24">
        <v>14820752159.15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14820752159.15</v>
      </c>
      <c r="V697" s="24">
        <v>100</v>
      </c>
    </row>
    <row r="698" spans="1:22" x14ac:dyDescent="0.2">
      <c r="A698" s="10" t="s">
        <v>4</v>
      </c>
      <c r="B698" s="27"/>
      <c r="C698" s="28"/>
      <c r="D698" s="28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</row>
    <row r="699" spans="1:22" ht="51" x14ac:dyDescent="0.2">
      <c r="A699" s="10" t="s">
        <v>4</v>
      </c>
      <c r="B699" s="27"/>
      <c r="C699" s="23" t="s">
        <v>928</v>
      </c>
      <c r="D699" s="28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</row>
    <row r="700" spans="1:22" ht="38.25" x14ac:dyDescent="0.2">
      <c r="A700" s="10" t="s">
        <v>4</v>
      </c>
      <c r="B700" s="22" t="s">
        <v>595</v>
      </c>
      <c r="C700" s="23" t="s">
        <v>929</v>
      </c>
      <c r="D700" s="28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</row>
    <row r="701" spans="1:22" ht="30" x14ac:dyDescent="0.25">
      <c r="A701" s="10" t="s">
        <v>4</v>
      </c>
      <c r="B701" s="24" t="s">
        <v>930</v>
      </c>
      <c r="C701" s="25" t="s">
        <v>931</v>
      </c>
      <c r="D701" s="24" t="s">
        <v>803</v>
      </c>
      <c r="E701" s="24">
        <v>120159170</v>
      </c>
      <c r="F701" s="24">
        <v>0</v>
      </c>
      <c r="G701" s="24">
        <v>0</v>
      </c>
      <c r="H701" s="24">
        <v>0</v>
      </c>
      <c r="I701" s="24">
        <v>0</v>
      </c>
      <c r="J701" s="24">
        <v>120159170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120159170</v>
      </c>
      <c r="T701" s="24">
        <v>0</v>
      </c>
      <c r="U701" s="24">
        <v>0</v>
      </c>
      <c r="V701" s="24">
        <v>0</v>
      </c>
    </row>
    <row r="702" spans="1:22" x14ac:dyDescent="0.2">
      <c r="A702" s="10" t="s">
        <v>4</v>
      </c>
      <c r="B702" s="27"/>
      <c r="C702" s="28"/>
      <c r="D702" s="28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</row>
    <row r="703" spans="1:22" x14ac:dyDescent="0.2">
      <c r="A703" s="10" t="s">
        <v>4</v>
      </c>
      <c r="B703" s="27"/>
      <c r="C703" s="34" t="s">
        <v>932</v>
      </c>
      <c r="D703" s="28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</row>
    <row r="704" spans="1:22" x14ac:dyDescent="0.2">
      <c r="A704" s="10" t="s">
        <v>4</v>
      </c>
      <c r="B704" s="27"/>
      <c r="C704" s="23" t="s">
        <v>385</v>
      </c>
      <c r="D704" s="28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</row>
    <row r="705" spans="1:22" x14ac:dyDescent="0.2">
      <c r="A705" s="10" t="s">
        <v>4</v>
      </c>
      <c r="B705" s="27"/>
      <c r="C705" s="23" t="s">
        <v>387</v>
      </c>
      <c r="D705" s="28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</row>
    <row r="706" spans="1:22" x14ac:dyDescent="0.2">
      <c r="A706" s="10" t="s">
        <v>4</v>
      </c>
      <c r="B706" s="27"/>
      <c r="C706" s="23" t="s">
        <v>399</v>
      </c>
      <c r="D706" s="28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</row>
    <row r="707" spans="1:22" x14ac:dyDescent="0.2">
      <c r="A707" s="10" t="s">
        <v>4</v>
      </c>
      <c r="B707" s="27"/>
      <c r="C707" s="23" t="s">
        <v>407</v>
      </c>
      <c r="D707" s="28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</row>
    <row r="708" spans="1:22" ht="38.25" x14ac:dyDescent="0.2">
      <c r="A708" s="10" t="s">
        <v>4</v>
      </c>
      <c r="B708" s="22" t="s">
        <v>595</v>
      </c>
      <c r="C708" s="23" t="s">
        <v>933</v>
      </c>
      <c r="D708" s="28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</row>
    <row r="709" spans="1:22" ht="30" x14ac:dyDescent="0.25">
      <c r="A709" s="10" t="s">
        <v>4</v>
      </c>
      <c r="B709" s="24" t="s">
        <v>934</v>
      </c>
      <c r="C709" s="25" t="s">
        <v>935</v>
      </c>
      <c r="D709" s="24" t="s">
        <v>131</v>
      </c>
      <c r="E709" s="24">
        <v>2235372993</v>
      </c>
      <c r="F709" s="24">
        <v>0</v>
      </c>
      <c r="G709" s="24">
        <v>0</v>
      </c>
      <c r="H709" s="24">
        <v>0</v>
      </c>
      <c r="I709" s="24">
        <v>1575492993</v>
      </c>
      <c r="J709" s="24">
        <v>659880000</v>
      </c>
      <c r="K709" s="24">
        <v>0</v>
      </c>
      <c r="L709" s="24">
        <v>659880000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>
        <v>659880000</v>
      </c>
      <c r="U709" s="24">
        <v>0</v>
      </c>
      <c r="V709" s="24">
        <v>0</v>
      </c>
    </row>
    <row r="710" spans="1:22" ht="30" x14ac:dyDescent="0.25">
      <c r="A710" s="10" t="s">
        <v>4</v>
      </c>
      <c r="B710" s="24" t="s">
        <v>936</v>
      </c>
      <c r="C710" s="25" t="s">
        <v>937</v>
      </c>
      <c r="D710" s="24" t="s">
        <v>938</v>
      </c>
      <c r="E710" s="24">
        <v>2365540257</v>
      </c>
      <c r="F710" s="24">
        <v>0</v>
      </c>
      <c r="G710" s="24">
        <v>0</v>
      </c>
      <c r="H710" s="24">
        <v>0</v>
      </c>
      <c r="I710" s="24">
        <v>279644804.80000001</v>
      </c>
      <c r="J710" s="24">
        <v>2085895452.2</v>
      </c>
      <c r="K710" s="24">
        <v>0</v>
      </c>
      <c r="L710" s="24">
        <v>2085895452.2</v>
      </c>
      <c r="M710" s="24">
        <v>588511000</v>
      </c>
      <c r="N710" s="24">
        <v>588511000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1497384452.2</v>
      </c>
      <c r="U710" s="24">
        <v>588511000</v>
      </c>
      <c r="V710" s="24">
        <v>28.21</v>
      </c>
    </row>
    <row r="711" spans="1:22" ht="38.25" x14ac:dyDescent="0.2">
      <c r="A711" s="10" t="s">
        <v>4</v>
      </c>
      <c r="B711" s="22" t="s">
        <v>595</v>
      </c>
      <c r="C711" s="23" t="s">
        <v>939</v>
      </c>
      <c r="D711" s="28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</row>
    <row r="712" spans="1:22" ht="30" x14ac:dyDescent="0.25">
      <c r="A712" s="10" t="s">
        <v>4</v>
      </c>
      <c r="B712" s="24" t="s">
        <v>940</v>
      </c>
      <c r="C712" s="25" t="s">
        <v>935</v>
      </c>
      <c r="D712" s="24" t="s">
        <v>131</v>
      </c>
      <c r="E712" s="24">
        <v>3253026783</v>
      </c>
      <c r="F712" s="24">
        <v>0</v>
      </c>
      <c r="G712" s="24">
        <v>0</v>
      </c>
      <c r="H712" s="24">
        <v>0</v>
      </c>
      <c r="I712" s="24">
        <v>626001845.79999995</v>
      </c>
      <c r="J712" s="24">
        <v>2627024937.1999998</v>
      </c>
      <c r="K712" s="24">
        <v>0</v>
      </c>
      <c r="L712" s="24">
        <v>2627024937.1999998</v>
      </c>
      <c r="M712" s="24">
        <v>0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2627024937.1999998</v>
      </c>
      <c r="U712" s="24">
        <v>0</v>
      </c>
      <c r="V712" s="24">
        <v>0</v>
      </c>
    </row>
    <row r="713" spans="1:22" x14ac:dyDescent="0.2">
      <c r="A713" s="10" t="s">
        <v>4</v>
      </c>
      <c r="B713" s="27"/>
      <c r="C713" s="28"/>
      <c r="D713" s="28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</row>
    <row r="714" spans="1:22" ht="25.5" x14ac:dyDescent="0.2">
      <c r="A714" s="10" t="s">
        <v>4</v>
      </c>
      <c r="B714" s="27"/>
      <c r="C714" s="23" t="s">
        <v>941</v>
      </c>
      <c r="D714" s="28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</row>
    <row r="715" spans="1:22" ht="38.25" x14ac:dyDescent="0.2">
      <c r="A715" s="10" t="s">
        <v>4</v>
      </c>
      <c r="B715" s="22" t="s">
        <v>595</v>
      </c>
      <c r="C715" s="23" t="s">
        <v>942</v>
      </c>
      <c r="D715" s="28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</row>
    <row r="716" spans="1:22" ht="30" x14ac:dyDescent="0.25">
      <c r="A716" s="10" t="s">
        <v>4</v>
      </c>
      <c r="B716" s="24" t="s">
        <v>943</v>
      </c>
      <c r="C716" s="25" t="s">
        <v>944</v>
      </c>
      <c r="D716" s="24" t="s">
        <v>131</v>
      </c>
      <c r="E716" s="24">
        <v>0</v>
      </c>
      <c r="F716" s="24">
        <v>0</v>
      </c>
      <c r="G716" s="24">
        <v>0</v>
      </c>
      <c r="H716" s="24">
        <v>1575492993</v>
      </c>
      <c r="I716" s="24">
        <v>0</v>
      </c>
      <c r="J716" s="24">
        <v>1575492993</v>
      </c>
      <c r="K716" s="24">
        <v>775364200</v>
      </c>
      <c r="L716" s="24">
        <v>775364200</v>
      </c>
      <c r="M716" s="24">
        <v>711664200</v>
      </c>
      <c r="N716" s="24">
        <v>711664200</v>
      </c>
      <c r="O716" s="24">
        <v>0</v>
      </c>
      <c r="P716" s="24">
        <v>0</v>
      </c>
      <c r="Q716" s="24">
        <v>0</v>
      </c>
      <c r="R716" s="24">
        <v>0</v>
      </c>
      <c r="S716" s="24">
        <v>800128793</v>
      </c>
      <c r="T716" s="24">
        <v>63700000</v>
      </c>
      <c r="U716" s="24">
        <v>711664200</v>
      </c>
      <c r="V716" s="24">
        <v>45.17</v>
      </c>
    </row>
    <row r="717" spans="1:22" ht="30" x14ac:dyDescent="0.25">
      <c r="A717" s="10" t="s">
        <v>4</v>
      </c>
      <c r="B717" s="24" t="s">
        <v>945</v>
      </c>
      <c r="C717" s="25" t="s">
        <v>946</v>
      </c>
      <c r="D717" s="24" t="s">
        <v>938</v>
      </c>
      <c r="E717" s="24">
        <v>0</v>
      </c>
      <c r="F717" s="24">
        <v>0</v>
      </c>
      <c r="G717" s="24">
        <v>0</v>
      </c>
      <c r="H717" s="24">
        <v>279644804.80000001</v>
      </c>
      <c r="I717" s="24">
        <v>0</v>
      </c>
      <c r="J717" s="24">
        <v>279644804.80000001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279644804.80000001</v>
      </c>
      <c r="T717" s="24">
        <v>0</v>
      </c>
      <c r="U717" s="24">
        <v>0</v>
      </c>
      <c r="V717" s="24">
        <v>0</v>
      </c>
    </row>
    <row r="718" spans="1:22" ht="38.25" x14ac:dyDescent="0.2">
      <c r="A718" s="10" t="s">
        <v>4</v>
      </c>
      <c r="B718" s="22" t="s">
        <v>595</v>
      </c>
      <c r="C718" s="23" t="s">
        <v>947</v>
      </c>
      <c r="D718" s="28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</row>
    <row r="719" spans="1:22" ht="30" x14ac:dyDescent="0.25">
      <c r="A719" s="10" t="s">
        <v>4</v>
      </c>
      <c r="B719" s="24" t="s">
        <v>948</v>
      </c>
      <c r="C719" s="25" t="s">
        <v>944</v>
      </c>
      <c r="D719" s="24" t="s">
        <v>131</v>
      </c>
      <c r="E719" s="24">
        <v>0</v>
      </c>
      <c r="F719" s="24">
        <v>0</v>
      </c>
      <c r="G719" s="24">
        <v>0</v>
      </c>
      <c r="H719" s="24">
        <v>626001845.79999995</v>
      </c>
      <c r="I719" s="24">
        <v>0</v>
      </c>
      <c r="J719" s="24">
        <v>626001845.79999995</v>
      </c>
      <c r="K719" s="24">
        <v>156606800</v>
      </c>
      <c r="L719" s="24">
        <v>156606800</v>
      </c>
      <c r="M719" s="24">
        <v>146206800</v>
      </c>
      <c r="N719" s="24">
        <v>146206800</v>
      </c>
      <c r="O719" s="24">
        <v>0</v>
      </c>
      <c r="P719" s="24">
        <v>0</v>
      </c>
      <c r="Q719" s="24">
        <v>0</v>
      </c>
      <c r="R719" s="24">
        <v>0</v>
      </c>
      <c r="S719" s="24">
        <v>469395045.80000001</v>
      </c>
      <c r="T719" s="24">
        <v>10400000</v>
      </c>
      <c r="U719" s="24">
        <v>146206800</v>
      </c>
      <c r="V719" s="24">
        <v>23.35</v>
      </c>
    </row>
    <row r="720" spans="1:22" x14ac:dyDescent="0.2">
      <c r="A720" s="10" t="s">
        <v>4</v>
      </c>
      <c r="B720" s="27"/>
      <c r="C720" s="28"/>
      <c r="D720" s="28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</row>
    <row r="721" spans="1:22" x14ac:dyDescent="0.2">
      <c r="A721" s="10" t="s">
        <v>4</v>
      </c>
      <c r="B721" s="27"/>
      <c r="C721" s="34" t="s">
        <v>949</v>
      </c>
      <c r="D721" s="28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</row>
    <row r="722" spans="1:22" x14ac:dyDescent="0.2">
      <c r="A722" s="10" t="s">
        <v>4</v>
      </c>
      <c r="B722" s="27"/>
      <c r="C722" s="23" t="s">
        <v>385</v>
      </c>
      <c r="D722" s="28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</row>
    <row r="723" spans="1:22" x14ac:dyDescent="0.2">
      <c r="A723" s="10" t="s">
        <v>4</v>
      </c>
      <c r="B723" s="27"/>
      <c r="C723" s="23" t="s">
        <v>387</v>
      </c>
      <c r="D723" s="28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</row>
    <row r="724" spans="1:22" x14ac:dyDescent="0.2">
      <c r="A724" s="10" t="s">
        <v>4</v>
      </c>
      <c r="B724" s="27"/>
      <c r="C724" s="23" t="s">
        <v>399</v>
      </c>
      <c r="D724" s="28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</row>
    <row r="725" spans="1:22" x14ac:dyDescent="0.2">
      <c r="A725" s="10" t="s">
        <v>4</v>
      </c>
      <c r="B725" s="27"/>
      <c r="C725" s="23" t="s">
        <v>407</v>
      </c>
      <c r="D725" s="28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</row>
    <row r="726" spans="1:22" ht="25.5" x14ac:dyDescent="0.2">
      <c r="A726" s="10" t="s">
        <v>4</v>
      </c>
      <c r="B726" s="27"/>
      <c r="C726" s="23" t="s">
        <v>950</v>
      </c>
      <c r="D726" s="28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</row>
    <row r="727" spans="1:22" ht="38.25" x14ac:dyDescent="0.2">
      <c r="A727" s="10" t="s">
        <v>4</v>
      </c>
      <c r="B727" s="22" t="s">
        <v>595</v>
      </c>
      <c r="C727" s="23" t="s">
        <v>876</v>
      </c>
      <c r="D727" s="28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</row>
    <row r="728" spans="1:22" ht="30" x14ac:dyDescent="0.25">
      <c r="A728" s="10" t="s">
        <v>4</v>
      </c>
      <c r="B728" s="24" t="s">
        <v>951</v>
      </c>
      <c r="C728" s="25" t="s">
        <v>952</v>
      </c>
      <c r="D728" s="24" t="s">
        <v>953</v>
      </c>
      <c r="E728" s="24">
        <v>21506400</v>
      </c>
      <c r="F728" s="24">
        <v>0</v>
      </c>
      <c r="G728" s="24">
        <v>0</v>
      </c>
      <c r="H728" s="24">
        <v>0</v>
      </c>
      <c r="I728" s="24">
        <v>0</v>
      </c>
      <c r="J728" s="24">
        <v>21506400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21506400</v>
      </c>
      <c r="T728" s="24">
        <v>0</v>
      </c>
      <c r="U728" s="24">
        <v>0</v>
      </c>
      <c r="V728" s="24">
        <v>0</v>
      </c>
    </row>
    <row r="729" spans="1:22" x14ac:dyDescent="0.2">
      <c r="A729" s="10" t="s">
        <v>4</v>
      </c>
      <c r="B729" s="27"/>
      <c r="C729" s="28"/>
      <c r="D729" s="28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</row>
    <row r="730" spans="1:22" x14ac:dyDescent="0.2">
      <c r="A730" s="10" t="s">
        <v>4</v>
      </c>
      <c r="B730" s="33"/>
      <c r="C730" s="16" t="s">
        <v>954</v>
      </c>
      <c r="D730" s="28"/>
      <c r="E730" s="15">
        <v>360163389598</v>
      </c>
      <c r="F730" s="15">
        <v>0</v>
      </c>
      <c r="G730" s="15">
        <v>0</v>
      </c>
      <c r="H730" s="15">
        <v>5225228660.75</v>
      </c>
      <c r="I730" s="15">
        <v>2658662892.75</v>
      </c>
      <c r="J730" s="15">
        <v>362729955366</v>
      </c>
      <c r="K730" s="15">
        <v>23909393653</v>
      </c>
      <c r="L730" s="15">
        <v>98510847901.740005</v>
      </c>
      <c r="M730" s="15">
        <v>24507533484</v>
      </c>
      <c r="N730" s="15">
        <v>93473187343.339996</v>
      </c>
      <c r="O730" s="15">
        <v>51811134964.330002</v>
      </c>
      <c r="P730" s="15">
        <v>1029755504.28</v>
      </c>
      <c r="Q730" s="15">
        <v>18626798773.380001</v>
      </c>
      <c r="R730" s="15">
        <v>50781379460.050003</v>
      </c>
      <c r="S730" s="15">
        <v>264219107464.26001</v>
      </c>
      <c r="T730" s="15">
        <v>5037660558.3999996</v>
      </c>
      <c r="U730" s="15">
        <v>41662052379.010002</v>
      </c>
      <c r="V730" s="15">
        <v>25.769359811770755</v>
      </c>
    </row>
    <row r="731" spans="1:22" x14ac:dyDescent="0.2">
      <c r="A731" s="10" t="s">
        <v>4</v>
      </c>
      <c r="B731" s="27"/>
      <c r="C731" s="28"/>
      <c r="D731" s="28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</row>
    <row r="732" spans="1:22" x14ac:dyDescent="0.2">
      <c r="A732" s="10" t="s">
        <v>4</v>
      </c>
      <c r="B732" s="33"/>
      <c r="C732" s="16" t="s">
        <v>955</v>
      </c>
      <c r="D732" s="28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</row>
    <row r="733" spans="1:22" x14ac:dyDescent="0.2">
      <c r="A733" s="10" t="s">
        <v>4</v>
      </c>
      <c r="B733" s="27"/>
      <c r="C733" s="23" t="s">
        <v>385</v>
      </c>
      <c r="D733" s="28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</row>
    <row r="734" spans="1:22" x14ac:dyDescent="0.2">
      <c r="A734" s="10" t="s">
        <v>4</v>
      </c>
      <c r="B734" s="27"/>
      <c r="C734" s="23" t="s">
        <v>387</v>
      </c>
      <c r="D734" s="28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</row>
    <row r="735" spans="1:22" x14ac:dyDescent="0.2">
      <c r="A735" s="10" t="s">
        <v>4</v>
      </c>
      <c r="B735" s="27"/>
      <c r="C735" s="23" t="s">
        <v>399</v>
      </c>
      <c r="D735" s="28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</row>
    <row r="736" spans="1:22" x14ac:dyDescent="0.2">
      <c r="A736" s="10" t="s">
        <v>4</v>
      </c>
      <c r="B736" s="27"/>
      <c r="C736" s="23" t="s">
        <v>828</v>
      </c>
      <c r="D736" s="28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</row>
    <row r="737" spans="1:22" x14ac:dyDescent="0.2">
      <c r="A737" s="10" t="s">
        <v>4</v>
      </c>
      <c r="B737" s="27"/>
      <c r="C737" s="23" t="s">
        <v>956</v>
      </c>
      <c r="D737" s="28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</row>
    <row r="738" spans="1:22" x14ac:dyDescent="0.2">
      <c r="A738" s="10" t="s">
        <v>4</v>
      </c>
      <c r="B738" s="22" t="s">
        <v>595</v>
      </c>
      <c r="C738" s="23" t="s">
        <v>957</v>
      </c>
      <c r="D738" s="28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</row>
    <row r="739" spans="1:22" ht="15" x14ac:dyDescent="0.25">
      <c r="A739" s="10" t="s">
        <v>4</v>
      </c>
      <c r="B739" s="24" t="s">
        <v>958</v>
      </c>
      <c r="C739" s="25" t="s">
        <v>959</v>
      </c>
      <c r="D739" s="24" t="s">
        <v>131</v>
      </c>
      <c r="E739" s="24">
        <v>0</v>
      </c>
      <c r="F739" s="24">
        <v>0</v>
      </c>
      <c r="G739" s="24">
        <v>0</v>
      </c>
      <c r="H739" s="24">
        <v>243182450</v>
      </c>
      <c r="I739" s="24">
        <v>0</v>
      </c>
      <c r="J739" s="24">
        <v>243182450</v>
      </c>
      <c r="K739" s="24">
        <v>243182450</v>
      </c>
      <c r="L739" s="24">
        <v>243182450</v>
      </c>
      <c r="M739" s="24">
        <v>243182450</v>
      </c>
      <c r="N739" s="24">
        <v>243182450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0</v>
      </c>
      <c r="U739" s="24">
        <v>243182450</v>
      </c>
      <c r="V739" s="24">
        <v>100</v>
      </c>
    </row>
    <row r="740" spans="1:22" x14ac:dyDescent="0.2">
      <c r="A740" s="10" t="s">
        <v>4</v>
      </c>
      <c r="B740" s="27"/>
      <c r="C740" s="28"/>
      <c r="D740" s="28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</row>
    <row r="741" spans="1:22" ht="25.5" x14ac:dyDescent="0.2">
      <c r="A741" s="10" t="s">
        <v>4</v>
      </c>
      <c r="B741" s="27"/>
      <c r="C741" s="23" t="s">
        <v>960</v>
      </c>
      <c r="D741" s="28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</row>
    <row r="742" spans="1:22" ht="25.5" x14ac:dyDescent="0.2">
      <c r="A742" s="10" t="s">
        <v>4</v>
      </c>
      <c r="B742" s="22" t="s">
        <v>595</v>
      </c>
      <c r="C742" s="23" t="s">
        <v>961</v>
      </c>
      <c r="D742" s="28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</row>
    <row r="743" spans="1:22" ht="15" x14ac:dyDescent="0.25">
      <c r="A743" s="10" t="s">
        <v>4</v>
      </c>
      <c r="B743" s="24" t="s">
        <v>962</v>
      </c>
      <c r="C743" s="25" t="s">
        <v>963</v>
      </c>
      <c r="D743" s="24" t="s">
        <v>131</v>
      </c>
      <c r="E743" s="24">
        <v>0</v>
      </c>
      <c r="F743" s="24">
        <v>0</v>
      </c>
      <c r="G743" s="24">
        <v>0</v>
      </c>
      <c r="H743" s="24">
        <v>204396672</v>
      </c>
      <c r="I743" s="24">
        <v>0</v>
      </c>
      <c r="J743" s="24">
        <v>204396672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204396672</v>
      </c>
      <c r="T743" s="24">
        <v>0</v>
      </c>
      <c r="U743" s="24">
        <v>0</v>
      </c>
      <c r="V743" s="24">
        <v>0</v>
      </c>
    </row>
    <row r="744" spans="1:22" ht="15" x14ac:dyDescent="0.25">
      <c r="A744" s="10" t="s">
        <v>4</v>
      </c>
      <c r="B744" s="24" t="s">
        <v>964</v>
      </c>
      <c r="C744" s="25" t="s">
        <v>965</v>
      </c>
      <c r="D744" s="24" t="s">
        <v>131</v>
      </c>
      <c r="E744" s="24">
        <v>1972742460</v>
      </c>
      <c r="F744" s="24">
        <v>0</v>
      </c>
      <c r="G744" s="24">
        <v>0</v>
      </c>
      <c r="H744" s="24">
        <v>0</v>
      </c>
      <c r="I744" s="24">
        <v>0</v>
      </c>
      <c r="J744" s="24">
        <v>1972742460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4">
        <v>0</v>
      </c>
      <c r="S744" s="24">
        <v>1972742460</v>
      </c>
      <c r="T744" s="24">
        <v>0</v>
      </c>
      <c r="U744" s="24">
        <v>0</v>
      </c>
      <c r="V744" s="24">
        <v>0</v>
      </c>
    </row>
    <row r="745" spans="1:22" ht="15" x14ac:dyDescent="0.25">
      <c r="A745" s="10" t="s">
        <v>4</v>
      </c>
      <c r="B745" s="24" t="s">
        <v>966</v>
      </c>
      <c r="C745" s="25" t="s">
        <v>967</v>
      </c>
      <c r="D745" s="24" t="s">
        <v>953</v>
      </c>
      <c r="E745" s="24">
        <v>547763850</v>
      </c>
      <c r="F745" s="24">
        <v>0</v>
      </c>
      <c r="G745" s="24">
        <v>0</v>
      </c>
      <c r="H745" s="24">
        <v>0</v>
      </c>
      <c r="I745" s="24">
        <v>0</v>
      </c>
      <c r="J745" s="24">
        <v>547763850</v>
      </c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547763850</v>
      </c>
      <c r="T745" s="24">
        <v>0</v>
      </c>
      <c r="U745" s="24">
        <v>0</v>
      </c>
      <c r="V745" s="24">
        <v>0</v>
      </c>
    </row>
    <row r="746" spans="1:22" x14ac:dyDescent="0.2">
      <c r="A746" s="10" t="s">
        <v>4</v>
      </c>
      <c r="B746" s="27"/>
      <c r="C746" s="28"/>
      <c r="D746" s="28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</row>
    <row r="747" spans="1:22" ht="25.5" x14ac:dyDescent="0.2">
      <c r="A747" s="10" t="s">
        <v>4</v>
      </c>
      <c r="B747" s="27"/>
      <c r="C747" s="23" t="s">
        <v>968</v>
      </c>
      <c r="D747" s="28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</row>
    <row r="748" spans="1:22" ht="25.5" x14ac:dyDescent="0.2">
      <c r="A748" s="10" t="s">
        <v>4</v>
      </c>
      <c r="B748" s="22" t="s">
        <v>595</v>
      </c>
      <c r="C748" s="23" t="s">
        <v>969</v>
      </c>
      <c r="D748" s="28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</row>
    <row r="749" spans="1:22" ht="30" x14ac:dyDescent="0.25">
      <c r="A749" s="10" t="s">
        <v>4</v>
      </c>
      <c r="B749" s="24" t="s">
        <v>970</v>
      </c>
      <c r="C749" s="25" t="s">
        <v>971</v>
      </c>
      <c r="D749" s="24" t="s">
        <v>131</v>
      </c>
      <c r="E749" s="24">
        <v>3249905143</v>
      </c>
      <c r="F749" s="24">
        <v>0</v>
      </c>
      <c r="G749" s="24">
        <v>0</v>
      </c>
      <c r="H749" s="24">
        <v>0</v>
      </c>
      <c r="I749" s="24">
        <v>0</v>
      </c>
      <c r="J749" s="24">
        <v>3249905143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>
        <v>0</v>
      </c>
      <c r="S749" s="24">
        <v>3249905143</v>
      </c>
      <c r="T749" s="24">
        <v>0</v>
      </c>
      <c r="U749" s="24">
        <v>0</v>
      </c>
      <c r="V749" s="24">
        <v>0</v>
      </c>
    </row>
    <row r="750" spans="1:22" x14ac:dyDescent="0.2">
      <c r="A750" s="10" t="s">
        <v>4</v>
      </c>
      <c r="B750" s="27"/>
      <c r="C750" s="28"/>
      <c r="D750" s="28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</row>
    <row r="751" spans="1:22" x14ac:dyDescent="0.2">
      <c r="A751" s="10" t="s">
        <v>4</v>
      </c>
      <c r="B751" s="27"/>
      <c r="C751" s="23" t="s">
        <v>972</v>
      </c>
      <c r="D751" s="28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</row>
    <row r="752" spans="1:22" ht="25.5" x14ac:dyDescent="0.2">
      <c r="A752" s="10" t="s">
        <v>4</v>
      </c>
      <c r="B752" s="22" t="s">
        <v>595</v>
      </c>
      <c r="C752" s="23" t="s">
        <v>973</v>
      </c>
      <c r="D752" s="28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</row>
    <row r="753" spans="1:22" ht="15" x14ac:dyDescent="0.25">
      <c r="A753" s="10" t="s">
        <v>4</v>
      </c>
      <c r="B753" s="24" t="s">
        <v>974</v>
      </c>
      <c r="C753" s="25" t="s">
        <v>975</v>
      </c>
      <c r="D753" s="24" t="s">
        <v>953</v>
      </c>
      <c r="E753" s="24">
        <v>3147387795</v>
      </c>
      <c r="F753" s="24">
        <v>0</v>
      </c>
      <c r="G753" s="24">
        <v>0</v>
      </c>
      <c r="H753" s="24">
        <v>0</v>
      </c>
      <c r="I753" s="24">
        <v>0</v>
      </c>
      <c r="J753" s="24">
        <v>3147387795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3147387795</v>
      </c>
      <c r="T753" s="24">
        <v>0</v>
      </c>
      <c r="U753" s="24">
        <v>0</v>
      </c>
      <c r="V753" s="24">
        <v>0</v>
      </c>
    </row>
    <row r="754" spans="1:22" ht="15" x14ac:dyDescent="0.25">
      <c r="A754" s="10" t="s">
        <v>4</v>
      </c>
      <c r="B754" s="24" t="s">
        <v>976</v>
      </c>
      <c r="C754" s="25" t="s">
        <v>977</v>
      </c>
      <c r="D754" s="24" t="s">
        <v>861</v>
      </c>
      <c r="E754" s="24">
        <v>673162286</v>
      </c>
      <c r="F754" s="24">
        <v>0</v>
      </c>
      <c r="G754" s="24">
        <v>0</v>
      </c>
      <c r="H754" s="24">
        <v>0</v>
      </c>
      <c r="I754" s="24">
        <v>0</v>
      </c>
      <c r="J754" s="24">
        <v>673162286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673162286</v>
      </c>
      <c r="T754" s="24">
        <v>0</v>
      </c>
      <c r="U754" s="24">
        <v>0</v>
      </c>
      <c r="V754" s="24">
        <v>0</v>
      </c>
    </row>
    <row r="755" spans="1:22" ht="15" x14ac:dyDescent="0.25">
      <c r="A755" s="10" t="s">
        <v>4</v>
      </c>
      <c r="B755" s="24" t="s">
        <v>978</v>
      </c>
      <c r="C755" s="25" t="s">
        <v>979</v>
      </c>
      <c r="D755" s="24" t="s">
        <v>537</v>
      </c>
      <c r="E755" s="24">
        <v>10935393148</v>
      </c>
      <c r="F755" s="24">
        <v>0</v>
      </c>
      <c r="G755" s="24">
        <v>0</v>
      </c>
      <c r="H755" s="24">
        <v>0</v>
      </c>
      <c r="I755" s="24">
        <v>0</v>
      </c>
      <c r="J755" s="24">
        <v>10935393148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4">
        <v>0</v>
      </c>
      <c r="S755" s="24">
        <v>10935393148</v>
      </c>
      <c r="T755" s="24">
        <v>0</v>
      </c>
      <c r="U755" s="24">
        <v>0</v>
      </c>
      <c r="V755" s="24">
        <v>0</v>
      </c>
    </row>
    <row r="756" spans="1:22" x14ac:dyDescent="0.2">
      <c r="A756" s="10" t="s">
        <v>4</v>
      </c>
      <c r="B756" s="27"/>
      <c r="C756" s="28"/>
      <c r="D756" s="28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</row>
    <row r="757" spans="1:22" ht="25.5" x14ac:dyDescent="0.2">
      <c r="A757" s="10" t="s">
        <v>4</v>
      </c>
      <c r="B757" s="27"/>
      <c r="C757" s="23" t="s">
        <v>980</v>
      </c>
      <c r="D757" s="28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</row>
    <row r="758" spans="1:22" ht="25.5" x14ac:dyDescent="0.2">
      <c r="A758" s="10" t="s">
        <v>4</v>
      </c>
      <c r="B758" s="22" t="s">
        <v>595</v>
      </c>
      <c r="C758" s="23" t="s">
        <v>981</v>
      </c>
      <c r="D758" s="28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</row>
    <row r="759" spans="1:22" ht="15" x14ac:dyDescent="0.25">
      <c r="A759" s="10" t="s">
        <v>4</v>
      </c>
      <c r="B759" s="24" t="s">
        <v>982</v>
      </c>
      <c r="C759" s="25" t="s">
        <v>983</v>
      </c>
      <c r="D759" s="24" t="s">
        <v>131</v>
      </c>
      <c r="E759" s="24">
        <v>3476800702</v>
      </c>
      <c r="F759" s="24">
        <v>0</v>
      </c>
      <c r="G759" s="24">
        <v>0</v>
      </c>
      <c r="H759" s="24">
        <v>446196571</v>
      </c>
      <c r="I759" s="24">
        <v>0</v>
      </c>
      <c r="J759" s="24">
        <v>3922997273</v>
      </c>
      <c r="K759" s="24">
        <v>0</v>
      </c>
      <c r="L759" s="24">
        <v>446196571</v>
      </c>
      <c r="M759" s="24">
        <v>0</v>
      </c>
      <c r="N759" s="24">
        <v>446196571</v>
      </c>
      <c r="O759" s="24">
        <v>87777226.709999993</v>
      </c>
      <c r="P759" s="24">
        <v>87777226.709999993</v>
      </c>
      <c r="Q759" s="24">
        <v>0</v>
      </c>
      <c r="R759" s="24">
        <v>0</v>
      </c>
      <c r="S759" s="24">
        <v>3476800702</v>
      </c>
      <c r="T759" s="24">
        <v>0</v>
      </c>
      <c r="U759" s="24">
        <v>358419344.29000002</v>
      </c>
      <c r="V759" s="24">
        <v>11.37</v>
      </c>
    </row>
    <row r="760" spans="1:22" ht="15" x14ac:dyDescent="0.25">
      <c r="A760" s="10" t="s">
        <v>4</v>
      </c>
      <c r="B760" s="24" t="s">
        <v>984</v>
      </c>
      <c r="C760" s="25" t="s">
        <v>985</v>
      </c>
      <c r="D760" s="24" t="s">
        <v>852</v>
      </c>
      <c r="E760" s="24">
        <v>11523199298</v>
      </c>
      <c r="F760" s="24">
        <v>0</v>
      </c>
      <c r="G760" s="24">
        <v>0</v>
      </c>
      <c r="H760" s="24">
        <v>0</v>
      </c>
      <c r="I760" s="24">
        <v>0</v>
      </c>
      <c r="J760" s="24">
        <v>11523199298</v>
      </c>
      <c r="K760" s="24">
        <v>0</v>
      </c>
      <c r="L760" s="24">
        <v>2737590305</v>
      </c>
      <c r="M760" s="24">
        <v>0</v>
      </c>
      <c r="N760" s="24">
        <v>2737590305</v>
      </c>
      <c r="O760" s="24">
        <v>1054067457.58</v>
      </c>
      <c r="P760" s="24">
        <v>0</v>
      </c>
      <c r="Q760" s="24">
        <v>1054067457.58</v>
      </c>
      <c r="R760" s="24">
        <v>1054067457.58</v>
      </c>
      <c r="S760" s="24">
        <v>8785608993</v>
      </c>
      <c r="T760" s="24">
        <v>0</v>
      </c>
      <c r="U760" s="24">
        <v>1683522847.4200001</v>
      </c>
      <c r="V760" s="24">
        <v>23.75</v>
      </c>
    </row>
    <row r="761" spans="1:22" ht="15" x14ac:dyDescent="0.25">
      <c r="A761" s="10" t="s">
        <v>4</v>
      </c>
      <c r="B761" s="24" t="s">
        <v>986</v>
      </c>
      <c r="C761" s="25" t="s">
        <v>987</v>
      </c>
      <c r="D761" s="24" t="s">
        <v>131</v>
      </c>
      <c r="E761" s="24">
        <v>2301532873</v>
      </c>
      <c r="F761" s="24">
        <v>0</v>
      </c>
      <c r="G761" s="24">
        <v>0</v>
      </c>
      <c r="H761" s="24">
        <v>0</v>
      </c>
      <c r="I761" s="24">
        <v>0</v>
      </c>
      <c r="J761" s="24">
        <v>2301532873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2301532873</v>
      </c>
      <c r="T761" s="24">
        <v>0</v>
      </c>
      <c r="U761" s="24">
        <v>0</v>
      </c>
      <c r="V761" s="24">
        <v>0</v>
      </c>
    </row>
    <row r="762" spans="1:22" x14ac:dyDescent="0.2">
      <c r="A762" s="10" t="s">
        <v>4</v>
      </c>
      <c r="B762" s="27"/>
      <c r="C762" s="28"/>
      <c r="D762" s="28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</row>
    <row r="763" spans="1:22" ht="25.5" x14ac:dyDescent="0.2">
      <c r="A763" s="10" t="s">
        <v>4</v>
      </c>
      <c r="B763" s="27"/>
      <c r="C763" s="23" t="s">
        <v>988</v>
      </c>
      <c r="D763" s="28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</row>
    <row r="764" spans="1:22" ht="25.5" x14ac:dyDescent="0.2">
      <c r="A764" s="10" t="s">
        <v>4</v>
      </c>
      <c r="B764" s="22" t="s">
        <v>595</v>
      </c>
      <c r="C764" s="23" t="s">
        <v>989</v>
      </c>
      <c r="D764" s="28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</row>
    <row r="765" spans="1:22" ht="30" x14ac:dyDescent="0.25">
      <c r="A765" s="10" t="s">
        <v>4</v>
      </c>
      <c r="B765" s="24" t="s">
        <v>990</v>
      </c>
      <c r="C765" s="25" t="s">
        <v>991</v>
      </c>
      <c r="D765" s="24" t="s">
        <v>131</v>
      </c>
      <c r="E765" s="24">
        <v>8548550665</v>
      </c>
      <c r="F765" s="24">
        <v>0</v>
      </c>
      <c r="G765" s="24">
        <v>0</v>
      </c>
      <c r="H765" s="24">
        <v>0</v>
      </c>
      <c r="I765" s="24">
        <v>0</v>
      </c>
      <c r="J765" s="24">
        <v>8548550665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8548550665</v>
      </c>
      <c r="T765" s="24">
        <v>0</v>
      </c>
      <c r="U765" s="24">
        <v>0</v>
      </c>
      <c r="V765" s="24">
        <v>0</v>
      </c>
    </row>
    <row r="766" spans="1:22" ht="30" x14ac:dyDescent="0.25">
      <c r="A766" s="10" t="s">
        <v>4</v>
      </c>
      <c r="B766" s="24" t="s">
        <v>992</v>
      </c>
      <c r="C766" s="25" t="s">
        <v>993</v>
      </c>
      <c r="D766" s="24" t="s">
        <v>953</v>
      </c>
      <c r="E766" s="24">
        <v>6908248526</v>
      </c>
      <c r="F766" s="24">
        <v>0</v>
      </c>
      <c r="G766" s="24">
        <v>0</v>
      </c>
      <c r="H766" s="24">
        <v>0</v>
      </c>
      <c r="I766" s="24">
        <v>0</v>
      </c>
      <c r="J766" s="24">
        <v>6908248526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6908248526</v>
      </c>
      <c r="T766" s="24">
        <v>0</v>
      </c>
      <c r="U766" s="24">
        <v>0</v>
      </c>
      <c r="V766" s="24">
        <v>0</v>
      </c>
    </row>
    <row r="767" spans="1:22" x14ac:dyDescent="0.2">
      <c r="A767" s="10" t="s">
        <v>4</v>
      </c>
      <c r="B767" s="27"/>
      <c r="C767" s="28"/>
      <c r="D767" s="28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</row>
    <row r="768" spans="1:22" ht="25.5" x14ac:dyDescent="0.2">
      <c r="A768" s="10" t="s">
        <v>4</v>
      </c>
      <c r="B768" s="27"/>
      <c r="C768" s="23" t="s">
        <v>994</v>
      </c>
      <c r="D768" s="28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</row>
    <row r="769" spans="1:22" ht="25.5" x14ac:dyDescent="0.2">
      <c r="A769" s="10" t="s">
        <v>4</v>
      </c>
      <c r="B769" s="22" t="s">
        <v>595</v>
      </c>
      <c r="C769" s="23" t="s">
        <v>995</v>
      </c>
      <c r="D769" s="28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</row>
    <row r="770" spans="1:22" ht="30" x14ac:dyDescent="0.25">
      <c r="A770" s="10" t="s">
        <v>4</v>
      </c>
      <c r="B770" s="24" t="s">
        <v>996</v>
      </c>
      <c r="C770" s="25" t="s">
        <v>997</v>
      </c>
      <c r="D770" s="24" t="s">
        <v>852</v>
      </c>
      <c r="E770" s="24">
        <v>724441037</v>
      </c>
      <c r="F770" s="24">
        <v>0</v>
      </c>
      <c r="G770" s="24">
        <v>0</v>
      </c>
      <c r="H770" s="24">
        <v>0</v>
      </c>
      <c r="I770" s="24">
        <v>0</v>
      </c>
      <c r="J770" s="24">
        <v>724441037</v>
      </c>
      <c r="K770" s="24">
        <v>0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  <c r="Q770" s="24">
        <v>0</v>
      </c>
      <c r="R770" s="24">
        <v>0</v>
      </c>
      <c r="S770" s="24">
        <v>724441037</v>
      </c>
      <c r="T770" s="24">
        <v>0</v>
      </c>
      <c r="U770" s="24">
        <v>0</v>
      </c>
      <c r="V770" s="24">
        <v>0</v>
      </c>
    </row>
    <row r="771" spans="1:22" x14ac:dyDescent="0.2">
      <c r="A771" s="10" t="s">
        <v>4</v>
      </c>
      <c r="B771" s="27"/>
      <c r="C771" s="28"/>
      <c r="D771" s="28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</row>
    <row r="772" spans="1:22" ht="25.5" x14ac:dyDescent="0.2">
      <c r="A772" s="10" t="s">
        <v>4</v>
      </c>
      <c r="B772" s="27"/>
      <c r="C772" s="23" t="s">
        <v>998</v>
      </c>
      <c r="D772" s="28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</row>
    <row r="773" spans="1:22" ht="25.5" x14ac:dyDescent="0.2">
      <c r="A773" s="10" t="s">
        <v>4</v>
      </c>
      <c r="B773" s="22" t="s">
        <v>595</v>
      </c>
      <c r="C773" s="23" t="s">
        <v>999</v>
      </c>
      <c r="D773" s="28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</row>
    <row r="774" spans="1:22" ht="15" x14ac:dyDescent="0.25">
      <c r="A774" s="10" t="s">
        <v>4</v>
      </c>
      <c r="B774" s="24" t="s">
        <v>1000</v>
      </c>
      <c r="C774" s="25" t="s">
        <v>1001</v>
      </c>
      <c r="D774" s="24" t="s">
        <v>131</v>
      </c>
      <c r="E774" s="24">
        <v>4375998232</v>
      </c>
      <c r="F774" s="24">
        <v>0</v>
      </c>
      <c r="G774" s="24">
        <v>0</v>
      </c>
      <c r="H774" s="24">
        <v>329875962</v>
      </c>
      <c r="I774" s="24">
        <v>3865917477</v>
      </c>
      <c r="J774" s="24">
        <v>839956717</v>
      </c>
      <c r="K774" s="24">
        <v>0</v>
      </c>
      <c r="L774" s="24">
        <v>329875962</v>
      </c>
      <c r="M774" s="24">
        <v>0</v>
      </c>
      <c r="N774" s="24">
        <v>329875962</v>
      </c>
      <c r="O774" s="24">
        <v>0</v>
      </c>
      <c r="P774" s="24">
        <v>0</v>
      </c>
      <c r="Q774" s="24">
        <v>0</v>
      </c>
      <c r="R774" s="24">
        <v>0</v>
      </c>
      <c r="S774" s="24">
        <v>510080755</v>
      </c>
      <c r="T774" s="24">
        <v>0</v>
      </c>
      <c r="U774" s="24">
        <v>329875962</v>
      </c>
      <c r="V774" s="24">
        <v>39.270000000000003</v>
      </c>
    </row>
    <row r="775" spans="1:22" ht="15" x14ac:dyDescent="0.25">
      <c r="A775" s="10" t="s">
        <v>4</v>
      </c>
      <c r="B775" s="24" t="s">
        <v>1002</v>
      </c>
      <c r="C775" s="25" t="s">
        <v>1003</v>
      </c>
      <c r="D775" s="24" t="s">
        <v>861</v>
      </c>
      <c r="E775" s="24">
        <v>1363866641</v>
      </c>
      <c r="F775" s="24">
        <v>0</v>
      </c>
      <c r="G775" s="24">
        <v>0</v>
      </c>
      <c r="H775" s="24">
        <v>0</v>
      </c>
      <c r="I775" s="24">
        <v>624362094.84000003</v>
      </c>
      <c r="J775" s="24">
        <v>739504546.15999997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739504546.15999997</v>
      </c>
      <c r="T775" s="24">
        <v>0</v>
      </c>
      <c r="U775" s="24">
        <v>0</v>
      </c>
      <c r="V775" s="24">
        <v>0</v>
      </c>
    </row>
    <row r="776" spans="1:22" ht="30" x14ac:dyDescent="0.25">
      <c r="A776" s="10" t="s">
        <v>4</v>
      </c>
      <c r="B776" s="24" t="s">
        <v>1004</v>
      </c>
      <c r="C776" s="25" t="s">
        <v>1005</v>
      </c>
      <c r="D776" s="24" t="s">
        <v>131</v>
      </c>
      <c r="E776" s="24">
        <v>3945484929</v>
      </c>
      <c r="F776" s="24">
        <v>0</v>
      </c>
      <c r="G776" s="24">
        <v>0</v>
      </c>
      <c r="H776" s="24">
        <v>0</v>
      </c>
      <c r="I776" s="24">
        <v>0</v>
      </c>
      <c r="J776" s="24">
        <v>3945484929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0</v>
      </c>
      <c r="R776" s="24">
        <v>0</v>
      </c>
      <c r="S776" s="24">
        <v>3945484929</v>
      </c>
      <c r="T776" s="24">
        <v>0</v>
      </c>
      <c r="U776" s="24">
        <v>0</v>
      </c>
      <c r="V776" s="24">
        <v>0</v>
      </c>
    </row>
    <row r="777" spans="1:22" x14ac:dyDescent="0.2">
      <c r="A777" s="10" t="s">
        <v>4</v>
      </c>
      <c r="B777" s="22" t="s">
        <v>595</v>
      </c>
      <c r="C777" s="23" t="s">
        <v>1006</v>
      </c>
      <c r="D777" s="28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</row>
    <row r="778" spans="1:22" ht="30" x14ac:dyDescent="0.25">
      <c r="A778" s="10" t="s">
        <v>4</v>
      </c>
      <c r="B778" s="24" t="s">
        <v>1007</v>
      </c>
      <c r="C778" s="25" t="s">
        <v>1008</v>
      </c>
      <c r="D778" s="24" t="s">
        <v>953</v>
      </c>
      <c r="E778" s="24">
        <v>4264067279</v>
      </c>
      <c r="F778" s="24">
        <v>0</v>
      </c>
      <c r="G778" s="24">
        <v>0</v>
      </c>
      <c r="H778" s="24">
        <v>0</v>
      </c>
      <c r="I778" s="24">
        <v>0</v>
      </c>
      <c r="J778" s="24">
        <v>4264067279</v>
      </c>
      <c r="K778" s="24">
        <v>0</v>
      </c>
      <c r="L778" s="24">
        <v>0</v>
      </c>
      <c r="M778" s="24">
        <v>0</v>
      </c>
      <c r="N778" s="24">
        <v>0</v>
      </c>
      <c r="O778" s="24">
        <v>0</v>
      </c>
      <c r="P778" s="24">
        <v>0</v>
      </c>
      <c r="Q778" s="24">
        <v>0</v>
      </c>
      <c r="R778" s="24">
        <v>0</v>
      </c>
      <c r="S778" s="24">
        <v>4264067279</v>
      </c>
      <c r="T778" s="24">
        <v>0</v>
      </c>
      <c r="U778" s="24">
        <v>0</v>
      </c>
      <c r="V778" s="24">
        <v>0</v>
      </c>
    </row>
    <row r="779" spans="1:22" x14ac:dyDescent="0.2">
      <c r="A779" s="10" t="s">
        <v>4</v>
      </c>
      <c r="B779" s="27"/>
      <c r="C779" s="28"/>
      <c r="D779" s="28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</row>
    <row r="780" spans="1:22" ht="38.25" x14ac:dyDescent="0.2">
      <c r="A780" s="10" t="s">
        <v>4</v>
      </c>
      <c r="B780" s="27"/>
      <c r="C780" s="23" t="s">
        <v>1009</v>
      </c>
      <c r="D780" s="28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</row>
    <row r="781" spans="1:22" ht="25.5" x14ac:dyDescent="0.2">
      <c r="A781" s="10" t="s">
        <v>4</v>
      </c>
      <c r="B781" s="22" t="s">
        <v>595</v>
      </c>
      <c r="C781" s="23" t="s">
        <v>1010</v>
      </c>
      <c r="D781" s="28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</row>
    <row r="782" spans="1:22" ht="15" x14ac:dyDescent="0.25">
      <c r="A782" s="10" t="s">
        <v>4</v>
      </c>
      <c r="B782" s="24" t="s">
        <v>1011</v>
      </c>
      <c r="C782" s="25" t="s">
        <v>1012</v>
      </c>
      <c r="D782" s="24" t="s">
        <v>131</v>
      </c>
      <c r="E782" s="24">
        <v>10034316795</v>
      </c>
      <c r="F782" s="24">
        <v>0</v>
      </c>
      <c r="G782" s="24">
        <v>0</v>
      </c>
      <c r="H782" s="24">
        <v>0</v>
      </c>
      <c r="I782" s="24">
        <v>0</v>
      </c>
      <c r="J782" s="24">
        <v>10034316795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10034316795</v>
      </c>
      <c r="T782" s="24">
        <v>0</v>
      </c>
      <c r="U782" s="24">
        <v>0</v>
      </c>
      <c r="V782" s="24">
        <v>0</v>
      </c>
    </row>
    <row r="783" spans="1:22" ht="15" x14ac:dyDescent="0.25">
      <c r="A783" s="10" t="s">
        <v>4</v>
      </c>
      <c r="B783" s="24" t="s">
        <v>1013</v>
      </c>
      <c r="C783" s="25" t="s">
        <v>1014</v>
      </c>
      <c r="D783" s="24" t="s">
        <v>1015</v>
      </c>
      <c r="E783" s="24">
        <v>40006875</v>
      </c>
      <c r="F783" s="24">
        <v>0</v>
      </c>
      <c r="G783" s="24">
        <v>0</v>
      </c>
      <c r="H783" s="24">
        <v>0</v>
      </c>
      <c r="I783" s="24">
        <v>0</v>
      </c>
      <c r="J783" s="24">
        <v>40006875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40006875</v>
      </c>
      <c r="T783" s="24">
        <v>0</v>
      </c>
      <c r="U783" s="24">
        <v>0</v>
      </c>
      <c r="V783" s="24">
        <v>0</v>
      </c>
    </row>
    <row r="784" spans="1:22" ht="15" x14ac:dyDescent="0.25">
      <c r="A784" s="10" t="s">
        <v>4</v>
      </c>
      <c r="B784" s="24" t="s">
        <v>1016</v>
      </c>
      <c r="C784" s="25" t="s">
        <v>1017</v>
      </c>
      <c r="D784" s="24" t="s">
        <v>131</v>
      </c>
      <c r="E784" s="24">
        <v>328790410</v>
      </c>
      <c r="F784" s="24">
        <v>0</v>
      </c>
      <c r="G784" s="24">
        <v>0</v>
      </c>
      <c r="H784" s="24">
        <v>0</v>
      </c>
      <c r="I784" s="24">
        <v>0</v>
      </c>
      <c r="J784" s="24">
        <v>328790410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328790410</v>
      </c>
      <c r="T784" s="24">
        <v>0</v>
      </c>
      <c r="U784" s="24">
        <v>0</v>
      </c>
      <c r="V784" s="24">
        <v>0</v>
      </c>
    </row>
    <row r="785" spans="1:22" x14ac:dyDescent="0.2">
      <c r="A785" s="10" t="s">
        <v>4</v>
      </c>
      <c r="B785" s="27"/>
      <c r="C785" s="28"/>
      <c r="D785" s="28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</row>
    <row r="786" spans="1:22" ht="38.25" x14ac:dyDescent="0.2">
      <c r="A786" s="10" t="s">
        <v>4</v>
      </c>
      <c r="B786" s="27"/>
      <c r="C786" s="23" t="s">
        <v>1018</v>
      </c>
      <c r="D786" s="28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</row>
    <row r="787" spans="1:22" ht="25.5" x14ac:dyDescent="0.2">
      <c r="A787" s="10" t="s">
        <v>4</v>
      </c>
      <c r="B787" s="22" t="s">
        <v>595</v>
      </c>
      <c r="C787" s="23" t="s">
        <v>1019</v>
      </c>
      <c r="D787" s="28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</row>
    <row r="788" spans="1:22" ht="15" x14ac:dyDescent="0.25">
      <c r="A788" s="10" t="s">
        <v>4</v>
      </c>
      <c r="B788" s="24" t="s">
        <v>1020</v>
      </c>
      <c r="C788" s="25" t="s">
        <v>1021</v>
      </c>
      <c r="D788" s="24" t="s">
        <v>131</v>
      </c>
      <c r="E788" s="24">
        <v>0</v>
      </c>
      <c r="F788" s="24">
        <v>0</v>
      </c>
      <c r="G788" s="24">
        <v>0</v>
      </c>
      <c r="H788" s="24">
        <v>188644372</v>
      </c>
      <c r="I788" s="24">
        <v>0</v>
      </c>
      <c r="J788" s="24">
        <v>188644372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0</v>
      </c>
      <c r="S788" s="24">
        <v>188644372</v>
      </c>
      <c r="T788" s="24">
        <v>0</v>
      </c>
      <c r="U788" s="24">
        <v>0</v>
      </c>
      <c r="V788" s="24">
        <v>0</v>
      </c>
    </row>
    <row r="789" spans="1:22" ht="15" x14ac:dyDescent="0.25">
      <c r="A789" s="10" t="s">
        <v>4</v>
      </c>
      <c r="B789" s="24" t="s">
        <v>1022</v>
      </c>
      <c r="C789" s="25" t="s">
        <v>1023</v>
      </c>
      <c r="D789" s="24" t="s">
        <v>861</v>
      </c>
      <c r="E789" s="24">
        <v>0</v>
      </c>
      <c r="F789" s="24">
        <v>0</v>
      </c>
      <c r="G789" s="24">
        <v>0</v>
      </c>
      <c r="H789" s="24">
        <v>624362094.84000003</v>
      </c>
      <c r="I789" s="24">
        <v>0</v>
      </c>
      <c r="J789" s="24">
        <v>624362094.84000003</v>
      </c>
      <c r="K789" s="24">
        <v>0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>
        <v>0</v>
      </c>
      <c r="S789" s="24">
        <v>624362094.84000003</v>
      </c>
      <c r="T789" s="24">
        <v>0</v>
      </c>
      <c r="U789" s="24">
        <v>0</v>
      </c>
      <c r="V789" s="24">
        <v>0</v>
      </c>
    </row>
    <row r="790" spans="1:22" x14ac:dyDescent="0.2">
      <c r="A790" s="10" t="s">
        <v>4</v>
      </c>
      <c r="B790" s="27"/>
      <c r="C790" s="28"/>
      <c r="D790" s="28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</row>
    <row r="791" spans="1:22" ht="38.25" x14ac:dyDescent="0.2">
      <c r="A791" s="10" t="s">
        <v>4</v>
      </c>
      <c r="B791" s="27"/>
      <c r="C791" s="23" t="s">
        <v>1024</v>
      </c>
      <c r="D791" s="28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</row>
    <row r="792" spans="1:22" ht="25.5" x14ac:dyDescent="0.2">
      <c r="A792" s="10" t="s">
        <v>4</v>
      </c>
      <c r="B792" s="22" t="s">
        <v>595</v>
      </c>
      <c r="C792" s="23" t="s">
        <v>1025</v>
      </c>
      <c r="D792" s="28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</row>
    <row r="793" spans="1:22" ht="30" x14ac:dyDescent="0.25">
      <c r="A793" s="10" t="s">
        <v>4</v>
      </c>
      <c r="B793" s="24" t="s">
        <v>1026</v>
      </c>
      <c r="C793" s="25" t="s">
        <v>1027</v>
      </c>
      <c r="D793" s="24" t="s">
        <v>131</v>
      </c>
      <c r="E793" s="24">
        <v>10000000000</v>
      </c>
      <c r="F793" s="24">
        <v>0</v>
      </c>
      <c r="G793" s="24">
        <v>0</v>
      </c>
      <c r="H793" s="24">
        <v>0</v>
      </c>
      <c r="I793" s="24">
        <v>0</v>
      </c>
      <c r="J793" s="24">
        <v>10000000000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4">
        <v>10000000000</v>
      </c>
      <c r="T793" s="24">
        <v>0</v>
      </c>
      <c r="U793" s="24">
        <v>0</v>
      </c>
      <c r="V793" s="24">
        <v>0</v>
      </c>
    </row>
    <row r="794" spans="1:22" x14ac:dyDescent="0.2">
      <c r="A794" s="10" t="s">
        <v>4</v>
      </c>
      <c r="B794" s="27"/>
      <c r="C794" s="28"/>
      <c r="D794" s="28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</row>
    <row r="795" spans="1:22" ht="38.25" x14ac:dyDescent="0.2">
      <c r="A795" s="10" t="s">
        <v>4</v>
      </c>
      <c r="B795" s="27"/>
      <c r="C795" s="23" t="s">
        <v>1028</v>
      </c>
      <c r="D795" s="28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</row>
    <row r="796" spans="1:22" x14ac:dyDescent="0.2">
      <c r="A796" s="10" t="s">
        <v>4</v>
      </c>
      <c r="B796" s="22" t="s">
        <v>595</v>
      </c>
      <c r="C796" s="23" t="s">
        <v>1029</v>
      </c>
      <c r="D796" s="28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</row>
    <row r="797" spans="1:22" ht="15" x14ac:dyDescent="0.25">
      <c r="A797" s="10" t="s">
        <v>4</v>
      </c>
      <c r="B797" s="24" t="s">
        <v>1030</v>
      </c>
      <c r="C797" s="25" t="s">
        <v>1031</v>
      </c>
      <c r="D797" s="24" t="s">
        <v>861</v>
      </c>
      <c r="E797" s="24">
        <v>45805048</v>
      </c>
      <c r="F797" s="24">
        <v>0</v>
      </c>
      <c r="G797" s="24">
        <v>0</v>
      </c>
      <c r="H797" s="24">
        <v>0</v>
      </c>
      <c r="I797" s="24">
        <v>0</v>
      </c>
      <c r="J797" s="24">
        <v>45805048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45805048</v>
      </c>
      <c r="T797" s="24">
        <v>0</v>
      </c>
      <c r="U797" s="24">
        <v>0</v>
      </c>
      <c r="V797" s="24">
        <v>0</v>
      </c>
    </row>
    <row r="798" spans="1:22" ht="15" x14ac:dyDescent="0.25">
      <c r="A798" s="10" t="s">
        <v>4</v>
      </c>
      <c r="B798" s="24" t="s">
        <v>1032</v>
      </c>
      <c r="C798" s="25" t="s">
        <v>1033</v>
      </c>
      <c r="D798" s="24" t="s">
        <v>131</v>
      </c>
      <c r="E798" s="24">
        <v>328790410</v>
      </c>
      <c r="F798" s="24">
        <v>0</v>
      </c>
      <c r="G798" s="24">
        <v>0</v>
      </c>
      <c r="H798" s="24">
        <v>0</v>
      </c>
      <c r="I798" s="24">
        <v>0</v>
      </c>
      <c r="J798" s="24">
        <v>328790410</v>
      </c>
      <c r="K798" s="24">
        <v>0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0</v>
      </c>
      <c r="R798" s="24">
        <v>0</v>
      </c>
      <c r="S798" s="24">
        <v>328790410</v>
      </c>
      <c r="T798" s="24">
        <v>0</v>
      </c>
      <c r="U798" s="24">
        <v>0</v>
      </c>
      <c r="V798" s="24">
        <v>0</v>
      </c>
    </row>
    <row r="799" spans="1:22" ht="15" x14ac:dyDescent="0.25">
      <c r="A799" s="10" t="s">
        <v>4</v>
      </c>
      <c r="B799" s="24" t="s">
        <v>1034</v>
      </c>
      <c r="C799" s="25" t="s">
        <v>1035</v>
      </c>
      <c r="D799" s="24" t="s">
        <v>953</v>
      </c>
      <c r="E799" s="24">
        <v>1202901289</v>
      </c>
      <c r="F799" s="24">
        <v>0</v>
      </c>
      <c r="G799" s="24">
        <v>0</v>
      </c>
      <c r="H799" s="24">
        <v>0</v>
      </c>
      <c r="I799" s="24">
        <v>0</v>
      </c>
      <c r="J799" s="24">
        <v>1202901289</v>
      </c>
      <c r="K799" s="24">
        <v>0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0</v>
      </c>
      <c r="R799" s="24">
        <v>0</v>
      </c>
      <c r="S799" s="24">
        <v>1202901289</v>
      </c>
      <c r="T799" s="24">
        <v>0</v>
      </c>
      <c r="U799" s="24">
        <v>0</v>
      </c>
      <c r="V799" s="24">
        <v>0</v>
      </c>
    </row>
    <row r="800" spans="1:22" x14ac:dyDescent="0.2">
      <c r="A800" s="10" t="s">
        <v>4</v>
      </c>
      <c r="B800" s="27"/>
      <c r="C800" s="28"/>
      <c r="D800" s="28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</row>
    <row r="801" spans="1:22" ht="38.25" x14ac:dyDescent="0.2">
      <c r="A801" s="10" t="s">
        <v>4</v>
      </c>
      <c r="B801" s="27"/>
      <c r="C801" s="23" t="s">
        <v>836</v>
      </c>
      <c r="D801" s="28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</row>
    <row r="802" spans="1:22" x14ac:dyDescent="0.2">
      <c r="A802" s="10" t="s">
        <v>4</v>
      </c>
      <c r="B802" s="27"/>
      <c r="C802" s="23" t="s">
        <v>1036</v>
      </c>
      <c r="D802" s="28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</row>
    <row r="803" spans="1:22" ht="38.25" x14ac:dyDescent="0.2">
      <c r="A803" s="10" t="s">
        <v>4</v>
      </c>
      <c r="B803" s="22" t="s">
        <v>595</v>
      </c>
      <c r="C803" s="23" t="s">
        <v>1037</v>
      </c>
      <c r="D803" s="28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</row>
    <row r="804" spans="1:22" ht="30" x14ac:dyDescent="0.25">
      <c r="A804" s="10" t="s">
        <v>4</v>
      </c>
      <c r="B804" s="24" t="s">
        <v>1038</v>
      </c>
      <c r="C804" s="25" t="s">
        <v>1037</v>
      </c>
      <c r="D804" s="24" t="s">
        <v>131</v>
      </c>
      <c r="E804" s="24">
        <v>405000000</v>
      </c>
      <c r="F804" s="24">
        <v>0</v>
      </c>
      <c r="G804" s="24">
        <v>0</v>
      </c>
      <c r="H804" s="24">
        <v>0</v>
      </c>
      <c r="I804" s="24">
        <v>0</v>
      </c>
      <c r="J804" s="24">
        <v>405000000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405000000</v>
      </c>
      <c r="T804" s="24">
        <v>0</v>
      </c>
      <c r="U804" s="24">
        <v>0</v>
      </c>
      <c r="V804" s="24">
        <v>0</v>
      </c>
    </row>
    <row r="805" spans="1:22" x14ac:dyDescent="0.2">
      <c r="A805" s="10" t="s">
        <v>4</v>
      </c>
      <c r="B805" s="27"/>
      <c r="C805" s="28"/>
      <c r="D805" s="28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</row>
    <row r="806" spans="1:22" x14ac:dyDescent="0.2">
      <c r="A806" s="10" t="s">
        <v>4</v>
      </c>
      <c r="B806" s="27"/>
      <c r="C806" s="23" t="s">
        <v>405</v>
      </c>
      <c r="D806" s="28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</row>
    <row r="807" spans="1:22" x14ac:dyDescent="0.2">
      <c r="A807" s="10" t="s">
        <v>4</v>
      </c>
      <c r="B807" s="27"/>
      <c r="C807" s="23" t="s">
        <v>1039</v>
      </c>
      <c r="D807" s="2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</row>
    <row r="808" spans="1:22" ht="25.5" x14ac:dyDescent="0.2">
      <c r="A808" s="10" t="s">
        <v>4</v>
      </c>
      <c r="B808" s="22" t="s">
        <v>595</v>
      </c>
      <c r="C808" s="23" t="s">
        <v>1040</v>
      </c>
      <c r="D808" s="28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</row>
    <row r="809" spans="1:22" ht="15" x14ac:dyDescent="0.25">
      <c r="A809" s="10" t="s">
        <v>4</v>
      </c>
      <c r="B809" s="24" t="s">
        <v>1041</v>
      </c>
      <c r="C809" s="25" t="s">
        <v>1042</v>
      </c>
      <c r="D809" s="24" t="s">
        <v>131</v>
      </c>
      <c r="E809" s="24">
        <v>0</v>
      </c>
      <c r="F809" s="24">
        <v>0</v>
      </c>
      <c r="G809" s="24">
        <v>0</v>
      </c>
      <c r="H809" s="24">
        <v>35000000</v>
      </c>
      <c r="I809" s="24">
        <v>0</v>
      </c>
      <c r="J809" s="24">
        <v>35000000</v>
      </c>
      <c r="K809" s="24">
        <v>35000000</v>
      </c>
      <c r="L809" s="24">
        <v>35000000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>
        <v>35000000</v>
      </c>
      <c r="U809" s="24">
        <v>0</v>
      </c>
      <c r="V809" s="24">
        <v>0</v>
      </c>
    </row>
    <row r="810" spans="1:22" x14ac:dyDescent="0.2">
      <c r="A810" s="10" t="s">
        <v>4</v>
      </c>
      <c r="B810" s="27"/>
      <c r="C810" s="28"/>
      <c r="D810" s="28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</row>
    <row r="811" spans="1:22" ht="25.5" x14ac:dyDescent="0.2">
      <c r="A811" s="10" t="s">
        <v>4</v>
      </c>
      <c r="B811" s="27"/>
      <c r="C811" s="23" t="s">
        <v>1043</v>
      </c>
      <c r="D811" s="28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</row>
    <row r="812" spans="1:22" ht="25.5" x14ac:dyDescent="0.2">
      <c r="A812" s="10" t="s">
        <v>4</v>
      </c>
      <c r="B812" s="22" t="s">
        <v>595</v>
      </c>
      <c r="C812" s="23" t="s">
        <v>1044</v>
      </c>
      <c r="D812" s="28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</row>
    <row r="813" spans="1:22" ht="15" x14ac:dyDescent="0.25">
      <c r="A813" s="10" t="s">
        <v>4</v>
      </c>
      <c r="B813" s="24" t="s">
        <v>1045</v>
      </c>
      <c r="C813" s="25" t="s">
        <v>1046</v>
      </c>
      <c r="D813" s="24" t="s">
        <v>131</v>
      </c>
      <c r="E813" s="24">
        <v>123000000</v>
      </c>
      <c r="F813" s="24">
        <v>0</v>
      </c>
      <c r="G813" s="24">
        <v>0</v>
      </c>
      <c r="H813" s="24">
        <v>0</v>
      </c>
      <c r="I813" s="24">
        <v>0</v>
      </c>
      <c r="J813" s="24">
        <v>123000000</v>
      </c>
      <c r="K813" s="24">
        <v>0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  <c r="S813" s="24">
        <v>123000000</v>
      </c>
      <c r="T813" s="24">
        <v>0</v>
      </c>
      <c r="U813" s="24">
        <v>0</v>
      </c>
      <c r="V813" s="24">
        <v>0</v>
      </c>
    </row>
    <row r="814" spans="1:22" ht="25.5" x14ac:dyDescent="0.2">
      <c r="A814" s="10" t="s">
        <v>4</v>
      </c>
      <c r="B814" s="22" t="s">
        <v>595</v>
      </c>
      <c r="C814" s="23" t="s">
        <v>1047</v>
      </c>
      <c r="D814" s="28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</row>
    <row r="815" spans="1:22" ht="15" x14ac:dyDescent="0.25">
      <c r="A815" s="10" t="s">
        <v>4</v>
      </c>
      <c r="B815" s="24" t="s">
        <v>1048</v>
      </c>
      <c r="C815" s="25" t="s">
        <v>1046</v>
      </c>
      <c r="D815" s="24" t="s">
        <v>131</v>
      </c>
      <c r="E815" s="24">
        <v>6996363205</v>
      </c>
      <c r="F815" s="24">
        <v>0</v>
      </c>
      <c r="G815" s="24">
        <v>0</v>
      </c>
      <c r="H815" s="24">
        <v>0</v>
      </c>
      <c r="I815" s="24">
        <v>0</v>
      </c>
      <c r="J815" s="24">
        <v>6996363205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4">
        <v>6996363205</v>
      </c>
      <c r="T815" s="24">
        <v>0</v>
      </c>
      <c r="U815" s="24">
        <v>0</v>
      </c>
      <c r="V815" s="24">
        <v>0</v>
      </c>
    </row>
    <row r="816" spans="1:22" x14ac:dyDescent="0.2">
      <c r="A816" s="10" t="s">
        <v>4</v>
      </c>
      <c r="B816" s="22" t="s">
        <v>595</v>
      </c>
      <c r="C816" s="23" t="s">
        <v>1049</v>
      </c>
      <c r="D816" s="28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</row>
    <row r="817" spans="1:22" ht="15" x14ac:dyDescent="0.25">
      <c r="A817" s="10" t="s">
        <v>4</v>
      </c>
      <c r="B817" s="24" t="s">
        <v>1050</v>
      </c>
      <c r="C817" s="25" t="s">
        <v>1046</v>
      </c>
      <c r="D817" s="24" t="s">
        <v>131</v>
      </c>
      <c r="E817" s="24">
        <v>242000000</v>
      </c>
      <c r="F817" s="24">
        <v>0</v>
      </c>
      <c r="G817" s="24">
        <v>0</v>
      </c>
      <c r="H817" s="24">
        <v>0</v>
      </c>
      <c r="I817" s="24">
        <v>0</v>
      </c>
      <c r="J817" s="24">
        <v>242000000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242000000</v>
      </c>
      <c r="T817" s="24">
        <v>0</v>
      </c>
      <c r="U817" s="24">
        <v>0</v>
      </c>
      <c r="V817" s="24">
        <v>0</v>
      </c>
    </row>
    <row r="818" spans="1:22" x14ac:dyDescent="0.2">
      <c r="A818" s="10" t="s">
        <v>4</v>
      </c>
      <c r="B818" s="27"/>
      <c r="C818" s="28"/>
      <c r="D818" s="28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</row>
    <row r="819" spans="1:22" x14ac:dyDescent="0.2">
      <c r="A819" s="10" t="s">
        <v>4</v>
      </c>
      <c r="B819" s="27"/>
      <c r="C819" s="23" t="s">
        <v>1051</v>
      </c>
      <c r="D819" s="28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</row>
    <row r="820" spans="1:22" ht="25.5" x14ac:dyDescent="0.2">
      <c r="A820" s="10" t="s">
        <v>4</v>
      </c>
      <c r="B820" s="22" t="s">
        <v>595</v>
      </c>
      <c r="C820" s="23" t="s">
        <v>1052</v>
      </c>
      <c r="D820" s="28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</row>
    <row r="821" spans="1:22" ht="15" x14ac:dyDescent="0.25">
      <c r="A821" s="10" t="s">
        <v>4</v>
      </c>
      <c r="B821" s="24" t="s">
        <v>1053</v>
      </c>
      <c r="C821" s="25" t="s">
        <v>1054</v>
      </c>
      <c r="D821" s="24" t="s">
        <v>131</v>
      </c>
      <c r="E821" s="24">
        <v>199320000</v>
      </c>
      <c r="F821" s="24">
        <v>0</v>
      </c>
      <c r="G821" s="24">
        <v>0</v>
      </c>
      <c r="H821" s="24">
        <v>0</v>
      </c>
      <c r="I821" s="24">
        <v>0</v>
      </c>
      <c r="J821" s="24">
        <v>199320000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199320000</v>
      </c>
      <c r="T821" s="24">
        <v>0</v>
      </c>
      <c r="U821" s="24">
        <v>0</v>
      </c>
      <c r="V821" s="24">
        <v>0</v>
      </c>
    </row>
    <row r="822" spans="1:22" x14ac:dyDescent="0.2">
      <c r="A822" s="10" t="s">
        <v>4</v>
      </c>
      <c r="B822" s="27"/>
      <c r="C822" s="28"/>
      <c r="D822" s="28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</row>
    <row r="823" spans="1:22" ht="38.25" x14ac:dyDescent="0.2">
      <c r="A823" s="10" t="s">
        <v>4</v>
      </c>
      <c r="B823" s="27"/>
      <c r="C823" s="23" t="s">
        <v>1055</v>
      </c>
      <c r="D823" s="28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</row>
    <row r="824" spans="1:22" ht="25.5" x14ac:dyDescent="0.2">
      <c r="A824" s="10" t="s">
        <v>4</v>
      </c>
      <c r="B824" s="22" t="s">
        <v>595</v>
      </c>
      <c r="C824" s="23" t="s">
        <v>1056</v>
      </c>
      <c r="D824" s="28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</row>
    <row r="825" spans="1:22" ht="15" x14ac:dyDescent="0.25">
      <c r="A825" s="10" t="s">
        <v>4</v>
      </c>
      <c r="B825" s="24" t="s">
        <v>1057</v>
      </c>
      <c r="C825" s="25" t="s">
        <v>1058</v>
      </c>
      <c r="D825" s="24" t="s">
        <v>131</v>
      </c>
      <c r="E825" s="24">
        <v>402800000</v>
      </c>
      <c r="F825" s="24">
        <v>0</v>
      </c>
      <c r="G825" s="24">
        <v>0</v>
      </c>
      <c r="H825" s="24">
        <v>0</v>
      </c>
      <c r="I825" s="24">
        <v>0</v>
      </c>
      <c r="J825" s="24">
        <v>402800000</v>
      </c>
      <c r="K825" s="24">
        <v>44000000</v>
      </c>
      <c r="L825" s="24">
        <v>208000000</v>
      </c>
      <c r="M825" s="24">
        <v>44000000</v>
      </c>
      <c r="N825" s="24">
        <v>208000000</v>
      </c>
      <c r="O825" s="24">
        <v>35233333.329999998</v>
      </c>
      <c r="P825" s="24">
        <v>1500000</v>
      </c>
      <c r="Q825" s="24">
        <v>33500000</v>
      </c>
      <c r="R825" s="24">
        <v>33733333.329999998</v>
      </c>
      <c r="S825" s="24">
        <v>194800000</v>
      </c>
      <c r="T825" s="24">
        <v>0</v>
      </c>
      <c r="U825" s="24">
        <v>172766666.66999999</v>
      </c>
      <c r="V825" s="24">
        <v>51.63</v>
      </c>
    </row>
    <row r="826" spans="1:22" ht="25.5" x14ac:dyDescent="0.2">
      <c r="A826" s="10" t="s">
        <v>4</v>
      </c>
      <c r="B826" s="22" t="s">
        <v>595</v>
      </c>
      <c r="C826" s="23" t="s">
        <v>1059</v>
      </c>
      <c r="D826" s="28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</row>
    <row r="827" spans="1:22" ht="15" x14ac:dyDescent="0.25">
      <c r="A827" s="10" t="s">
        <v>4</v>
      </c>
      <c r="B827" s="24" t="s">
        <v>1060</v>
      </c>
      <c r="C827" s="25" t="s">
        <v>1058</v>
      </c>
      <c r="D827" s="24" t="s">
        <v>131</v>
      </c>
      <c r="E827" s="24">
        <v>893000000</v>
      </c>
      <c r="F827" s="24">
        <v>0</v>
      </c>
      <c r="G827" s="24">
        <v>0</v>
      </c>
      <c r="H827" s="24">
        <v>0</v>
      </c>
      <c r="I827" s="24">
        <v>0</v>
      </c>
      <c r="J827" s="24">
        <v>893000000</v>
      </c>
      <c r="K827" s="24">
        <v>36000000</v>
      </c>
      <c r="L827" s="24">
        <v>330000000</v>
      </c>
      <c r="M827" s="24">
        <f>N827-'[1]FEBRERO 2024'!N811</f>
        <v>36000000</v>
      </c>
      <c r="N827" s="24">
        <v>330000000</v>
      </c>
      <c r="O827" s="24">
        <v>38233333.340000004</v>
      </c>
      <c r="P827" s="24">
        <v>0</v>
      </c>
      <c r="Q827" s="24">
        <v>38233333.340000004</v>
      </c>
      <c r="R827" s="24">
        <v>38233333.340000004</v>
      </c>
      <c r="S827" s="24">
        <v>563000000</v>
      </c>
      <c r="T827" s="24">
        <v>0</v>
      </c>
      <c r="U827" s="24">
        <v>291766666.66000003</v>
      </c>
      <c r="V827" s="24">
        <v>36.950000000000003</v>
      </c>
    </row>
    <row r="828" spans="1:22" ht="25.5" x14ac:dyDescent="0.2">
      <c r="A828" s="10" t="s">
        <v>4</v>
      </c>
      <c r="B828" s="22" t="s">
        <v>595</v>
      </c>
      <c r="C828" s="23" t="s">
        <v>1061</v>
      </c>
      <c r="D828" s="28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</row>
    <row r="829" spans="1:22" ht="15" x14ac:dyDescent="0.25">
      <c r="A829" s="10" t="s">
        <v>4</v>
      </c>
      <c r="B829" s="24" t="s">
        <v>1062</v>
      </c>
      <c r="C829" s="25" t="s">
        <v>1058</v>
      </c>
      <c r="D829" s="24" t="s">
        <v>131</v>
      </c>
      <c r="E829" s="24">
        <v>1011200000</v>
      </c>
      <c r="F829" s="24">
        <v>0</v>
      </c>
      <c r="G829" s="24">
        <v>0</v>
      </c>
      <c r="H829" s="24">
        <v>0</v>
      </c>
      <c r="I829" s="24">
        <v>0</v>
      </c>
      <c r="J829" s="24">
        <v>1011200000</v>
      </c>
      <c r="K829" s="24">
        <v>18000000</v>
      </c>
      <c r="L829" s="24">
        <v>460800000</v>
      </c>
      <c r="M829" s="24">
        <v>34000000</v>
      </c>
      <c r="N829" s="24">
        <v>460800000</v>
      </c>
      <c r="O829" s="24">
        <v>77589999.969999999</v>
      </c>
      <c r="P829" s="24">
        <v>0</v>
      </c>
      <c r="Q829" s="24">
        <v>77589999.969999999</v>
      </c>
      <c r="R829" s="24">
        <v>77589999.969999999</v>
      </c>
      <c r="S829" s="24">
        <v>550400000</v>
      </c>
      <c r="T829" s="24">
        <v>0</v>
      </c>
      <c r="U829" s="24">
        <v>383210000.02999997</v>
      </c>
      <c r="V829" s="24">
        <v>45.56</v>
      </c>
    </row>
    <row r="830" spans="1:22" ht="25.5" x14ac:dyDescent="0.2">
      <c r="A830" s="10" t="s">
        <v>4</v>
      </c>
      <c r="B830" s="22" t="s">
        <v>595</v>
      </c>
      <c r="C830" s="23" t="s">
        <v>1063</v>
      </c>
      <c r="D830" s="28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</row>
    <row r="831" spans="1:22" ht="15" x14ac:dyDescent="0.25">
      <c r="A831" s="10" t="s">
        <v>4</v>
      </c>
      <c r="B831" s="24" t="s">
        <v>1064</v>
      </c>
      <c r="C831" s="25" t="s">
        <v>1058</v>
      </c>
      <c r="D831" s="24" t="s">
        <v>131</v>
      </c>
      <c r="E831" s="24">
        <v>1157000000</v>
      </c>
      <c r="F831" s="24">
        <v>0</v>
      </c>
      <c r="G831" s="24">
        <v>0</v>
      </c>
      <c r="H831" s="24">
        <v>0</v>
      </c>
      <c r="I831" s="24">
        <v>0</v>
      </c>
      <c r="J831" s="24">
        <v>1157000000</v>
      </c>
      <c r="K831" s="24">
        <v>35200000</v>
      </c>
      <c r="L831" s="24">
        <v>450800000</v>
      </c>
      <c r="M831" s="24">
        <v>96800000</v>
      </c>
      <c r="N831" s="24">
        <v>435600000</v>
      </c>
      <c r="O831" s="24">
        <v>59070000</v>
      </c>
      <c r="P831" s="24">
        <v>633333.32999999996</v>
      </c>
      <c r="Q831" s="24">
        <v>57803333.340000004</v>
      </c>
      <c r="R831" s="24">
        <v>58436666.670000002</v>
      </c>
      <c r="S831" s="24">
        <v>706200000</v>
      </c>
      <c r="T831" s="24">
        <v>15200000</v>
      </c>
      <c r="U831" s="24">
        <v>376530000</v>
      </c>
      <c r="V831" s="24">
        <v>37.64</v>
      </c>
    </row>
    <row r="832" spans="1:22" x14ac:dyDescent="0.2">
      <c r="A832" s="10" t="s">
        <v>4</v>
      </c>
      <c r="B832" s="22" t="s">
        <v>595</v>
      </c>
      <c r="C832" s="23" t="s">
        <v>1065</v>
      </c>
      <c r="D832" s="28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</row>
    <row r="833" spans="1:22" ht="15" x14ac:dyDescent="0.25">
      <c r="A833" s="10" t="s">
        <v>4</v>
      </c>
      <c r="B833" s="24" t="s">
        <v>1066</v>
      </c>
      <c r="C833" s="25" t="s">
        <v>1058</v>
      </c>
      <c r="D833" s="24" t="s">
        <v>131</v>
      </c>
      <c r="E833" s="24">
        <v>536000000</v>
      </c>
      <c r="F833" s="24">
        <v>0</v>
      </c>
      <c r="G833" s="24">
        <v>0</v>
      </c>
      <c r="H833" s="24">
        <v>0</v>
      </c>
      <c r="I833" s="24">
        <v>0</v>
      </c>
      <c r="J833" s="24">
        <v>536000000</v>
      </c>
      <c r="K833" s="24">
        <v>94000000</v>
      </c>
      <c r="L833" s="24">
        <v>156800000</v>
      </c>
      <c r="M833" s="24">
        <v>81200000</v>
      </c>
      <c r="N833" s="24">
        <v>134000000</v>
      </c>
      <c r="O833" s="24">
        <v>6313333.3200000003</v>
      </c>
      <c r="P833" s="24">
        <v>333333.33</v>
      </c>
      <c r="Q833" s="24">
        <v>5979999.9900000002</v>
      </c>
      <c r="R833" s="24">
        <v>5979999.9900000002</v>
      </c>
      <c r="S833" s="24">
        <v>379200000</v>
      </c>
      <c r="T833" s="24">
        <v>22800000</v>
      </c>
      <c r="U833" s="24">
        <v>127686666.68000001</v>
      </c>
      <c r="V833" s="24">
        <v>25</v>
      </c>
    </row>
    <row r="834" spans="1:22" x14ac:dyDescent="0.2">
      <c r="A834" s="10" t="s">
        <v>4</v>
      </c>
      <c r="B834" s="27"/>
      <c r="C834" s="28"/>
      <c r="D834" s="28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</row>
    <row r="835" spans="1:22" x14ac:dyDescent="0.2">
      <c r="A835" s="10" t="s">
        <v>4</v>
      </c>
      <c r="B835" s="27"/>
      <c r="C835" s="23" t="s">
        <v>407</v>
      </c>
      <c r="D835" s="28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</row>
    <row r="836" spans="1:22" x14ac:dyDescent="0.2">
      <c r="A836" s="10" t="s">
        <v>4</v>
      </c>
      <c r="B836" s="27"/>
      <c r="C836" s="23" t="s">
        <v>1067</v>
      </c>
      <c r="D836" s="28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</row>
    <row r="837" spans="1:22" ht="38.25" x14ac:dyDescent="0.2">
      <c r="A837" s="10" t="s">
        <v>4</v>
      </c>
      <c r="B837" s="22" t="s">
        <v>595</v>
      </c>
      <c r="C837" s="23" t="s">
        <v>1068</v>
      </c>
      <c r="D837" s="28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</row>
    <row r="838" spans="1:22" ht="15" x14ac:dyDescent="0.25">
      <c r="A838" s="10" t="s">
        <v>4</v>
      </c>
      <c r="B838" s="24" t="s">
        <v>1069</v>
      </c>
      <c r="C838" s="25" t="s">
        <v>1070</v>
      </c>
      <c r="D838" s="24" t="s">
        <v>131</v>
      </c>
      <c r="E838" s="24">
        <v>328790410</v>
      </c>
      <c r="F838" s="24">
        <v>0</v>
      </c>
      <c r="G838" s="24">
        <v>0</v>
      </c>
      <c r="H838" s="24">
        <v>0</v>
      </c>
      <c r="I838" s="24">
        <v>0</v>
      </c>
      <c r="J838" s="24">
        <v>328790410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328790410</v>
      </c>
      <c r="T838" s="24">
        <v>0</v>
      </c>
      <c r="U838" s="24">
        <v>0</v>
      </c>
      <c r="V838" s="24">
        <v>0</v>
      </c>
    </row>
    <row r="839" spans="1:22" x14ac:dyDescent="0.2">
      <c r="A839" s="10" t="s">
        <v>4</v>
      </c>
      <c r="B839" s="27"/>
      <c r="C839" s="28"/>
      <c r="D839" s="28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</row>
    <row r="840" spans="1:22" x14ac:dyDescent="0.2">
      <c r="A840" s="10" t="s">
        <v>4</v>
      </c>
      <c r="B840" s="27"/>
      <c r="C840" s="34" t="s">
        <v>1071</v>
      </c>
      <c r="D840" s="28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</row>
    <row r="841" spans="1:22" x14ac:dyDescent="0.2">
      <c r="A841" s="10" t="s">
        <v>4</v>
      </c>
      <c r="B841" s="27"/>
      <c r="C841" s="23" t="s">
        <v>385</v>
      </c>
      <c r="D841" s="28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</row>
    <row r="842" spans="1:22" x14ac:dyDescent="0.2">
      <c r="A842" s="10" t="s">
        <v>4</v>
      </c>
      <c r="B842" s="27"/>
      <c r="C842" s="23" t="s">
        <v>387</v>
      </c>
      <c r="D842" s="28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</row>
    <row r="843" spans="1:22" x14ac:dyDescent="0.2">
      <c r="A843" s="10" t="s">
        <v>4</v>
      </c>
      <c r="B843" s="27"/>
      <c r="C843" s="23" t="s">
        <v>389</v>
      </c>
      <c r="D843" s="28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</row>
    <row r="844" spans="1:22" ht="25.5" x14ac:dyDescent="0.2">
      <c r="A844" s="10" t="s">
        <v>4</v>
      </c>
      <c r="B844" s="27"/>
      <c r="C844" s="23" t="s">
        <v>395</v>
      </c>
      <c r="D844" s="28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</row>
    <row r="845" spans="1:22" ht="25.5" x14ac:dyDescent="0.2">
      <c r="A845" s="10" t="s">
        <v>4</v>
      </c>
      <c r="B845" s="27"/>
      <c r="C845" s="23" t="s">
        <v>1072</v>
      </c>
      <c r="D845" s="28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</row>
    <row r="846" spans="1:22" x14ac:dyDescent="0.2">
      <c r="A846" s="10" t="s">
        <v>4</v>
      </c>
      <c r="B846" s="22" t="s">
        <v>595</v>
      </c>
      <c r="C846" s="23" t="s">
        <v>1073</v>
      </c>
      <c r="D846" s="28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</row>
    <row r="847" spans="1:22" ht="15" x14ac:dyDescent="0.25">
      <c r="A847" s="10" t="s">
        <v>4</v>
      </c>
      <c r="B847" s="24" t="s">
        <v>1074</v>
      </c>
      <c r="C847" s="25" t="s">
        <v>1075</v>
      </c>
      <c r="D847" s="24" t="s">
        <v>953</v>
      </c>
      <c r="E847" s="24">
        <v>6000000</v>
      </c>
      <c r="F847" s="24">
        <v>0</v>
      </c>
      <c r="G847" s="24">
        <v>0</v>
      </c>
      <c r="H847" s="24">
        <v>0</v>
      </c>
      <c r="I847" s="24">
        <v>0</v>
      </c>
      <c r="J847" s="24">
        <v>6000000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6000000</v>
      </c>
      <c r="T847" s="24">
        <v>0</v>
      </c>
      <c r="U847" s="24">
        <v>0</v>
      </c>
      <c r="V847" s="24">
        <v>0</v>
      </c>
    </row>
    <row r="848" spans="1:22" x14ac:dyDescent="0.2">
      <c r="A848" s="10" t="s">
        <v>4</v>
      </c>
      <c r="B848" s="22" t="s">
        <v>595</v>
      </c>
      <c r="C848" s="23" t="s">
        <v>1076</v>
      </c>
      <c r="D848" s="28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</row>
    <row r="849" spans="1:22" ht="15" x14ac:dyDescent="0.25">
      <c r="A849" s="10" t="s">
        <v>4</v>
      </c>
      <c r="B849" s="24" t="s">
        <v>1077</v>
      </c>
      <c r="C849" s="25" t="s">
        <v>1075</v>
      </c>
      <c r="D849" s="24" t="s">
        <v>953</v>
      </c>
      <c r="E849" s="24">
        <v>24000000</v>
      </c>
      <c r="F849" s="24">
        <v>0</v>
      </c>
      <c r="G849" s="24">
        <v>0</v>
      </c>
      <c r="H849" s="24">
        <v>0</v>
      </c>
      <c r="I849" s="24">
        <v>0</v>
      </c>
      <c r="J849" s="24">
        <v>24000000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24000000</v>
      </c>
      <c r="T849" s="24">
        <v>0</v>
      </c>
      <c r="U849" s="24">
        <v>0</v>
      </c>
      <c r="V849" s="24">
        <v>0</v>
      </c>
    </row>
    <row r="850" spans="1:22" x14ac:dyDescent="0.2">
      <c r="A850" s="10" t="s">
        <v>4</v>
      </c>
      <c r="B850" s="22" t="s">
        <v>595</v>
      </c>
      <c r="C850" s="23" t="s">
        <v>1078</v>
      </c>
      <c r="D850" s="28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</row>
    <row r="851" spans="1:22" ht="15" x14ac:dyDescent="0.25">
      <c r="A851" s="10" t="s">
        <v>4</v>
      </c>
      <c r="B851" s="24" t="s">
        <v>1079</v>
      </c>
      <c r="C851" s="25" t="s">
        <v>1075</v>
      </c>
      <c r="D851" s="24" t="s">
        <v>953</v>
      </c>
      <c r="E851" s="24">
        <v>33600000</v>
      </c>
      <c r="F851" s="24">
        <v>0</v>
      </c>
      <c r="G851" s="24">
        <v>0</v>
      </c>
      <c r="H851" s="24">
        <v>0</v>
      </c>
      <c r="I851" s="24">
        <v>0</v>
      </c>
      <c r="J851" s="24">
        <v>33600000</v>
      </c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0</v>
      </c>
      <c r="R851" s="24">
        <v>0</v>
      </c>
      <c r="S851" s="24">
        <v>33600000</v>
      </c>
      <c r="T851" s="24">
        <v>0</v>
      </c>
      <c r="U851" s="24">
        <v>0</v>
      </c>
      <c r="V851" s="24">
        <v>0</v>
      </c>
    </row>
    <row r="852" spans="1:22" x14ac:dyDescent="0.2">
      <c r="A852" s="10" t="s">
        <v>4</v>
      </c>
      <c r="B852" s="27"/>
      <c r="C852" s="28"/>
      <c r="D852" s="28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</row>
    <row r="853" spans="1:22" x14ac:dyDescent="0.2">
      <c r="A853" s="10" t="s">
        <v>4</v>
      </c>
      <c r="B853" s="27"/>
      <c r="C853" s="23" t="s">
        <v>1080</v>
      </c>
      <c r="D853" s="28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</row>
    <row r="854" spans="1:22" ht="25.5" x14ac:dyDescent="0.2">
      <c r="A854" s="10" t="s">
        <v>4</v>
      </c>
      <c r="B854" s="27"/>
      <c r="C854" s="23" t="s">
        <v>1072</v>
      </c>
      <c r="D854" s="28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</row>
    <row r="855" spans="1:22" ht="25.5" x14ac:dyDescent="0.2">
      <c r="A855" s="10" t="s">
        <v>4</v>
      </c>
      <c r="B855" s="22" t="s">
        <v>595</v>
      </c>
      <c r="C855" s="23" t="s">
        <v>1081</v>
      </c>
      <c r="D855" s="28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</row>
    <row r="856" spans="1:22" ht="15" x14ac:dyDescent="0.25">
      <c r="A856" s="10" t="s">
        <v>4</v>
      </c>
      <c r="B856" s="24" t="s">
        <v>1082</v>
      </c>
      <c r="C856" s="25" t="s">
        <v>1075</v>
      </c>
      <c r="D856" s="24" t="s">
        <v>953</v>
      </c>
      <c r="E856" s="24">
        <v>100000000</v>
      </c>
      <c r="F856" s="24">
        <v>0</v>
      </c>
      <c r="G856" s="24">
        <v>0</v>
      </c>
      <c r="H856" s="24">
        <v>0</v>
      </c>
      <c r="I856" s="24">
        <v>0</v>
      </c>
      <c r="J856" s="24">
        <v>100000000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4">
        <v>100000000</v>
      </c>
      <c r="T856" s="24">
        <v>0</v>
      </c>
      <c r="U856" s="24">
        <v>0</v>
      </c>
      <c r="V856" s="24">
        <v>0</v>
      </c>
    </row>
    <row r="857" spans="1:22" x14ac:dyDescent="0.2">
      <c r="A857" s="10" t="s">
        <v>4</v>
      </c>
      <c r="B857" s="22" t="s">
        <v>595</v>
      </c>
      <c r="C857" s="23" t="s">
        <v>1083</v>
      </c>
      <c r="D857" s="28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</row>
    <row r="858" spans="1:22" ht="15" x14ac:dyDescent="0.25">
      <c r="A858" s="10" t="s">
        <v>4</v>
      </c>
      <c r="B858" s="24" t="s">
        <v>1084</v>
      </c>
      <c r="C858" s="25" t="s">
        <v>1075</v>
      </c>
      <c r="D858" s="24" t="s">
        <v>953</v>
      </c>
      <c r="E858" s="24">
        <v>2000000</v>
      </c>
      <c r="F858" s="24">
        <v>0</v>
      </c>
      <c r="G858" s="24">
        <v>0</v>
      </c>
      <c r="H858" s="24">
        <v>0</v>
      </c>
      <c r="I858" s="24">
        <v>0</v>
      </c>
      <c r="J858" s="24">
        <v>2000000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2000000</v>
      </c>
      <c r="T858" s="24">
        <v>0</v>
      </c>
      <c r="U858" s="24">
        <v>0</v>
      </c>
      <c r="V858" s="24">
        <v>0</v>
      </c>
    </row>
    <row r="859" spans="1:22" x14ac:dyDescent="0.2">
      <c r="A859" s="10" t="s">
        <v>4</v>
      </c>
      <c r="B859" s="22" t="s">
        <v>595</v>
      </c>
      <c r="C859" s="23" t="s">
        <v>1085</v>
      </c>
      <c r="D859" s="28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</row>
    <row r="860" spans="1:22" ht="15" x14ac:dyDescent="0.25">
      <c r="A860" s="10" t="s">
        <v>4</v>
      </c>
      <c r="B860" s="24" t="s">
        <v>1086</v>
      </c>
      <c r="C860" s="25" t="s">
        <v>1075</v>
      </c>
      <c r="D860" s="24" t="s">
        <v>953</v>
      </c>
      <c r="E860" s="24">
        <v>2451484319</v>
      </c>
      <c r="F860" s="24">
        <v>0</v>
      </c>
      <c r="G860" s="24">
        <v>0</v>
      </c>
      <c r="H860" s="24">
        <v>0</v>
      </c>
      <c r="I860" s="24">
        <v>0</v>
      </c>
      <c r="J860" s="24">
        <v>2451484319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2451484319</v>
      </c>
      <c r="T860" s="24">
        <v>0</v>
      </c>
      <c r="U860" s="24">
        <v>0</v>
      </c>
      <c r="V860" s="24">
        <v>0</v>
      </c>
    </row>
    <row r="861" spans="1:22" ht="15" x14ac:dyDescent="0.25">
      <c r="A861" s="10" t="s">
        <v>4</v>
      </c>
      <c r="B861" s="24" t="s">
        <v>1087</v>
      </c>
      <c r="C861" s="25" t="s">
        <v>1088</v>
      </c>
      <c r="D861" s="24" t="s">
        <v>861</v>
      </c>
      <c r="E861" s="24">
        <v>798515681</v>
      </c>
      <c r="F861" s="24">
        <v>0</v>
      </c>
      <c r="G861" s="24">
        <v>0</v>
      </c>
      <c r="H861" s="24">
        <v>0</v>
      </c>
      <c r="I861" s="24">
        <v>0</v>
      </c>
      <c r="J861" s="24">
        <v>798515681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798515681</v>
      </c>
      <c r="T861" s="24">
        <v>0</v>
      </c>
      <c r="U861" s="24">
        <v>0</v>
      </c>
      <c r="V861" s="24">
        <v>0</v>
      </c>
    </row>
    <row r="862" spans="1:22" x14ac:dyDescent="0.2">
      <c r="A862" s="10" t="s">
        <v>4</v>
      </c>
      <c r="B862" s="27"/>
      <c r="C862" s="28"/>
      <c r="D862" s="28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</row>
    <row r="863" spans="1:22" x14ac:dyDescent="0.2">
      <c r="A863" s="10" t="s">
        <v>4</v>
      </c>
      <c r="B863" s="27"/>
      <c r="C863" s="23" t="s">
        <v>399</v>
      </c>
      <c r="D863" s="28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</row>
    <row r="864" spans="1:22" ht="38.25" x14ac:dyDescent="0.2">
      <c r="A864" s="10" t="s">
        <v>4</v>
      </c>
      <c r="B864" s="27"/>
      <c r="C864" s="23" t="s">
        <v>1089</v>
      </c>
      <c r="D864" s="28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</row>
    <row r="865" spans="1:22" ht="25.5" x14ac:dyDescent="0.2">
      <c r="A865" s="10" t="s">
        <v>4</v>
      </c>
      <c r="B865" s="27"/>
      <c r="C865" s="23" t="s">
        <v>1072</v>
      </c>
      <c r="D865" s="28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</row>
    <row r="866" spans="1:22" ht="25.5" x14ac:dyDescent="0.2">
      <c r="A866" s="10" t="s">
        <v>4</v>
      </c>
      <c r="B866" s="22" t="s">
        <v>595</v>
      </c>
      <c r="C866" s="23" t="s">
        <v>1090</v>
      </c>
      <c r="D866" s="28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</row>
    <row r="867" spans="1:22" ht="15" x14ac:dyDescent="0.25">
      <c r="A867" s="10" t="s">
        <v>4</v>
      </c>
      <c r="B867" s="24" t="s">
        <v>1091</v>
      </c>
      <c r="C867" s="25" t="s">
        <v>1075</v>
      </c>
      <c r="D867" s="24" t="s">
        <v>953</v>
      </c>
      <c r="E867" s="24">
        <v>11025000000</v>
      </c>
      <c r="F867" s="24">
        <v>0</v>
      </c>
      <c r="G867" s="24">
        <v>0</v>
      </c>
      <c r="H867" s="24">
        <v>0</v>
      </c>
      <c r="I867" s="24">
        <v>0</v>
      </c>
      <c r="J867" s="24">
        <v>11025000000</v>
      </c>
      <c r="K867" s="24">
        <v>1286799733</v>
      </c>
      <c r="L867" s="24">
        <v>4113721076</v>
      </c>
      <c r="M867" s="24">
        <v>1286799733</v>
      </c>
      <c r="N867" s="24">
        <v>4113721076</v>
      </c>
      <c r="O867" s="24">
        <v>4113721076</v>
      </c>
      <c r="P867" s="24">
        <v>0</v>
      </c>
      <c r="Q867" s="24">
        <v>1286799733</v>
      </c>
      <c r="R867" s="24">
        <v>4113721076</v>
      </c>
      <c r="S867" s="24">
        <v>6911278924</v>
      </c>
      <c r="T867" s="24">
        <v>0</v>
      </c>
      <c r="U867" s="24">
        <v>0</v>
      </c>
      <c r="V867" s="24">
        <v>37.31</v>
      </c>
    </row>
    <row r="868" spans="1:22" ht="15" x14ac:dyDescent="0.25">
      <c r="A868" s="10" t="s">
        <v>4</v>
      </c>
      <c r="B868" s="24" t="s">
        <v>1092</v>
      </c>
      <c r="C868" s="25" t="s">
        <v>1088</v>
      </c>
      <c r="D868" s="24" t="s">
        <v>861</v>
      </c>
      <c r="E868" s="24">
        <v>0</v>
      </c>
      <c r="F868" s="24">
        <v>0</v>
      </c>
      <c r="G868" s="24">
        <v>0</v>
      </c>
      <c r="H868" s="24">
        <v>1774000000</v>
      </c>
      <c r="I868" s="24">
        <v>0</v>
      </c>
      <c r="J868" s="24">
        <v>1774000000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1774000000</v>
      </c>
      <c r="T868" s="24">
        <v>0</v>
      </c>
      <c r="U868" s="24">
        <v>0</v>
      </c>
      <c r="V868" s="24">
        <v>0</v>
      </c>
    </row>
    <row r="869" spans="1:22" x14ac:dyDescent="0.2">
      <c r="A869" s="10" t="s">
        <v>4</v>
      </c>
      <c r="B869" s="27"/>
      <c r="C869" s="28"/>
      <c r="D869" s="28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</row>
    <row r="870" spans="1:22" ht="25.5" x14ac:dyDescent="0.2">
      <c r="A870" s="10" t="s">
        <v>4</v>
      </c>
      <c r="B870" s="27"/>
      <c r="C870" s="23" t="s">
        <v>403</v>
      </c>
      <c r="D870" s="28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</row>
    <row r="871" spans="1:22" ht="25.5" x14ac:dyDescent="0.2">
      <c r="A871" s="10" t="s">
        <v>4</v>
      </c>
      <c r="B871" s="27"/>
      <c r="C871" s="23" t="s">
        <v>1072</v>
      </c>
      <c r="D871" s="28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</row>
    <row r="872" spans="1:22" ht="25.5" x14ac:dyDescent="0.2">
      <c r="A872" s="10" t="s">
        <v>4</v>
      </c>
      <c r="B872" s="22" t="s">
        <v>595</v>
      </c>
      <c r="C872" s="23" t="s">
        <v>1093</v>
      </c>
      <c r="D872" s="28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</row>
    <row r="873" spans="1:22" ht="15" x14ac:dyDescent="0.25">
      <c r="A873" s="10" t="s">
        <v>4</v>
      </c>
      <c r="B873" s="24" t="s">
        <v>1094</v>
      </c>
      <c r="C873" s="25" t="s">
        <v>1075</v>
      </c>
      <c r="D873" s="24" t="s">
        <v>953</v>
      </c>
      <c r="E873" s="24">
        <v>246929559</v>
      </c>
      <c r="F873" s="24">
        <v>0</v>
      </c>
      <c r="G873" s="24">
        <v>0</v>
      </c>
      <c r="H873" s="24">
        <v>0</v>
      </c>
      <c r="I873" s="24">
        <v>0</v>
      </c>
      <c r="J873" s="24">
        <v>246929559</v>
      </c>
      <c r="K873" s="24">
        <v>0</v>
      </c>
      <c r="L873" s="24">
        <v>215500915</v>
      </c>
      <c r="M873" s="24">
        <v>0</v>
      </c>
      <c r="N873" s="24">
        <v>215500915</v>
      </c>
      <c r="O873" s="24">
        <v>0</v>
      </c>
      <c r="P873" s="24">
        <v>0</v>
      </c>
      <c r="Q873" s="24">
        <v>0</v>
      </c>
      <c r="R873" s="24">
        <v>0</v>
      </c>
      <c r="S873" s="24">
        <v>31428644</v>
      </c>
      <c r="T873" s="24">
        <v>0</v>
      </c>
      <c r="U873" s="24">
        <v>215500915</v>
      </c>
      <c r="V873" s="24">
        <v>87.27</v>
      </c>
    </row>
    <row r="874" spans="1:22" x14ac:dyDescent="0.2">
      <c r="A874" s="10" t="s">
        <v>4</v>
      </c>
      <c r="B874" s="27"/>
      <c r="C874" s="28"/>
      <c r="D874" s="28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</row>
    <row r="875" spans="1:22" x14ac:dyDescent="0.2">
      <c r="A875" s="10" t="s">
        <v>4</v>
      </c>
      <c r="B875" s="27"/>
      <c r="C875" s="23" t="s">
        <v>405</v>
      </c>
      <c r="D875" s="28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</row>
    <row r="876" spans="1:22" ht="25.5" x14ac:dyDescent="0.2">
      <c r="A876" s="10" t="s">
        <v>4</v>
      </c>
      <c r="B876" s="27"/>
      <c r="C876" s="23" t="s">
        <v>1072</v>
      </c>
      <c r="D876" s="28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</row>
    <row r="877" spans="1:22" ht="25.5" x14ac:dyDescent="0.2">
      <c r="A877" s="10" t="s">
        <v>4</v>
      </c>
      <c r="B877" s="22" t="s">
        <v>595</v>
      </c>
      <c r="C877" s="23" t="s">
        <v>1095</v>
      </c>
      <c r="D877" s="28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</row>
    <row r="878" spans="1:22" ht="15" x14ac:dyDescent="0.25">
      <c r="A878" s="10" t="s">
        <v>4</v>
      </c>
      <c r="B878" s="24" t="s">
        <v>1096</v>
      </c>
      <c r="C878" s="25" t="s">
        <v>1075</v>
      </c>
      <c r="D878" s="24" t="s">
        <v>953</v>
      </c>
      <c r="E878" s="24">
        <v>50000000</v>
      </c>
      <c r="F878" s="24">
        <v>0</v>
      </c>
      <c r="G878" s="24">
        <v>0</v>
      </c>
      <c r="H878" s="24">
        <v>0</v>
      </c>
      <c r="I878" s="24">
        <v>0</v>
      </c>
      <c r="J878" s="24">
        <v>50000000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50000000</v>
      </c>
      <c r="T878" s="24">
        <v>0</v>
      </c>
      <c r="U878" s="24">
        <v>0</v>
      </c>
      <c r="V878" s="24">
        <v>0</v>
      </c>
    </row>
    <row r="879" spans="1:22" ht="25.5" x14ac:dyDescent="0.2">
      <c r="A879" s="10" t="s">
        <v>4</v>
      </c>
      <c r="B879" s="22" t="s">
        <v>595</v>
      </c>
      <c r="C879" s="23" t="s">
        <v>1097</v>
      </c>
      <c r="D879" s="28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</row>
    <row r="880" spans="1:22" ht="15" x14ac:dyDescent="0.25">
      <c r="A880" s="10" t="s">
        <v>4</v>
      </c>
      <c r="B880" s="24" t="s">
        <v>1098</v>
      </c>
      <c r="C880" s="25" t="s">
        <v>1075</v>
      </c>
      <c r="D880" s="24" t="s">
        <v>953</v>
      </c>
      <c r="E880" s="24">
        <v>918229512</v>
      </c>
      <c r="F880" s="24">
        <v>0</v>
      </c>
      <c r="G880" s="24">
        <v>0</v>
      </c>
      <c r="H880" s="24">
        <v>0</v>
      </c>
      <c r="I880" s="24">
        <v>0</v>
      </c>
      <c r="J880" s="24">
        <v>918229512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918229512</v>
      </c>
      <c r="T880" s="24">
        <v>0</v>
      </c>
      <c r="U880" s="24">
        <v>0</v>
      </c>
      <c r="V880" s="24">
        <v>0</v>
      </c>
    </row>
    <row r="881" spans="1:22" x14ac:dyDescent="0.2">
      <c r="A881" s="10" t="s">
        <v>4</v>
      </c>
      <c r="B881" s="22" t="s">
        <v>595</v>
      </c>
      <c r="C881" s="23" t="s">
        <v>1099</v>
      </c>
      <c r="D881" s="28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</row>
    <row r="882" spans="1:22" ht="15" x14ac:dyDescent="0.25">
      <c r="A882" s="10" t="s">
        <v>4</v>
      </c>
      <c r="B882" s="24" t="s">
        <v>1100</v>
      </c>
      <c r="C882" s="25" t="s">
        <v>1075</v>
      </c>
      <c r="D882" s="24" t="s">
        <v>953</v>
      </c>
      <c r="E882" s="24">
        <v>60000000</v>
      </c>
      <c r="F882" s="24">
        <v>0</v>
      </c>
      <c r="G882" s="24">
        <v>0</v>
      </c>
      <c r="H882" s="24">
        <v>0</v>
      </c>
      <c r="I882" s="24">
        <v>0</v>
      </c>
      <c r="J882" s="24">
        <v>60000000</v>
      </c>
      <c r="K882" s="24">
        <v>5246577.4800000004</v>
      </c>
      <c r="L882" s="24">
        <v>20151976.800000001</v>
      </c>
      <c r="M882" s="24">
        <v>5246577.4800000004</v>
      </c>
      <c r="N882" s="24">
        <v>20151976.800000001</v>
      </c>
      <c r="O882" s="24">
        <v>20151976.800000001</v>
      </c>
      <c r="P882" s="24">
        <v>0</v>
      </c>
      <c r="Q882" s="24">
        <v>5246577.4800000004</v>
      </c>
      <c r="R882" s="24">
        <v>20151976.800000001</v>
      </c>
      <c r="S882" s="24">
        <v>39848023.200000003</v>
      </c>
      <c r="T882" s="24">
        <v>0</v>
      </c>
      <c r="U882" s="24">
        <v>0</v>
      </c>
      <c r="V882" s="24">
        <v>33.58</v>
      </c>
    </row>
    <row r="883" spans="1:22" x14ac:dyDescent="0.2">
      <c r="A883" s="10" t="s">
        <v>4</v>
      </c>
      <c r="B883" s="22" t="s">
        <v>595</v>
      </c>
      <c r="C883" s="23" t="s">
        <v>1101</v>
      </c>
      <c r="D883" s="28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</row>
    <row r="884" spans="1:22" ht="15" x14ac:dyDescent="0.25">
      <c r="A884" s="10" t="s">
        <v>4</v>
      </c>
      <c r="B884" s="24" t="s">
        <v>1102</v>
      </c>
      <c r="C884" s="25" t="s">
        <v>1075</v>
      </c>
      <c r="D884" s="24" t="s">
        <v>953</v>
      </c>
      <c r="E884" s="24">
        <v>2142452068</v>
      </c>
      <c r="F884" s="24">
        <v>0</v>
      </c>
      <c r="G884" s="24">
        <v>0</v>
      </c>
      <c r="H884" s="24">
        <v>0</v>
      </c>
      <c r="I884" s="24">
        <v>0</v>
      </c>
      <c r="J884" s="24">
        <v>2142452068</v>
      </c>
      <c r="K884" s="24">
        <v>0</v>
      </c>
      <c r="L884" s="24">
        <v>1851551299</v>
      </c>
      <c r="M884" s="24">
        <v>1851551299</v>
      </c>
      <c r="N884" s="24">
        <v>1851551299</v>
      </c>
      <c r="O884" s="24">
        <v>0</v>
      </c>
      <c r="P884" s="24">
        <v>0</v>
      </c>
      <c r="Q884" s="24">
        <v>0</v>
      </c>
      <c r="R884" s="24">
        <v>0</v>
      </c>
      <c r="S884" s="24">
        <v>290900769</v>
      </c>
      <c r="T884" s="24">
        <v>0</v>
      </c>
      <c r="U884" s="24">
        <v>1851551299</v>
      </c>
      <c r="V884" s="24">
        <v>86.42</v>
      </c>
    </row>
    <row r="885" spans="1:22" x14ac:dyDescent="0.2">
      <c r="A885" s="10" t="s">
        <v>4</v>
      </c>
      <c r="B885" s="22" t="s">
        <v>595</v>
      </c>
      <c r="C885" s="23" t="s">
        <v>1103</v>
      </c>
      <c r="D885" s="28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</row>
    <row r="886" spans="1:22" ht="15" x14ac:dyDescent="0.25">
      <c r="A886" s="10" t="s">
        <v>4</v>
      </c>
      <c r="B886" s="24" t="s">
        <v>1104</v>
      </c>
      <c r="C886" s="25" t="s">
        <v>1075</v>
      </c>
      <c r="D886" s="24" t="s">
        <v>953</v>
      </c>
      <c r="E886" s="24">
        <v>34654893</v>
      </c>
      <c r="F886" s="24">
        <v>0</v>
      </c>
      <c r="G886" s="24">
        <v>0</v>
      </c>
      <c r="H886" s="24">
        <v>0</v>
      </c>
      <c r="I886" s="24">
        <v>0</v>
      </c>
      <c r="J886" s="24">
        <v>34654893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34654893</v>
      </c>
      <c r="T886" s="24">
        <v>0</v>
      </c>
      <c r="U886" s="24">
        <v>0</v>
      </c>
      <c r="V886" s="24">
        <v>0</v>
      </c>
    </row>
    <row r="887" spans="1:22" x14ac:dyDescent="0.2">
      <c r="A887" s="10" t="s">
        <v>4</v>
      </c>
      <c r="B887" s="22" t="s">
        <v>595</v>
      </c>
      <c r="C887" s="23" t="s">
        <v>1105</v>
      </c>
      <c r="D887" s="28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</row>
    <row r="888" spans="1:22" ht="15" x14ac:dyDescent="0.25">
      <c r="A888" s="10" t="s">
        <v>4</v>
      </c>
      <c r="B888" s="24" t="s">
        <v>1106</v>
      </c>
      <c r="C888" s="25" t="s">
        <v>1075</v>
      </c>
      <c r="D888" s="24" t="s">
        <v>953</v>
      </c>
      <c r="E888" s="24">
        <v>1700000000</v>
      </c>
      <c r="F888" s="24">
        <v>0</v>
      </c>
      <c r="G888" s="24">
        <v>0</v>
      </c>
      <c r="H888" s="24">
        <v>0</v>
      </c>
      <c r="I888" s="24">
        <v>0</v>
      </c>
      <c r="J888" s="24">
        <v>1700000000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4">
        <v>1700000000</v>
      </c>
      <c r="T888" s="24">
        <v>0</v>
      </c>
      <c r="U888" s="24">
        <v>0</v>
      </c>
      <c r="V888" s="24">
        <v>0</v>
      </c>
    </row>
    <row r="889" spans="1:22" ht="25.5" x14ac:dyDescent="0.2">
      <c r="A889" s="10" t="s">
        <v>4</v>
      </c>
      <c r="B889" s="22" t="s">
        <v>595</v>
      </c>
      <c r="C889" s="23" t="s">
        <v>1107</v>
      </c>
      <c r="D889" s="28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</row>
    <row r="890" spans="1:22" ht="15" x14ac:dyDescent="0.25">
      <c r="A890" s="10" t="s">
        <v>4</v>
      </c>
      <c r="B890" s="24" t="s">
        <v>1108</v>
      </c>
      <c r="C890" s="25" t="s">
        <v>1075</v>
      </c>
      <c r="D890" s="24" t="s">
        <v>953</v>
      </c>
      <c r="E890" s="24">
        <v>34000000</v>
      </c>
      <c r="F890" s="24">
        <v>0</v>
      </c>
      <c r="G890" s="24">
        <v>0</v>
      </c>
      <c r="H890" s="24">
        <v>0</v>
      </c>
      <c r="I890" s="24">
        <v>0</v>
      </c>
      <c r="J890" s="24">
        <v>34000000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34000000</v>
      </c>
      <c r="T890" s="24">
        <v>0</v>
      </c>
      <c r="U890" s="24">
        <v>0</v>
      </c>
      <c r="V890" s="24">
        <v>0</v>
      </c>
    </row>
    <row r="891" spans="1:22" ht="25.5" x14ac:dyDescent="0.2">
      <c r="A891" s="10" t="s">
        <v>4</v>
      </c>
      <c r="B891" s="22" t="s">
        <v>595</v>
      </c>
      <c r="C891" s="23" t="s">
        <v>1109</v>
      </c>
      <c r="D891" s="28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</row>
    <row r="892" spans="1:22" ht="15" x14ac:dyDescent="0.25">
      <c r="A892" s="10" t="s">
        <v>4</v>
      </c>
      <c r="B892" s="24" t="s">
        <v>1110</v>
      </c>
      <c r="C892" s="25" t="s">
        <v>1075</v>
      </c>
      <c r="D892" s="24" t="s">
        <v>953</v>
      </c>
      <c r="E892" s="24">
        <v>10000000</v>
      </c>
      <c r="F892" s="24">
        <v>0</v>
      </c>
      <c r="G892" s="24">
        <v>0</v>
      </c>
      <c r="H892" s="24">
        <v>0</v>
      </c>
      <c r="I892" s="24">
        <v>0</v>
      </c>
      <c r="J892" s="24">
        <v>10000000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0</v>
      </c>
      <c r="S892" s="24">
        <v>10000000</v>
      </c>
      <c r="T892" s="24">
        <v>0</v>
      </c>
      <c r="U892" s="24">
        <v>0</v>
      </c>
      <c r="V892" s="24">
        <v>0</v>
      </c>
    </row>
    <row r="893" spans="1:22" ht="25.5" x14ac:dyDescent="0.2">
      <c r="A893" s="10" t="s">
        <v>4</v>
      </c>
      <c r="B893" s="22" t="s">
        <v>595</v>
      </c>
      <c r="C893" s="23" t="s">
        <v>1111</v>
      </c>
      <c r="D893" s="28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</row>
    <row r="894" spans="1:22" ht="15" x14ac:dyDescent="0.25">
      <c r="A894" s="10" t="s">
        <v>4</v>
      </c>
      <c r="B894" s="24" t="s">
        <v>1112</v>
      </c>
      <c r="C894" s="25" t="s">
        <v>1075</v>
      </c>
      <c r="D894" s="24" t="s">
        <v>953</v>
      </c>
      <c r="E894" s="24">
        <v>8000000000</v>
      </c>
      <c r="F894" s="24">
        <v>0</v>
      </c>
      <c r="G894" s="24">
        <v>0</v>
      </c>
      <c r="H894" s="24">
        <v>0</v>
      </c>
      <c r="I894" s="24">
        <v>0</v>
      </c>
      <c r="J894" s="24">
        <v>8000000000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0</v>
      </c>
      <c r="S894" s="24">
        <v>8000000000</v>
      </c>
      <c r="T894" s="24">
        <v>0</v>
      </c>
      <c r="U894" s="24">
        <v>0</v>
      </c>
      <c r="V894" s="24">
        <v>0</v>
      </c>
    </row>
    <row r="895" spans="1:22" x14ac:dyDescent="0.2">
      <c r="A895" s="10" t="s">
        <v>4</v>
      </c>
      <c r="B895" s="27"/>
      <c r="C895" s="28"/>
      <c r="D895" s="28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</row>
    <row r="896" spans="1:22" ht="38.25" x14ac:dyDescent="0.2">
      <c r="A896" s="10" t="s">
        <v>4</v>
      </c>
      <c r="B896" s="27"/>
      <c r="C896" s="23" t="s">
        <v>1055</v>
      </c>
      <c r="D896" s="28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</row>
    <row r="897" spans="1:22" ht="25.5" x14ac:dyDescent="0.2">
      <c r="A897" s="10" t="s">
        <v>4</v>
      </c>
      <c r="B897" s="22" t="s">
        <v>595</v>
      </c>
      <c r="C897" s="23" t="s">
        <v>1056</v>
      </c>
      <c r="D897" s="28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</row>
    <row r="898" spans="1:22" ht="15" x14ac:dyDescent="0.25">
      <c r="A898" s="10" t="s">
        <v>4</v>
      </c>
      <c r="B898" s="24" t="s">
        <v>1113</v>
      </c>
      <c r="C898" s="25" t="s">
        <v>1114</v>
      </c>
      <c r="D898" s="24" t="s">
        <v>861</v>
      </c>
      <c r="E898" s="24">
        <v>350000000</v>
      </c>
      <c r="F898" s="24">
        <v>0</v>
      </c>
      <c r="G898" s="24">
        <v>0</v>
      </c>
      <c r="H898" s="24">
        <v>0</v>
      </c>
      <c r="I898" s="24">
        <v>97000000</v>
      </c>
      <c r="J898" s="24">
        <v>253000000</v>
      </c>
      <c r="K898" s="24">
        <v>0</v>
      </c>
      <c r="L898" s="24">
        <v>98000000</v>
      </c>
      <c r="M898" s="24">
        <v>22000000</v>
      </c>
      <c r="N898" s="24">
        <v>98000000</v>
      </c>
      <c r="O898" s="24">
        <v>4950000</v>
      </c>
      <c r="P898" s="24">
        <v>500000</v>
      </c>
      <c r="Q898" s="24">
        <v>4450000</v>
      </c>
      <c r="R898" s="24">
        <v>4450000</v>
      </c>
      <c r="S898" s="24">
        <v>155000000</v>
      </c>
      <c r="T898" s="24">
        <v>0</v>
      </c>
      <c r="U898" s="24">
        <v>93050000</v>
      </c>
      <c r="V898" s="24">
        <v>38.729999999999997</v>
      </c>
    </row>
    <row r="899" spans="1:22" ht="25.5" x14ac:dyDescent="0.2">
      <c r="A899" s="10" t="s">
        <v>4</v>
      </c>
      <c r="B899" s="22" t="s">
        <v>595</v>
      </c>
      <c r="C899" s="23" t="s">
        <v>1059</v>
      </c>
      <c r="D899" s="28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</row>
    <row r="900" spans="1:22" ht="15" x14ac:dyDescent="0.25">
      <c r="A900" s="10" t="s">
        <v>4</v>
      </c>
      <c r="B900" s="24" t="s">
        <v>1115</v>
      </c>
      <c r="C900" s="25" t="s">
        <v>1114</v>
      </c>
      <c r="D900" s="24" t="s">
        <v>861</v>
      </c>
      <c r="E900" s="24">
        <v>230000000</v>
      </c>
      <c r="F900" s="24">
        <v>0</v>
      </c>
      <c r="G900" s="24">
        <v>0</v>
      </c>
      <c r="H900" s="24">
        <v>0</v>
      </c>
      <c r="I900" s="24">
        <v>180500000</v>
      </c>
      <c r="J900" s="24">
        <v>49500000</v>
      </c>
      <c r="K900" s="24">
        <v>0</v>
      </c>
      <c r="L900" s="24">
        <v>20000000</v>
      </c>
      <c r="M900" s="24">
        <v>20000000</v>
      </c>
      <c r="N900" s="24">
        <v>20000000</v>
      </c>
      <c r="O900" s="24">
        <v>0</v>
      </c>
      <c r="P900" s="24">
        <v>0</v>
      </c>
      <c r="Q900" s="24">
        <v>0</v>
      </c>
      <c r="R900" s="24">
        <v>0</v>
      </c>
      <c r="S900" s="24">
        <v>29500000</v>
      </c>
      <c r="T900" s="24">
        <v>0</v>
      </c>
      <c r="U900" s="24">
        <v>20000000</v>
      </c>
      <c r="V900" s="24">
        <v>40.4</v>
      </c>
    </row>
    <row r="901" spans="1:22" ht="25.5" x14ac:dyDescent="0.2">
      <c r="A901" s="10" t="s">
        <v>4</v>
      </c>
      <c r="B901" s="22" t="s">
        <v>595</v>
      </c>
      <c r="C901" s="23" t="s">
        <v>1061</v>
      </c>
      <c r="D901" s="28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</row>
    <row r="902" spans="1:22" ht="15" x14ac:dyDescent="0.25">
      <c r="A902" s="10" t="s">
        <v>4</v>
      </c>
      <c r="B902" s="24" t="s">
        <v>1116</v>
      </c>
      <c r="C902" s="25" t="s">
        <v>1114</v>
      </c>
      <c r="D902" s="24" t="s">
        <v>861</v>
      </c>
      <c r="E902" s="24">
        <v>230000000</v>
      </c>
      <c r="F902" s="24">
        <v>0</v>
      </c>
      <c r="G902" s="24">
        <v>0</v>
      </c>
      <c r="H902" s="24">
        <v>0</v>
      </c>
      <c r="I902" s="24">
        <v>81500000</v>
      </c>
      <c r="J902" s="24">
        <v>148500000</v>
      </c>
      <c r="K902" s="24">
        <f>L902-'[1]FEBRERO 2024'!L886</f>
        <v>-18000000</v>
      </c>
      <c r="L902" s="24">
        <v>38000000</v>
      </c>
      <c r="M902" s="24">
        <v>0</v>
      </c>
      <c r="N902" s="24">
        <v>38000000</v>
      </c>
      <c r="O902" s="24">
        <v>3016666.67</v>
      </c>
      <c r="P902" s="24">
        <v>0</v>
      </c>
      <c r="Q902" s="24">
        <v>3016666.67</v>
      </c>
      <c r="R902" s="24">
        <v>3016666.67</v>
      </c>
      <c r="S902" s="24">
        <v>110500000</v>
      </c>
      <c r="T902" s="24">
        <v>0</v>
      </c>
      <c r="U902" s="24">
        <v>34983333.329999998</v>
      </c>
      <c r="V902" s="24">
        <v>25.58</v>
      </c>
    </row>
    <row r="903" spans="1:22" ht="25.5" x14ac:dyDescent="0.2">
      <c r="A903" s="10" t="s">
        <v>4</v>
      </c>
      <c r="B903" s="22" t="s">
        <v>595</v>
      </c>
      <c r="C903" s="23" t="s">
        <v>1117</v>
      </c>
      <c r="D903" s="28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</row>
    <row r="904" spans="1:22" ht="15" x14ac:dyDescent="0.25">
      <c r="A904" s="10" t="s">
        <v>4</v>
      </c>
      <c r="B904" s="24" t="s">
        <v>1118</v>
      </c>
      <c r="C904" s="25" t="s">
        <v>1114</v>
      </c>
      <c r="D904" s="24" t="s">
        <v>861</v>
      </c>
      <c r="E904" s="24">
        <v>2300000000</v>
      </c>
      <c r="F904" s="24">
        <v>0</v>
      </c>
      <c r="G904" s="24">
        <v>0</v>
      </c>
      <c r="H904" s="24">
        <v>0</v>
      </c>
      <c r="I904" s="24">
        <v>1030600000</v>
      </c>
      <c r="J904" s="24">
        <v>1269400000</v>
      </c>
      <c r="K904" s="24">
        <f>L904-'[1]FEBRERO 2024'!L888</f>
        <v>36000000</v>
      </c>
      <c r="L904" s="24">
        <v>394000000</v>
      </c>
      <c r="M904" s="24">
        <v>112000000</v>
      </c>
      <c r="N904" s="24">
        <v>374000000</v>
      </c>
      <c r="O904" s="24">
        <v>14833333.34</v>
      </c>
      <c r="P904" s="24">
        <v>2066666.67</v>
      </c>
      <c r="Q904" s="24">
        <v>12766666.67</v>
      </c>
      <c r="R904" s="24">
        <v>12766666.67</v>
      </c>
      <c r="S904" s="24">
        <v>875400000</v>
      </c>
      <c r="T904" s="24">
        <v>20000000</v>
      </c>
      <c r="U904" s="24">
        <v>359166666.66000003</v>
      </c>
      <c r="V904" s="24">
        <v>29.46</v>
      </c>
    </row>
    <row r="905" spans="1:22" x14ac:dyDescent="0.2">
      <c r="A905" s="10" t="s">
        <v>4</v>
      </c>
      <c r="B905" s="22" t="s">
        <v>595</v>
      </c>
      <c r="C905" s="23" t="s">
        <v>1065</v>
      </c>
      <c r="D905" s="28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</row>
    <row r="906" spans="1:22" ht="15" x14ac:dyDescent="0.25">
      <c r="A906" s="10" t="s">
        <v>4</v>
      </c>
      <c r="B906" s="24" t="s">
        <v>1119</v>
      </c>
      <c r="C906" s="25" t="s">
        <v>1114</v>
      </c>
      <c r="D906" s="24" t="s">
        <v>861</v>
      </c>
      <c r="E906" s="24">
        <v>600000000</v>
      </c>
      <c r="F906" s="24">
        <v>0</v>
      </c>
      <c r="G906" s="24">
        <v>0</v>
      </c>
      <c r="H906" s="24">
        <v>0</v>
      </c>
      <c r="I906" s="24">
        <v>384400000</v>
      </c>
      <c r="J906" s="24">
        <v>215600000</v>
      </c>
      <c r="K906" s="24">
        <f>L906-'[1]FEBRERO 2024'!L890</f>
        <v>42000000</v>
      </c>
      <c r="L906" s="24">
        <v>99600000</v>
      </c>
      <c r="M906" s="24">
        <v>52000000</v>
      </c>
      <c r="N906" s="24">
        <v>99600000</v>
      </c>
      <c r="O906" s="24">
        <v>1983333.34</v>
      </c>
      <c r="P906" s="24">
        <v>0</v>
      </c>
      <c r="Q906" s="24">
        <v>1983333.34</v>
      </c>
      <c r="R906" s="24">
        <v>1983333.34</v>
      </c>
      <c r="S906" s="24">
        <v>116000000</v>
      </c>
      <c r="T906" s="24">
        <v>0</v>
      </c>
      <c r="U906" s="24">
        <v>97616666.659999996</v>
      </c>
      <c r="V906" s="24">
        <v>46.19</v>
      </c>
    </row>
    <row r="907" spans="1:22" x14ac:dyDescent="0.2">
      <c r="A907" s="10" t="s">
        <v>4</v>
      </c>
      <c r="B907" s="27"/>
      <c r="C907" s="28"/>
      <c r="D907" s="28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</row>
    <row r="908" spans="1:22" x14ac:dyDescent="0.2">
      <c r="A908" s="10" t="s">
        <v>4</v>
      </c>
      <c r="B908" s="27"/>
      <c r="C908" s="23" t="s">
        <v>407</v>
      </c>
      <c r="D908" s="28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</row>
    <row r="909" spans="1:22" ht="25.5" x14ac:dyDescent="0.2">
      <c r="A909" s="10" t="s">
        <v>4</v>
      </c>
      <c r="B909" s="27"/>
      <c r="C909" s="23" t="s">
        <v>1120</v>
      </c>
      <c r="D909" s="28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</row>
    <row r="910" spans="1:22" ht="38.25" x14ac:dyDescent="0.2">
      <c r="A910" s="10" t="s">
        <v>4</v>
      </c>
      <c r="B910" s="22" t="s">
        <v>595</v>
      </c>
      <c r="C910" s="23" t="s">
        <v>1121</v>
      </c>
      <c r="D910" s="28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</row>
    <row r="911" spans="1:22" ht="15" x14ac:dyDescent="0.25">
      <c r="A911" s="10" t="s">
        <v>4</v>
      </c>
      <c r="B911" s="24" t="s">
        <v>1122</v>
      </c>
      <c r="C911" s="25" t="s">
        <v>1123</v>
      </c>
      <c r="D911" s="24" t="s">
        <v>953</v>
      </c>
      <c r="E911" s="24">
        <v>2500000000</v>
      </c>
      <c r="F911" s="24">
        <v>0</v>
      </c>
      <c r="G911" s="24">
        <v>0</v>
      </c>
      <c r="H911" s="24">
        <v>0</v>
      </c>
      <c r="I911" s="24">
        <v>0</v>
      </c>
      <c r="J911" s="24">
        <v>2500000000</v>
      </c>
      <c r="K911" s="24">
        <v>0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4">
        <v>0</v>
      </c>
      <c r="S911" s="24">
        <v>2500000000</v>
      </c>
      <c r="T911" s="24">
        <v>0</v>
      </c>
      <c r="U911" s="24">
        <v>0</v>
      </c>
      <c r="V911" s="24">
        <v>0</v>
      </c>
    </row>
    <row r="912" spans="1:22" x14ac:dyDescent="0.2">
      <c r="A912" s="10" t="s">
        <v>4</v>
      </c>
      <c r="B912" s="27"/>
      <c r="C912" s="28"/>
      <c r="D912" s="28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</row>
    <row r="913" spans="1:22" ht="25.5" x14ac:dyDescent="0.2">
      <c r="A913" s="10" t="s">
        <v>4</v>
      </c>
      <c r="B913" s="27"/>
      <c r="C913" s="23" t="s">
        <v>1124</v>
      </c>
      <c r="D913" s="28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</row>
    <row r="914" spans="1:22" ht="38.25" x14ac:dyDescent="0.2">
      <c r="A914" s="10" t="s">
        <v>4</v>
      </c>
      <c r="B914" s="22" t="s">
        <v>595</v>
      </c>
      <c r="C914" s="23" t="s">
        <v>1125</v>
      </c>
      <c r="D914" s="28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</row>
    <row r="915" spans="1:22" ht="15" x14ac:dyDescent="0.25">
      <c r="A915" s="10" t="s">
        <v>4</v>
      </c>
      <c r="B915" s="24" t="s">
        <v>1126</v>
      </c>
      <c r="C915" s="25" t="s">
        <v>1127</v>
      </c>
      <c r="D915" s="24" t="s">
        <v>953</v>
      </c>
      <c r="E915" s="24">
        <v>500000000</v>
      </c>
      <c r="F915" s="24">
        <v>0</v>
      </c>
      <c r="G915" s="24">
        <v>0</v>
      </c>
      <c r="H915" s="24">
        <v>0</v>
      </c>
      <c r="I915" s="24">
        <v>0</v>
      </c>
      <c r="J915" s="24">
        <v>500000000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500000000</v>
      </c>
      <c r="T915" s="24">
        <v>0</v>
      </c>
      <c r="U915" s="24">
        <v>0</v>
      </c>
      <c r="V915" s="24">
        <v>0</v>
      </c>
    </row>
    <row r="916" spans="1:22" x14ac:dyDescent="0.2">
      <c r="A916" s="10" t="s">
        <v>4</v>
      </c>
      <c r="B916" s="27"/>
      <c r="C916" s="28"/>
      <c r="D916" s="28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</row>
    <row r="917" spans="1:22" ht="25.5" x14ac:dyDescent="0.2">
      <c r="A917" s="10" t="s">
        <v>4</v>
      </c>
      <c r="B917" s="27"/>
      <c r="C917" s="23" t="s">
        <v>1128</v>
      </c>
      <c r="D917" s="28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</row>
    <row r="918" spans="1:22" ht="38.25" x14ac:dyDescent="0.2">
      <c r="A918" s="10" t="s">
        <v>4</v>
      </c>
      <c r="B918" s="22" t="s">
        <v>595</v>
      </c>
      <c r="C918" s="23" t="s">
        <v>1068</v>
      </c>
      <c r="D918" s="28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</row>
    <row r="919" spans="1:22" ht="15" x14ac:dyDescent="0.25">
      <c r="A919" s="10" t="s">
        <v>4</v>
      </c>
      <c r="B919" s="24" t="s">
        <v>1129</v>
      </c>
      <c r="C919" s="25" t="s">
        <v>1130</v>
      </c>
      <c r="D919" s="24" t="s">
        <v>953</v>
      </c>
      <c r="E919" s="24">
        <v>31968046411</v>
      </c>
      <c r="F919" s="24">
        <v>0</v>
      </c>
      <c r="G919" s="24">
        <v>0</v>
      </c>
      <c r="H919" s="24">
        <v>0</v>
      </c>
      <c r="I919" s="24">
        <v>0</v>
      </c>
      <c r="J919" s="24">
        <v>31968046411</v>
      </c>
      <c r="K919" s="24">
        <v>0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0</v>
      </c>
      <c r="R919" s="24">
        <v>0</v>
      </c>
      <c r="S919" s="24">
        <v>31968046411</v>
      </c>
      <c r="T919" s="24">
        <v>0</v>
      </c>
      <c r="U919" s="24">
        <v>0</v>
      </c>
      <c r="V919" s="24">
        <v>0</v>
      </c>
    </row>
    <row r="920" spans="1:22" x14ac:dyDescent="0.2">
      <c r="A920" s="10" t="s">
        <v>4</v>
      </c>
      <c r="B920" s="27"/>
      <c r="C920" s="28"/>
      <c r="D920" s="28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</row>
    <row r="921" spans="1:22" x14ac:dyDescent="0.2">
      <c r="A921" s="10" t="s">
        <v>4</v>
      </c>
      <c r="B921" s="27"/>
      <c r="C921" s="34" t="s">
        <v>1131</v>
      </c>
      <c r="D921" s="28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</row>
    <row r="922" spans="1:22" x14ac:dyDescent="0.2">
      <c r="A922" s="10" t="s">
        <v>4</v>
      </c>
      <c r="B922" s="27"/>
      <c r="C922" s="23" t="s">
        <v>385</v>
      </c>
      <c r="D922" s="28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</row>
    <row r="923" spans="1:22" x14ac:dyDescent="0.2">
      <c r="A923" s="10" t="s">
        <v>4</v>
      </c>
      <c r="B923" s="27"/>
      <c r="C923" s="23" t="s">
        <v>387</v>
      </c>
      <c r="D923" s="28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</row>
    <row r="924" spans="1:22" x14ac:dyDescent="0.2">
      <c r="A924" s="10" t="s">
        <v>4</v>
      </c>
      <c r="B924" s="27"/>
      <c r="C924" s="23" t="s">
        <v>399</v>
      </c>
      <c r="D924" s="28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</row>
    <row r="925" spans="1:22" x14ac:dyDescent="0.2">
      <c r="A925" s="10" t="s">
        <v>4</v>
      </c>
      <c r="B925" s="27"/>
      <c r="C925" s="23" t="s">
        <v>828</v>
      </c>
      <c r="D925" s="28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</row>
    <row r="926" spans="1:22" ht="25.5" x14ac:dyDescent="0.2">
      <c r="A926" s="10" t="s">
        <v>4</v>
      </c>
      <c r="B926" s="27"/>
      <c r="C926" s="23" t="s">
        <v>988</v>
      </c>
      <c r="D926" s="28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</row>
    <row r="927" spans="1:22" ht="25.5" x14ac:dyDescent="0.2">
      <c r="A927" s="10" t="s">
        <v>4</v>
      </c>
      <c r="B927" s="22" t="s">
        <v>595</v>
      </c>
      <c r="C927" s="23" t="s">
        <v>1132</v>
      </c>
      <c r="D927" s="28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</row>
    <row r="928" spans="1:22" ht="15" x14ac:dyDescent="0.25">
      <c r="A928" s="10" t="s">
        <v>4</v>
      </c>
      <c r="B928" s="24" t="s">
        <v>1133</v>
      </c>
      <c r="C928" s="25" t="s">
        <v>1134</v>
      </c>
      <c r="D928" s="24" t="s">
        <v>485</v>
      </c>
      <c r="E928" s="24">
        <v>1123117762</v>
      </c>
      <c r="F928" s="24">
        <v>0</v>
      </c>
      <c r="G928" s="24">
        <v>0</v>
      </c>
      <c r="H928" s="24">
        <v>0</v>
      </c>
      <c r="I928" s="24">
        <v>0</v>
      </c>
      <c r="J928" s="24">
        <v>1123117762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  <c r="R928" s="24">
        <v>0</v>
      </c>
      <c r="S928" s="24">
        <v>1123117762</v>
      </c>
      <c r="T928" s="24">
        <v>0</v>
      </c>
      <c r="U928" s="24">
        <v>0</v>
      </c>
      <c r="V928" s="24">
        <v>0</v>
      </c>
    </row>
    <row r="929" spans="1:22" x14ac:dyDescent="0.2">
      <c r="A929" s="10" t="s">
        <v>4</v>
      </c>
      <c r="B929" s="22" t="s">
        <v>595</v>
      </c>
      <c r="C929" s="23" t="s">
        <v>1135</v>
      </c>
      <c r="D929" s="28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</row>
    <row r="930" spans="1:22" ht="15" x14ac:dyDescent="0.25">
      <c r="A930" s="10" t="s">
        <v>4</v>
      </c>
      <c r="B930" s="24" t="s">
        <v>1136</v>
      </c>
      <c r="C930" s="25" t="s">
        <v>1137</v>
      </c>
      <c r="D930" s="24" t="s">
        <v>953</v>
      </c>
      <c r="E930" s="24">
        <v>954164309</v>
      </c>
      <c r="F930" s="24">
        <v>0</v>
      </c>
      <c r="G930" s="24">
        <v>0</v>
      </c>
      <c r="H930" s="24">
        <v>0</v>
      </c>
      <c r="I930" s="24">
        <v>0</v>
      </c>
      <c r="J930" s="24">
        <v>954164309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954164309</v>
      </c>
      <c r="T930" s="24">
        <v>0</v>
      </c>
      <c r="U930" s="24">
        <v>0</v>
      </c>
      <c r="V930" s="24">
        <v>0</v>
      </c>
    </row>
    <row r="931" spans="1:22" x14ac:dyDescent="0.2">
      <c r="A931" s="10" t="s">
        <v>4</v>
      </c>
      <c r="B931" s="27"/>
      <c r="C931" s="28"/>
      <c r="D931" s="28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</row>
    <row r="932" spans="1:22" ht="25.5" x14ac:dyDescent="0.2">
      <c r="A932" s="10" t="s">
        <v>4</v>
      </c>
      <c r="B932" s="27"/>
      <c r="C932" s="34" t="s">
        <v>1138</v>
      </c>
      <c r="D932" s="28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</row>
    <row r="933" spans="1:22" x14ac:dyDescent="0.2">
      <c r="A933" s="10" t="s">
        <v>4</v>
      </c>
      <c r="B933" s="27"/>
      <c r="C933" s="23" t="s">
        <v>385</v>
      </c>
      <c r="D933" s="28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</row>
    <row r="934" spans="1:22" x14ac:dyDescent="0.2">
      <c r="A934" s="10" t="s">
        <v>4</v>
      </c>
      <c r="B934" s="27"/>
      <c r="C934" s="23" t="s">
        <v>387</v>
      </c>
      <c r="D934" s="28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</row>
    <row r="935" spans="1:22" x14ac:dyDescent="0.2">
      <c r="A935" s="10" t="s">
        <v>4</v>
      </c>
      <c r="B935" s="27"/>
      <c r="C935" s="23" t="s">
        <v>399</v>
      </c>
      <c r="D935" s="28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</row>
    <row r="936" spans="1:22" x14ac:dyDescent="0.2">
      <c r="A936" s="10" t="s">
        <v>4</v>
      </c>
      <c r="B936" s="27"/>
      <c r="C936" s="23" t="s">
        <v>407</v>
      </c>
      <c r="D936" s="28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</row>
    <row r="937" spans="1:22" ht="51" x14ac:dyDescent="0.2">
      <c r="A937" s="10" t="s">
        <v>4</v>
      </c>
      <c r="B937" s="27"/>
      <c r="C937" s="23" t="s">
        <v>1139</v>
      </c>
      <c r="D937" s="28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</row>
    <row r="938" spans="1:22" ht="51" x14ac:dyDescent="0.2">
      <c r="A938" s="10" t="s">
        <v>4</v>
      </c>
      <c r="B938" s="22" t="s">
        <v>595</v>
      </c>
      <c r="C938" s="23" t="s">
        <v>1140</v>
      </c>
      <c r="D938" s="28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</row>
    <row r="939" spans="1:22" ht="30" x14ac:dyDescent="0.25">
      <c r="A939" s="10" t="s">
        <v>4</v>
      </c>
      <c r="B939" s="24" t="s">
        <v>1141</v>
      </c>
      <c r="C939" s="25" t="s">
        <v>1142</v>
      </c>
      <c r="D939" s="24" t="s">
        <v>131</v>
      </c>
      <c r="E939" s="24">
        <v>857924615</v>
      </c>
      <c r="F939" s="24">
        <v>0</v>
      </c>
      <c r="G939" s="24">
        <v>0</v>
      </c>
      <c r="H939" s="24">
        <v>0</v>
      </c>
      <c r="I939" s="24">
        <v>0</v>
      </c>
      <c r="J939" s="24">
        <v>857924615</v>
      </c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0</v>
      </c>
      <c r="R939" s="24">
        <v>0</v>
      </c>
      <c r="S939" s="24">
        <v>857924615</v>
      </c>
      <c r="T939" s="24">
        <v>0</v>
      </c>
      <c r="U939" s="24">
        <v>0</v>
      </c>
      <c r="V939" s="24">
        <v>0</v>
      </c>
    </row>
    <row r="940" spans="1:22" ht="30" x14ac:dyDescent="0.25">
      <c r="A940" s="10" t="s">
        <v>4</v>
      </c>
      <c r="B940" s="24" t="s">
        <v>1143</v>
      </c>
      <c r="C940" s="25" t="s">
        <v>1144</v>
      </c>
      <c r="D940" s="24" t="s">
        <v>1145</v>
      </c>
      <c r="E940" s="24">
        <v>8864655397</v>
      </c>
      <c r="F940" s="24">
        <v>0</v>
      </c>
      <c r="G940" s="24">
        <v>0</v>
      </c>
      <c r="H940" s="24">
        <v>0</v>
      </c>
      <c r="I940" s="24">
        <v>0</v>
      </c>
      <c r="J940" s="24">
        <v>8864655397</v>
      </c>
      <c r="K940" s="24">
        <v>1117159613</v>
      </c>
      <c r="L940" s="24">
        <v>2161574362</v>
      </c>
      <c r="M940" s="24">
        <v>1117159613</v>
      </c>
      <c r="N940" s="24">
        <v>2161574362</v>
      </c>
      <c r="O940" s="24">
        <v>1935818204</v>
      </c>
      <c r="P940" s="24">
        <v>482265962</v>
      </c>
      <c r="Q940" s="24">
        <v>585322817</v>
      </c>
      <c r="R940" s="24">
        <v>1453552242</v>
      </c>
      <c r="S940" s="24">
        <v>6703081035</v>
      </c>
      <c r="T940" s="24">
        <v>0</v>
      </c>
      <c r="U940" s="24">
        <v>225756158</v>
      </c>
      <c r="V940" s="24">
        <v>24.38</v>
      </c>
    </row>
    <row r="941" spans="1:22" ht="30" x14ac:dyDescent="0.25">
      <c r="A941" s="10" t="s">
        <v>4</v>
      </c>
      <c r="B941" s="24" t="s">
        <v>1146</v>
      </c>
      <c r="C941" s="25" t="s">
        <v>1147</v>
      </c>
      <c r="D941" s="24" t="s">
        <v>953</v>
      </c>
      <c r="E941" s="24">
        <v>285995156</v>
      </c>
      <c r="F941" s="24">
        <v>0</v>
      </c>
      <c r="G941" s="24">
        <v>0</v>
      </c>
      <c r="H941" s="24">
        <v>0</v>
      </c>
      <c r="I941" s="24">
        <v>0</v>
      </c>
      <c r="J941" s="24">
        <v>285995156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285995156</v>
      </c>
      <c r="T941" s="24">
        <v>0</v>
      </c>
      <c r="U941" s="24">
        <v>0</v>
      </c>
      <c r="V941" s="24">
        <v>0</v>
      </c>
    </row>
    <row r="942" spans="1:22" ht="30" x14ac:dyDescent="0.25">
      <c r="A942" s="10" t="s">
        <v>4</v>
      </c>
      <c r="B942" s="24" t="s">
        <v>1148</v>
      </c>
      <c r="C942" s="25" t="s">
        <v>1149</v>
      </c>
      <c r="D942" s="24" t="s">
        <v>861</v>
      </c>
      <c r="E942" s="24">
        <v>131930573</v>
      </c>
      <c r="F942" s="24">
        <v>0</v>
      </c>
      <c r="G942" s="24">
        <v>0</v>
      </c>
      <c r="H942" s="24">
        <v>0</v>
      </c>
      <c r="I942" s="24">
        <v>0</v>
      </c>
      <c r="J942" s="24">
        <v>131930573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131930573</v>
      </c>
      <c r="T942" s="24">
        <v>0</v>
      </c>
      <c r="U942" s="24">
        <v>0</v>
      </c>
      <c r="V942" s="24">
        <v>0</v>
      </c>
    </row>
    <row r="943" spans="1:22" ht="30" x14ac:dyDescent="0.25">
      <c r="A943" s="10" t="s">
        <v>4</v>
      </c>
      <c r="B943" s="24" t="s">
        <v>1150</v>
      </c>
      <c r="C943" s="25" t="s">
        <v>1151</v>
      </c>
      <c r="D943" s="24" t="s">
        <v>861</v>
      </c>
      <c r="E943" s="24">
        <v>33186485</v>
      </c>
      <c r="F943" s="24">
        <v>0</v>
      </c>
      <c r="G943" s="24">
        <v>0</v>
      </c>
      <c r="H943" s="24">
        <v>0</v>
      </c>
      <c r="I943" s="24">
        <v>0</v>
      </c>
      <c r="J943" s="24">
        <v>33186485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33186485</v>
      </c>
      <c r="T943" s="24">
        <v>0</v>
      </c>
      <c r="U943" s="24">
        <v>0</v>
      </c>
      <c r="V943" s="24">
        <v>0</v>
      </c>
    </row>
    <row r="944" spans="1:22" x14ac:dyDescent="0.2">
      <c r="A944" s="10" t="s">
        <v>4</v>
      </c>
      <c r="B944" s="27"/>
      <c r="C944" s="28"/>
      <c r="D944" s="28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</row>
    <row r="945" spans="1:22" x14ac:dyDescent="0.2">
      <c r="A945" s="10" t="s">
        <v>4</v>
      </c>
      <c r="B945" s="33"/>
      <c r="C945" s="16" t="s">
        <v>1152</v>
      </c>
      <c r="D945" s="28"/>
      <c r="E945" s="15">
        <v>180799516046</v>
      </c>
      <c r="F945" s="15">
        <v>0</v>
      </c>
      <c r="G945" s="15">
        <v>0</v>
      </c>
      <c r="H945" s="15">
        <v>3845658121.8400002</v>
      </c>
      <c r="I945" s="15">
        <v>6264279571.8400002</v>
      </c>
      <c r="J945" s="15">
        <v>178380894596</v>
      </c>
      <c r="K945" s="15">
        <f>SUM(K735:K943)</f>
        <v>2974588373.48</v>
      </c>
      <c r="L945" s="15">
        <f>SUM(L735:L943)</f>
        <v>14410344916.799999</v>
      </c>
      <c r="M945" s="15">
        <f>SUM(M735:M943)</f>
        <v>5001939672.4799995</v>
      </c>
      <c r="N945" s="15">
        <f>SUM(N735:N943)</f>
        <v>14317344916.799999</v>
      </c>
      <c r="O945" s="15">
        <v>7452759274.3999996</v>
      </c>
      <c r="P945" s="15">
        <v>575076522.03999996</v>
      </c>
      <c r="Q945" s="15">
        <v>3166759918.3800001</v>
      </c>
      <c r="R945" s="15">
        <v>6877682752.3599997</v>
      </c>
      <c r="S945" s="15">
        <v>163970549679.20001</v>
      </c>
      <c r="T945" s="15">
        <v>93000000</v>
      </c>
      <c r="U945" s="15">
        <v>6864585642.3999996</v>
      </c>
      <c r="V945" s="15">
        <v>8.0262771129308206</v>
      </c>
    </row>
    <row r="946" spans="1:22" x14ac:dyDescent="0.2">
      <c r="A946" s="10" t="s">
        <v>4</v>
      </c>
      <c r="B946" s="27"/>
      <c r="C946" s="28"/>
      <c r="D946" s="28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</row>
    <row r="947" spans="1:22" x14ac:dyDescent="0.2">
      <c r="A947" s="10" t="s">
        <v>4</v>
      </c>
      <c r="B947" s="33"/>
      <c r="C947" s="16" t="s">
        <v>1153</v>
      </c>
      <c r="D947" s="28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</row>
    <row r="948" spans="1:22" x14ac:dyDescent="0.2">
      <c r="A948" s="10" t="s">
        <v>4</v>
      </c>
      <c r="B948" s="27"/>
      <c r="C948" s="23" t="s">
        <v>385</v>
      </c>
      <c r="D948" s="28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</row>
    <row r="949" spans="1:22" x14ac:dyDescent="0.2">
      <c r="A949" s="10" t="s">
        <v>4</v>
      </c>
      <c r="B949" s="27"/>
      <c r="C949" s="23" t="s">
        <v>1154</v>
      </c>
      <c r="D949" s="28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</row>
    <row r="950" spans="1:22" x14ac:dyDescent="0.2">
      <c r="A950" s="10" t="s">
        <v>4</v>
      </c>
      <c r="B950" s="27"/>
      <c r="C950" s="23" t="s">
        <v>389</v>
      </c>
      <c r="D950" s="28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</row>
    <row r="951" spans="1:22" x14ac:dyDescent="0.2">
      <c r="A951" s="10" t="s">
        <v>4</v>
      </c>
      <c r="B951" s="27"/>
      <c r="C951" s="23" t="s">
        <v>1155</v>
      </c>
      <c r="D951" s="28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</row>
    <row r="952" spans="1:22" ht="25.5" x14ac:dyDescent="0.2">
      <c r="A952" s="10" t="s">
        <v>4</v>
      </c>
      <c r="B952" s="27"/>
      <c r="C952" s="23" t="s">
        <v>1156</v>
      </c>
      <c r="D952" s="28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</row>
    <row r="953" spans="1:22" ht="25.5" x14ac:dyDescent="0.2">
      <c r="A953" s="10" t="s">
        <v>4</v>
      </c>
      <c r="B953" s="22" t="s">
        <v>595</v>
      </c>
      <c r="C953" s="23" t="s">
        <v>1157</v>
      </c>
      <c r="D953" s="28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</row>
    <row r="954" spans="1:22" ht="30" x14ac:dyDescent="0.25">
      <c r="A954" s="10" t="s">
        <v>4</v>
      </c>
      <c r="B954" s="24" t="s">
        <v>1158</v>
      </c>
      <c r="C954" s="25" t="s">
        <v>1159</v>
      </c>
      <c r="D954" s="24" t="s">
        <v>131</v>
      </c>
      <c r="E954" s="24">
        <v>193515067</v>
      </c>
      <c r="F954" s="24">
        <v>0</v>
      </c>
      <c r="G954" s="24">
        <v>0</v>
      </c>
      <c r="H954" s="24">
        <v>0</v>
      </c>
      <c r="I954" s="24">
        <v>0</v>
      </c>
      <c r="J954" s="24">
        <v>193515067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193515067</v>
      </c>
      <c r="T954" s="24">
        <v>0</v>
      </c>
      <c r="U954" s="24">
        <v>0</v>
      </c>
      <c r="V954" s="24">
        <v>0</v>
      </c>
    </row>
    <row r="955" spans="1:22" x14ac:dyDescent="0.2">
      <c r="A955" s="10" t="s">
        <v>4</v>
      </c>
      <c r="B955" s="27"/>
      <c r="C955" s="28"/>
      <c r="D955" s="28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</row>
    <row r="956" spans="1:22" x14ac:dyDescent="0.2">
      <c r="A956" s="10" t="s">
        <v>4</v>
      </c>
      <c r="B956" s="27"/>
      <c r="C956" s="23" t="s">
        <v>1160</v>
      </c>
      <c r="D956" s="28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</row>
    <row r="957" spans="1:22" ht="25.5" x14ac:dyDescent="0.2">
      <c r="A957" s="10" t="s">
        <v>4</v>
      </c>
      <c r="B957" s="22" t="s">
        <v>595</v>
      </c>
      <c r="C957" s="23" t="s">
        <v>1161</v>
      </c>
      <c r="D957" s="28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</row>
    <row r="958" spans="1:22" ht="15" x14ac:dyDescent="0.25">
      <c r="A958" s="10" t="s">
        <v>4</v>
      </c>
      <c r="B958" s="24" t="s">
        <v>1162</v>
      </c>
      <c r="C958" s="25" t="s">
        <v>1163</v>
      </c>
      <c r="D958" s="24" t="s">
        <v>131</v>
      </c>
      <c r="E958" s="24">
        <v>50000000</v>
      </c>
      <c r="F958" s="24">
        <v>0</v>
      </c>
      <c r="G958" s="24">
        <v>0</v>
      </c>
      <c r="H958" s="24">
        <v>0</v>
      </c>
      <c r="I958" s="24">
        <v>0</v>
      </c>
      <c r="J958" s="24">
        <v>50000000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>
        <v>0</v>
      </c>
      <c r="S958" s="24">
        <v>50000000</v>
      </c>
      <c r="T958" s="24">
        <v>0</v>
      </c>
      <c r="U958" s="24">
        <v>0</v>
      </c>
      <c r="V958" s="24">
        <v>0</v>
      </c>
    </row>
    <row r="959" spans="1:22" x14ac:dyDescent="0.2">
      <c r="A959" s="10" t="s">
        <v>4</v>
      </c>
      <c r="B959" s="27"/>
      <c r="C959" s="28"/>
      <c r="D959" s="28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</row>
    <row r="960" spans="1:22" ht="25.5" x14ac:dyDescent="0.2">
      <c r="A960" s="10" t="s">
        <v>4</v>
      </c>
      <c r="B960" s="27"/>
      <c r="C960" s="23" t="s">
        <v>393</v>
      </c>
      <c r="D960" s="28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</row>
    <row r="961" spans="1:22" x14ac:dyDescent="0.2">
      <c r="A961" s="10" t="s">
        <v>4</v>
      </c>
      <c r="B961" s="27"/>
      <c r="C961" s="23" t="s">
        <v>1160</v>
      </c>
      <c r="D961" s="28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</row>
    <row r="962" spans="1:22" ht="25.5" x14ac:dyDescent="0.2">
      <c r="A962" s="10" t="s">
        <v>4</v>
      </c>
      <c r="B962" s="22" t="s">
        <v>595</v>
      </c>
      <c r="C962" s="23" t="s">
        <v>1164</v>
      </c>
      <c r="D962" s="28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</row>
    <row r="963" spans="1:22" ht="15" x14ac:dyDescent="0.25">
      <c r="A963" s="10" t="s">
        <v>4</v>
      </c>
      <c r="B963" s="24" t="s">
        <v>1165</v>
      </c>
      <c r="C963" s="25" t="s">
        <v>1163</v>
      </c>
      <c r="D963" s="24" t="s">
        <v>131</v>
      </c>
      <c r="E963" s="24">
        <v>100000000</v>
      </c>
      <c r="F963" s="24">
        <v>0</v>
      </c>
      <c r="G963" s="24">
        <v>0</v>
      </c>
      <c r="H963" s="24">
        <v>0</v>
      </c>
      <c r="I963" s="24">
        <v>0</v>
      </c>
      <c r="J963" s="24">
        <v>100000000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100000000</v>
      </c>
      <c r="T963" s="24">
        <v>0</v>
      </c>
      <c r="U963" s="24">
        <v>0</v>
      </c>
      <c r="V963" s="24">
        <v>0</v>
      </c>
    </row>
    <row r="964" spans="1:22" x14ac:dyDescent="0.2">
      <c r="A964" s="10" t="s">
        <v>4</v>
      </c>
      <c r="B964" s="27"/>
      <c r="C964" s="28"/>
      <c r="D964" s="28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</row>
    <row r="965" spans="1:22" ht="38.25" x14ac:dyDescent="0.2">
      <c r="A965" s="10" t="s">
        <v>4</v>
      </c>
      <c r="B965" s="27"/>
      <c r="C965" s="23" t="s">
        <v>1166</v>
      </c>
      <c r="D965" s="28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</row>
    <row r="966" spans="1:22" x14ac:dyDescent="0.2">
      <c r="A966" s="10" t="s">
        <v>4</v>
      </c>
      <c r="B966" s="22" t="s">
        <v>595</v>
      </c>
      <c r="C966" s="23" t="s">
        <v>1167</v>
      </c>
      <c r="D966" s="28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</row>
    <row r="967" spans="1:22" ht="45" x14ac:dyDescent="0.25">
      <c r="A967" s="10" t="s">
        <v>4</v>
      </c>
      <c r="B967" s="24" t="s">
        <v>1168</v>
      </c>
      <c r="C967" s="25" t="s">
        <v>1169</v>
      </c>
      <c r="D967" s="24" t="s">
        <v>131</v>
      </c>
      <c r="E967" s="24">
        <v>150000000</v>
      </c>
      <c r="F967" s="24">
        <v>0</v>
      </c>
      <c r="G967" s="24">
        <v>0</v>
      </c>
      <c r="H967" s="24">
        <v>0</v>
      </c>
      <c r="I967" s="24">
        <v>0</v>
      </c>
      <c r="J967" s="24">
        <v>150000000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150000000</v>
      </c>
      <c r="T967" s="24">
        <v>0</v>
      </c>
      <c r="U967" s="24">
        <v>0</v>
      </c>
      <c r="V967" s="24">
        <v>0</v>
      </c>
    </row>
    <row r="968" spans="1:22" x14ac:dyDescent="0.2">
      <c r="A968" s="10" t="s">
        <v>4</v>
      </c>
      <c r="B968" s="27"/>
      <c r="C968" s="28"/>
      <c r="D968" s="28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</row>
    <row r="969" spans="1:22" x14ac:dyDescent="0.2">
      <c r="A969" s="10" t="s">
        <v>4</v>
      </c>
      <c r="B969" s="27"/>
      <c r="C969" s="23" t="s">
        <v>1170</v>
      </c>
      <c r="D969" s="28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</row>
    <row r="970" spans="1:22" x14ac:dyDescent="0.2">
      <c r="A970" s="10" t="s">
        <v>4</v>
      </c>
      <c r="B970" s="22" t="s">
        <v>595</v>
      </c>
      <c r="C970" s="23" t="s">
        <v>1171</v>
      </c>
      <c r="D970" s="28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</row>
    <row r="971" spans="1:22" ht="15" x14ac:dyDescent="0.25">
      <c r="A971" s="10" t="s">
        <v>4</v>
      </c>
      <c r="B971" s="24" t="s">
        <v>1172</v>
      </c>
      <c r="C971" s="25" t="s">
        <v>1173</v>
      </c>
      <c r="D971" s="24" t="s">
        <v>131</v>
      </c>
      <c r="E971" s="24">
        <v>80000000</v>
      </c>
      <c r="F971" s="24">
        <v>0</v>
      </c>
      <c r="G971" s="24">
        <v>0</v>
      </c>
      <c r="H971" s="24">
        <v>0</v>
      </c>
      <c r="I971" s="24">
        <v>0</v>
      </c>
      <c r="J971" s="24">
        <v>80000000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>
        <v>0</v>
      </c>
      <c r="S971" s="24">
        <v>80000000</v>
      </c>
      <c r="T971" s="24">
        <v>0</v>
      </c>
      <c r="U971" s="24">
        <v>0</v>
      </c>
      <c r="V971" s="24">
        <v>0</v>
      </c>
    </row>
    <row r="972" spans="1:22" x14ac:dyDescent="0.2">
      <c r="A972" s="10" t="s">
        <v>4</v>
      </c>
      <c r="B972" s="27"/>
      <c r="C972" s="28"/>
      <c r="D972" s="28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</row>
    <row r="973" spans="1:22" ht="38.25" x14ac:dyDescent="0.2">
      <c r="A973" s="10" t="s">
        <v>4</v>
      </c>
      <c r="B973" s="27"/>
      <c r="C973" s="23" t="s">
        <v>1174</v>
      </c>
      <c r="D973" s="28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</row>
    <row r="974" spans="1:22" ht="25.5" x14ac:dyDescent="0.2">
      <c r="A974" s="10" t="s">
        <v>4</v>
      </c>
      <c r="B974" s="22" t="s">
        <v>595</v>
      </c>
      <c r="C974" s="23" t="s">
        <v>1175</v>
      </c>
      <c r="D974" s="28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</row>
    <row r="975" spans="1:22" ht="15" x14ac:dyDescent="0.25">
      <c r="A975" s="10" t="s">
        <v>4</v>
      </c>
      <c r="B975" s="24" t="s">
        <v>1176</v>
      </c>
      <c r="C975" s="25" t="s">
        <v>1177</v>
      </c>
      <c r="D975" s="24" t="s">
        <v>131</v>
      </c>
      <c r="E975" s="24">
        <v>952956974</v>
      </c>
      <c r="F975" s="24">
        <v>0</v>
      </c>
      <c r="G975" s="24">
        <v>0</v>
      </c>
      <c r="H975" s="24">
        <v>0</v>
      </c>
      <c r="I975" s="24">
        <v>0</v>
      </c>
      <c r="J975" s="24">
        <v>952956974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952956974</v>
      </c>
      <c r="T975" s="24">
        <v>0</v>
      </c>
      <c r="U975" s="24">
        <v>0</v>
      </c>
      <c r="V975" s="24">
        <v>0</v>
      </c>
    </row>
    <row r="976" spans="1:22" ht="15" x14ac:dyDescent="0.25">
      <c r="A976" s="10" t="s">
        <v>4</v>
      </c>
      <c r="B976" s="24" t="s">
        <v>1178</v>
      </c>
      <c r="C976" s="25" t="s">
        <v>1179</v>
      </c>
      <c r="D976" s="24" t="s">
        <v>525</v>
      </c>
      <c r="E976" s="24">
        <v>1987568251</v>
      </c>
      <c r="F976" s="24">
        <v>0</v>
      </c>
      <c r="G976" s="24">
        <v>0</v>
      </c>
      <c r="H976" s="24">
        <v>0</v>
      </c>
      <c r="I976" s="24">
        <v>0</v>
      </c>
      <c r="J976" s="24">
        <v>1987568251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1987568251</v>
      </c>
      <c r="T976" s="24">
        <v>0</v>
      </c>
      <c r="U976" s="24">
        <v>0</v>
      </c>
      <c r="V976" s="24">
        <v>0</v>
      </c>
    </row>
    <row r="977" spans="1:22" x14ac:dyDescent="0.2">
      <c r="A977" s="10" t="s">
        <v>4</v>
      </c>
      <c r="B977" s="22" t="s">
        <v>595</v>
      </c>
      <c r="C977" s="23" t="s">
        <v>1180</v>
      </c>
      <c r="D977" s="28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</row>
    <row r="978" spans="1:22" ht="15" x14ac:dyDescent="0.25">
      <c r="A978" s="10" t="s">
        <v>4</v>
      </c>
      <c r="B978" s="24" t="s">
        <v>1181</v>
      </c>
      <c r="C978" s="25" t="s">
        <v>1177</v>
      </c>
      <c r="D978" s="24" t="s">
        <v>131</v>
      </c>
      <c r="E978" s="24">
        <v>150000000</v>
      </c>
      <c r="F978" s="24">
        <v>0</v>
      </c>
      <c r="G978" s="24">
        <v>0</v>
      </c>
      <c r="H978" s="24">
        <v>0</v>
      </c>
      <c r="I978" s="24">
        <v>0</v>
      </c>
      <c r="J978" s="24">
        <v>150000000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  <c r="R978" s="24">
        <v>0</v>
      </c>
      <c r="S978" s="24">
        <v>150000000</v>
      </c>
      <c r="T978" s="24">
        <v>0</v>
      </c>
      <c r="U978" s="24">
        <v>0</v>
      </c>
      <c r="V978" s="24">
        <v>0</v>
      </c>
    </row>
    <row r="979" spans="1:22" x14ac:dyDescent="0.2">
      <c r="A979" s="10" t="s">
        <v>4</v>
      </c>
      <c r="B979" s="27"/>
      <c r="C979" s="28"/>
      <c r="D979" s="28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</row>
    <row r="980" spans="1:22" ht="51" x14ac:dyDescent="0.2">
      <c r="A980" s="10" t="s">
        <v>4</v>
      </c>
      <c r="B980" s="27"/>
      <c r="C980" s="23" t="s">
        <v>1182</v>
      </c>
      <c r="D980" s="28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</row>
    <row r="981" spans="1:22" ht="38.25" x14ac:dyDescent="0.2">
      <c r="A981" s="10" t="s">
        <v>4</v>
      </c>
      <c r="B981" s="22" t="s">
        <v>595</v>
      </c>
      <c r="C981" s="23" t="s">
        <v>1183</v>
      </c>
      <c r="D981" s="28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</row>
    <row r="982" spans="1:22" ht="30" x14ac:dyDescent="0.25">
      <c r="A982" s="10" t="s">
        <v>4</v>
      </c>
      <c r="B982" s="24" t="s">
        <v>1184</v>
      </c>
      <c r="C982" s="25" t="s">
        <v>1185</v>
      </c>
      <c r="D982" s="24" t="s">
        <v>131</v>
      </c>
      <c r="E982" s="24">
        <v>241571619</v>
      </c>
      <c r="F982" s="24">
        <v>0</v>
      </c>
      <c r="G982" s="24">
        <v>0</v>
      </c>
      <c r="H982" s="24">
        <v>0</v>
      </c>
      <c r="I982" s="24">
        <v>0</v>
      </c>
      <c r="J982" s="24">
        <v>241571619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241571619</v>
      </c>
      <c r="T982" s="24">
        <v>0</v>
      </c>
      <c r="U982" s="24">
        <v>0</v>
      </c>
      <c r="V982" s="24">
        <v>0</v>
      </c>
    </row>
    <row r="983" spans="1:22" x14ac:dyDescent="0.2">
      <c r="A983" s="10" t="s">
        <v>4</v>
      </c>
      <c r="B983" s="27"/>
      <c r="C983" s="28"/>
      <c r="D983" s="28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</row>
    <row r="984" spans="1:22" x14ac:dyDescent="0.2">
      <c r="A984" s="10" t="s">
        <v>4</v>
      </c>
      <c r="B984" s="27"/>
      <c r="C984" s="23" t="s">
        <v>1186</v>
      </c>
      <c r="D984" s="28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</row>
    <row r="985" spans="1:22" ht="25.5" x14ac:dyDescent="0.2">
      <c r="A985" s="10" t="s">
        <v>4</v>
      </c>
      <c r="B985" s="22" t="s">
        <v>595</v>
      </c>
      <c r="C985" s="23" t="s">
        <v>1187</v>
      </c>
      <c r="D985" s="28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</row>
    <row r="986" spans="1:22" ht="15" x14ac:dyDescent="0.25">
      <c r="A986" s="10" t="s">
        <v>4</v>
      </c>
      <c r="B986" s="24" t="s">
        <v>1188</v>
      </c>
      <c r="C986" s="25" t="s">
        <v>1189</v>
      </c>
      <c r="D986" s="24" t="s">
        <v>131</v>
      </c>
      <c r="E986" s="24">
        <v>50000000</v>
      </c>
      <c r="F986" s="24">
        <v>0</v>
      </c>
      <c r="G986" s="24">
        <v>0</v>
      </c>
      <c r="H986" s="24">
        <v>0</v>
      </c>
      <c r="I986" s="24">
        <v>0</v>
      </c>
      <c r="J986" s="24">
        <v>50000000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>
        <v>0</v>
      </c>
      <c r="S986" s="24">
        <v>50000000</v>
      </c>
      <c r="T986" s="24">
        <v>0</v>
      </c>
      <c r="U986" s="24">
        <v>0</v>
      </c>
      <c r="V986" s="24">
        <v>0</v>
      </c>
    </row>
    <row r="987" spans="1:22" x14ac:dyDescent="0.2">
      <c r="A987" s="10" t="s">
        <v>4</v>
      </c>
      <c r="B987" s="27"/>
      <c r="C987" s="28"/>
      <c r="D987" s="28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</row>
    <row r="988" spans="1:22" ht="25.5" x14ac:dyDescent="0.2">
      <c r="A988" s="10" t="s">
        <v>4</v>
      </c>
      <c r="B988" s="27"/>
      <c r="C988" s="23" t="s">
        <v>395</v>
      </c>
      <c r="D988" s="28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</row>
    <row r="989" spans="1:22" ht="25.5" x14ac:dyDescent="0.2">
      <c r="A989" s="10" t="s">
        <v>4</v>
      </c>
      <c r="B989" s="27"/>
      <c r="C989" s="23" t="s">
        <v>1190</v>
      </c>
      <c r="D989" s="28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</row>
    <row r="990" spans="1:22" ht="25.5" x14ac:dyDescent="0.2">
      <c r="A990" s="10" t="s">
        <v>4</v>
      </c>
      <c r="B990" s="22" t="s">
        <v>595</v>
      </c>
      <c r="C990" s="23" t="s">
        <v>1191</v>
      </c>
      <c r="D990" s="28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</row>
    <row r="991" spans="1:22" ht="30" x14ac:dyDescent="0.25">
      <c r="A991" s="10" t="s">
        <v>4</v>
      </c>
      <c r="B991" s="24" t="s">
        <v>1192</v>
      </c>
      <c r="C991" s="25" t="s">
        <v>1193</v>
      </c>
      <c r="D991" s="24" t="s">
        <v>131</v>
      </c>
      <c r="E991" s="24">
        <v>55000000</v>
      </c>
      <c r="F991" s="24">
        <v>0</v>
      </c>
      <c r="G991" s="24">
        <v>0</v>
      </c>
      <c r="H991" s="24">
        <v>0</v>
      </c>
      <c r="I991" s="24">
        <v>0</v>
      </c>
      <c r="J991" s="24">
        <v>55000000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4">
        <v>55000000</v>
      </c>
      <c r="T991" s="24">
        <v>0</v>
      </c>
      <c r="U991" s="24">
        <v>0</v>
      </c>
      <c r="V991" s="24">
        <v>0</v>
      </c>
    </row>
    <row r="992" spans="1:22" x14ac:dyDescent="0.2">
      <c r="A992" s="10" t="s">
        <v>4</v>
      </c>
      <c r="B992" s="27"/>
      <c r="C992" s="28"/>
      <c r="D992" s="28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</row>
    <row r="993" spans="1:22" x14ac:dyDescent="0.2">
      <c r="A993" s="10" t="s">
        <v>4</v>
      </c>
      <c r="B993" s="27"/>
      <c r="C993" s="23" t="s">
        <v>1194</v>
      </c>
      <c r="D993" s="28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</row>
    <row r="994" spans="1:22" ht="25.5" x14ac:dyDescent="0.2">
      <c r="A994" s="10" t="s">
        <v>4</v>
      </c>
      <c r="B994" s="22" t="s">
        <v>595</v>
      </c>
      <c r="C994" s="23" t="s">
        <v>1195</v>
      </c>
      <c r="D994" s="28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</row>
    <row r="995" spans="1:22" ht="15" x14ac:dyDescent="0.25">
      <c r="A995" s="10" t="s">
        <v>4</v>
      </c>
      <c r="B995" s="24" t="s">
        <v>1196</v>
      </c>
      <c r="C995" s="25" t="s">
        <v>1197</v>
      </c>
      <c r="D995" s="24" t="s">
        <v>131</v>
      </c>
      <c r="E995" s="24">
        <v>8000000</v>
      </c>
      <c r="F995" s="24">
        <v>0</v>
      </c>
      <c r="G995" s="24">
        <v>0</v>
      </c>
      <c r="H995" s="24">
        <v>0</v>
      </c>
      <c r="I995" s="24">
        <v>0</v>
      </c>
      <c r="J995" s="24">
        <v>8000000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>
        <v>0</v>
      </c>
      <c r="S995" s="24">
        <v>8000000</v>
      </c>
      <c r="T995" s="24">
        <v>0</v>
      </c>
      <c r="U995" s="24">
        <v>0</v>
      </c>
      <c r="V995" s="24">
        <v>0</v>
      </c>
    </row>
    <row r="996" spans="1:22" ht="25.5" x14ac:dyDescent="0.2">
      <c r="A996" s="10" t="s">
        <v>4</v>
      </c>
      <c r="B996" s="22" t="s">
        <v>595</v>
      </c>
      <c r="C996" s="23" t="s">
        <v>1198</v>
      </c>
      <c r="D996" s="28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</row>
    <row r="997" spans="1:22" ht="15" x14ac:dyDescent="0.25">
      <c r="A997" s="10" t="s">
        <v>4</v>
      </c>
      <c r="B997" s="24" t="s">
        <v>1199</v>
      </c>
      <c r="C997" s="25" t="s">
        <v>1200</v>
      </c>
      <c r="D997" s="24" t="s">
        <v>131</v>
      </c>
      <c r="E997" s="24">
        <v>3000000</v>
      </c>
      <c r="F997" s="24">
        <v>0</v>
      </c>
      <c r="G997" s="24">
        <v>0</v>
      </c>
      <c r="H997" s="24">
        <v>0</v>
      </c>
      <c r="I997" s="24">
        <v>0</v>
      </c>
      <c r="J997" s="24">
        <v>3000000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3000000</v>
      </c>
      <c r="T997" s="24">
        <v>0</v>
      </c>
      <c r="U997" s="24">
        <v>0</v>
      </c>
      <c r="V997" s="24">
        <v>0</v>
      </c>
    </row>
    <row r="998" spans="1:22" x14ac:dyDescent="0.2">
      <c r="A998" s="10" t="s">
        <v>4</v>
      </c>
      <c r="B998" s="27"/>
      <c r="C998" s="28"/>
      <c r="D998" s="28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</row>
    <row r="999" spans="1:22" ht="38.25" x14ac:dyDescent="0.2">
      <c r="A999" s="10" t="s">
        <v>4</v>
      </c>
      <c r="B999" s="27"/>
      <c r="C999" s="23" t="s">
        <v>1166</v>
      </c>
      <c r="D999" s="28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</row>
    <row r="1000" spans="1:22" ht="38.25" x14ac:dyDescent="0.2">
      <c r="A1000" s="10" t="s">
        <v>4</v>
      </c>
      <c r="B1000" s="22" t="s">
        <v>595</v>
      </c>
      <c r="C1000" s="23" t="s">
        <v>1201</v>
      </c>
      <c r="D1000" s="28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</row>
    <row r="1001" spans="1:22" ht="45" x14ac:dyDescent="0.25">
      <c r="A1001" s="10" t="s">
        <v>4</v>
      </c>
      <c r="B1001" s="24" t="s">
        <v>1202</v>
      </c>
      <c r="C1001" s="25" t="s">
        <v>1169</v>
      </c>
      <c r="D1001" s="24" t="s">
        <v>131</v>
      </c>
      <c r="E1001" s="24">
        <v>60000000</v>
      </c>
      <c r="F1001" s="24">
        <v>0</v>
      </c>
      <c r="G1001" s="24">
        <v>0</v>
      </c>
      <c r="H1001" s="24">
        <v>0</v>
      </c>
      <c r="I1001" s="24">
        <v>0</v>
      </c>
      <c r="J1001" s="24">
        <v>60000000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4">
        <v>0</v>
      </c>
      <c r="R1001" s="24">
        <v>0</v>
      </c>
      <c r="S1001" s="24">
        <v>60000000</v>
      </c>
      <c r="T1001" s="24">
        <v>0</v>
      </c>
      <c r="U1001" s="24">
        <v>0</v>
      </c>
      <c r="V1001" s="24">
        <v>0</v>
      </c>
    </row>
    <row r="1002" spans="1:22" x14ac:dyDescent="0.2">
      <c r="A1002" s="10" t="s">
        <v>4</v>
      </c>
      <c r="B1002" s="27"/>
      <c r="C1002" s="28"/>
      <c r="D1002" s="28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</row>
    <row r="1003" spans="1:22" ht="38.25" x14ac:dyDescent="0.2">
      <c r="A1003" s="10" t="s">
        <v>4</v>
      </c>
      <c r="B1003" s="27"/>
      <c r="C1003" s="23" t="s">
        <v>1203</v>
      </c>
      <c r="D1003" s="28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</row>
    <row r="1004" spans="1:22" ht="38.25" x14ac:dyDescent="0.2">
      <c r="A1004" s="10" t="s">
        <v>4</v>
      </c>
      <c r="B1004" s="22" t="s">
        <v>595</v>
      </c>
      <c r="C1004" s="23" t="s">
        <v>1204</v>
      </c>
      <c r="D1004" s="28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</row>
    <row r="1005" spans="1:22" ht="15" x14ac:dyDescent="0.25">
      <c r="A1005" s="10" t="s">
        <v>4</v>
      </c>
      <c r="B1005" s="24" t="s">
        <v>1205</v>
      </c>
      <c r="C1005" s="25" t="s">
        <v>1186</v>
      </c>
      <c r="D1005" s="24" t="s">
        <v>131</v>
      </c>
      <c r="E1005" s="24">
        <v>40000000</v>
      </c>
      <c r="F1005" s="24">
        <v>0</v>
      </c>
      <c r="G1005" s="24">
        <v>0</v>
      </c>
      <c r="H1005" s="24">
        <v>0</v>
      </c>
      <c r="I1005" s="24">
        <v>0</v>
      </c>
      <c r="J1005" s="24">
        <v>40000000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0</v>
      </c>
      <c r="S1005" s="24">
        <v>40000000</v>
      </c>
      <c r="T1005" s="24">
        <v>0</v>
      </c>
      <c r="U1005" s="24">
        <v>0</v>
      </c>
      <c r="V1005" s="24">
        <v>0</v>
      </c>
    </row>
    <row r="1006" spans="1:22" ht="25.5" x14ac:dyDescent="0.2">
      <c r="A1006" s="10" t="s">
        <v>4</v>
      </c>
      <c r="B1006" s="22" t="s">
        <v>595</v>
      </c>
      <c r="C1006" s="23" t="s">
        <v>1206</v>
      </c>
      <c r="D1006" s="28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</row>
    <row r="1007" spans="1:22" ht="15" x14ac:dyDescent="0.25">
      <c r="A1007" s="10" t="s">
        <v>4</v>
      </c>
      <c r="B1007" s="24" t="s">
        <v>1207</v>
      </c>
      <c r="C1007" s="25" t="s">
        <v>1058</v>
      </c>
      <c r="D1007" s="24" t="s">
        <v>131</v>
      </c>
      <c r="E1007" s="24">
        <v>14535860</v>
      </c>
      <c r="F1007" s="24">
        <v>0</v>
      </c>
      <c r="G1007" s="24">
        <v>0</v>
      </c>
      <c r="H1007" s="24">
        <v>0</v>
      </c>
      <c r="I1007" s="24">
        <v>0</v>
      </c>
      <c r="J1007" s="24">
        <v>14535860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4">
        <v>14535860</v>
      </c>
      <c r="T1007" s="24">
        <v>0</v>
      </c>
      <c r="U1007" s="24">
        <v>0</v>
      </c>
      <c r="V1007" s="24">
        <v>0</v>
      </c>
    </row>
    <row r="1008" spans="1:22" x14ac:dyDescent="0.2">
      <c r="A1008" s="10" t="s">
        <v>4</v>
      </c>
      <c r="B1008" s="27"/>
      <c r="C1008" s="28"/>
      <c r="D1008" s="28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</row>
    <row r="1009" spans="1:22" x14ac:dyDescent="0.2">
      <c r="A1009" s="10" t="s">
        <v>4</v>
      </c>
      <c r="B1009" s="27"/>
      <c r="C1009" s="23" t="s">
        <v>1208</v>
      </c>
      <c r="D1009" s="28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</row>
    <row r="1010" spans="1:22" ht="25.5" x14ac:dyDescent="0.2">
      <c r="A1010" s="10" t="s">
        <v>4</v>
      </c>
      <c r="B1010" s="22" t="s">
        <v>595</v>
      </c>
      <c r="C1010" s="23" t="s">
        <v>1209</v>
      </c>
      <c r="D1010" s="28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</row>
    <row r="1011" spans="1:22" ht="15" x14ac:dyDescent="0.25">
      <c r="A1011" s="10" t="s">
        <v>4</v>
      </c>
      <c r="B1011" s="24" t="s">
        <v>1210</v>
      </c>
      <c r="C1011" s="25" t="s">
        <v>1211</v>
      </c>
      <c r="D1011" s="24" t="s">
        <v>131</v>
      </c>
      <c r="E1011" s="24">
        <v>120000000</v>
      </c>
      <c r="F1011" s="24">
        <v>0</v>
      </c>
      <c r="G1011" s="24">
        <v>0</v>
      </c>
      <c r="H1011" s="24">
        <v>0</v>
      </c>
      <c r="I1011" s="24">
        <v>0</v>
      </c>
      <c r="J1011" s="24">
        <v>120000000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120000000</v>
      </c>
      <c r="T1011" s="24">
        <v>0</v>
      </c>
      <c r="U1011" s="24">
        <v>0</v>
      </c>
      <c r="V1011" s="24">
        <v>0</v>
      </c>
    </row>
    <row r="1012" spans="1:22" ht="25.5" x14ac:dyDescent="0.2">
      <c r="A1012" s="10" t="s">
        <v>4</v>
      </c>
      <c r="B1012" s="22" t="s">
        <v>595</v>
      </c>
      <c r="C1012" s="23" t="s">
        <v>1212</v>
      </c>
      <c r="D1012" s="28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</row>
    <row r="1013" spans="1:22" ht="15" x14ac:dyDescent="0.25">
      <c r="A1013" s="10" t="s">
        <v>4</v>
      </c>
      <c r="B1013" s="24" t="s">
        <v>1213</v>
      </c>
      <c r="C1013" s="25" t="s">
        <v>1211</v>
      </c>
      <c r="D1013" s="24" t="s">
        <v>131</v>
      </c>
      <c r="E1013" s="24">
        <v>30000000</v>
      </c>
      <c r="F1013" s="24">
        <v>0</v>
      </c>
      <c r="G1013" s="24">
        <v>0</v>
      </c>
      <c r="H1013" s="24">
        <v>0</v>
      </c>
      <c r="I1013" s="24">
        <v>0</v>
      </c>
      <c r="J1013" s="24">
        <v>30000000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0</v>
      </c>
      <c r="S1013" s="24">
        <v>30000000</v>
      </c>
      <c r="T1013" s="24">
        <v>0</v>
      </c>
      <c r="U1013" s="24">
        <v>0</v>
      </c>
      <c r="V1013" s="24">
        <v>0</v>
      </c>
    </row>
    <row r="1014" spans="1:22" x14ac:dyDescent="0.2">
      <c r="A1014" s="10" t="s">
        <v>4</v>
      </c>
      <c r="B1014" s="27"/>
      <c r="C1014" s="28"/>
      <c r="D1014" s="28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</row>
    <row r="1015" spans="1:22" x14ac:dyDescent="0.2">
      <c r="A1015" s="10" t="s">
        <v>4</v>
      </c>
      <c r="B1015" s="27"/>
      <c r="C1015" s="23" t="s">
        <v>397</v>
      </c>
      <c r="D1015" s="28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</row>
    <row r="1016" spans="1:22" ht="25.5" x14ac:dyDescent="0.2">
      <c r="A1016" s="10" t="s">
        <v>4</v>
      </c>
      <c r="B1016" s="27"/>
      <c r="C1016" s="23" t="s">
        <v>1156</v>
      </c>
      <c r="D1016" s="28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</row>
    <row r="1017" spans="1:22" ht="25.5" x14ac:dyDescent="0.2">
      <c r="A1017" s="10" t="s">
        <v>4</v>
      </c>
      <c r="B1017" s="22" t="s">
        <v>595</v>
      </c>
      <c r="C1017" s="23" t="s">
        <v>1214</v>
      </c>
      <c r="D1017" s="28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</row>
    <row r="1018" spans="1:22" ht="30" x14ac:dyDescent="0.25">
      <c r="A1018" s="10" t="s">
        <v>4</v>
      </c>
      <c r="B1018" s="24" t="s">
        <v>1215</v>
      </c>
      <c r="C1018" s="25" t="s">
        <v>1159</v>
      </c>
      <c r="D1018" s="24" t="s">
        <v>131</v>
      </c>
      <c r="E1018" s="24">
        <v>10000000</v>
      </c>
      <c r="F1018" s="24">
        <v>0</v>
      </c>
      <c r="G1018" s="24">
        <v>0</v>
      </c>
      <c r="H1018" s="24">
        <v>0</v>
      </c>
      <c r="I1018" s="24">
        <v>0</v>
      </c>
      <c r="J1018" s="24">
        <v>10000000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4">
        <v>10000000</v>
      </c>
      <c r="T1018" s="24">
        <v>0</v>
      </c>
      <c r="U1018" s="24">
        <v>0</v>
      </c>
      <c r="V1018" s="24">
        <v>0</v>
      </c>
    </row>
    <row r="1019" spans="1:22" ht="25.5" x14ac:dyDescent="0.2">
      <c r="A1019" s="10" t="s">
        <v>4</v>
      </c>
      <c r="B1019" s="22" t="s">
        <v>595</v>
      </c>
      <c r="C1019" s="23" t="s">
        <v>1216</v>
      </c>
      <c r="D1019" s="28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</row>
    <row r="1020" spans="1:22" ht="30" x14ac:dyDescent="0.25">
      <c r="A1020" s="10" t="s">
        <v>4</v>
      </c>
      <c r="B1020" s="24" t="s">
        <v>1217</v>
      </c>
      <c r="C1020" s="25" t="s">
        <v>1159</v>
      </c>
      <c r="D1020" s="24" t="s">
        <v>131</v>
      </c>
      <c r="E1020" s="24">
        <v>70000000</v>
      </c>
      <c r="F1020" s="24">
        <v>0</v>
      </c>
      <c r="G1020" s="24">
        <v>0</v>
      </c>
      <c r="H1020" s="24">
        <v>0</v>
      </c>
      <c r="I1020" s="24">
        <v>0</v>
      </c>
      <c r="J1020" s="24">
        <v>70000000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70000000</v>
      </c>
      <c r="T1020" s="24">
        <v>0</v>
      </c>
      <c r="U1020" s="24">
        <v>0</v>
      </c>
      <c r="V1020" s="24">
        <v>0</v>
      </c>
    </row>
    <row r="1021" spans="1:22" ht="25.5" x14ac:dyDescent="0.2">
      <c r="A1021" s="10" t="s">
        <v>4</v>
      </c>
      <c r="B1021" s="22" t="s">
        <v>595</v>
      </c>
      <c r="C1021" s="23" t="s">
        <v>1218</v>
      </c>
      <c r="D1021" s="28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</row>
    <row r="1022" spans="1:22" ht="30" x14ac:dyDescent="0.25">
      <c r="A1022" s="10" t="s">
        <v>4</v>
      </c>
      <c r="B1022" s="24" t="s">
        <v>1219</v>
      </c>
      <c r="C1022" s="25" t="s">
        <v>1159</v>
      </c>
      <c r="D1022" s="24" t="s">
        <v>131</v>
      </c>
      <c r="E1022" s="24">
        <v>10000000</v>
      </c>
      <c r="F1022" s="24">
        <v>0</v>
      </c>
      <c r="G1022" s="24">
        <v>0</v>
      </c>
      <c r="H1022" s="24">
        <v>0</v>
      </c>
      <c r="I1022" s="24">
        <v>0</v>
      </c>
      <c r="J1022" s="24">
        <v>10000000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  <c r="S1022" s="24">
        <v>10000000</v>
      </c>
      <c r="T1022" s="24">
        <v>0</v>
      </c>
      <c r="U1022" s="24">
        <v>0</v>
      </c>
      <c r="V1022" s="24">
        <v>0</v>
      </c>
    </row>
    <row r="1023" spans="1:22" ht="25.5" x14ac:dyDescent="0.2">
      <c r="A1023" s="10" t="s">
        <v>4</v>
      </c>
      <c r="B1023" s="22" t="s">
        <v>595</v>
      </c>
      <c r="C1023" s="23" t="s">
        <v>1220</v>
      </c>
      <c r="D1023" s="28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</row>
    <row r="1024" spans="1:22" ht="30" x14ac:dyDescent="0.25">
      <c r="A1024" s="10" t="s">
        <v>4</v>
      </c>
      <c r="B1024" s="24" t="s">
        <v>1221</v>
      </c>
      <c r="C1024" s="25" t="s">
        <v>1159</v>
      </c>
      <c r="D1024" s="24" t="s">
        <v>131</v>
      </c>
      <c r="E1024" s="24">
        <v>10000000</v>
      </c>
      <c r="F1024" s="24">
        <v>0</v>
      </c>
      <c r="G1024" s="24">
        <v>0</v>
      </c>
      <c r="H1024" s="24">
        <v>0</v>
      </c>
      <c r="I1024" s="24">
        <v>0</v>
      </c>
      <c r="J1024" s="24">
        <v>10000000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10000000</v>
      </c>
      <c r="T1024" s="24">
        <v>0</v>
      </c>
      <c r="U1024" s="24">
        <v>0</v>
      </c>
      <c r="V1024" s="24">
        <v>0</v>
      </c>
    </row>
    <row r="1025" spans="1:22" ht="38.25" x14ac:dyDescent="0.2">
      <c r="A1025" s="10" t="s">
        <v>4</v>
      </c>
      <c r="B1025" s="22" t="s">
        <v>595</v>
      </c>
      <c r="C1025" s="23" t="s">
        <v>1222</v>
      </c>
      <c r="D1025" s="28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</row>
    <row r="1026" spans="1:22" ht="30" x14ac:dyDescent="0.25">
      <c r="A1026" s="10" t="s">
        <v>4</v>
      </c>
      <c r="B1026" s="24" t="s">
        <v>1223</v>
      </c>
      <c r="C1026" s="25" t="s">
        <v>1159</v>
      </c>
      <c r="D1026" s="24" t="s">
        <v>131</v>
      </c>
      <c r="E1026" s="24">
        <v>150000000</v>
      </c>
      <c r="F1026" s="24">
        <v>0</v>
      </c>
      <c r="G1026" s="24">
        <v>0</v>
      </c>
      <c r="H1026" s="24">
        <v>0</v>
      </c>
      <c r="I1026" s="24">
        <v>0</v>
      </c>
      <c r="J1026" s="24">
        <v>150000000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0</v>
      </c>
      <c r="S1026" s="24">
        <v>150000000</v>
      </c>
      <c r="T1026" s="24">
        <v>0</v>
      </c>
      <c r="U1026" s="24">
        <v>0</v>
      </c>
      <c r="V1026" s="24">
        <v>0</v>
      </c>
    </row>
    <row r="1027" spans="1:22" x14ac:dyDescent="0.2">
      <c r="A1027" s="10" t="s">
        <v>4</v>
      </c>
      <c r="B1027" s="27"/>
      <c r="C1027" s="28"/>
      <c r="D1027" s="28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</row>
    <row r="1028" spans="1:22" ht="25.5" x14ac:dyDescent="0.2">
      <c r="A1028" s="10" t="s">
        <v>4</v>
      </c>
      <c r="B1028" s="27"/>
      <c r="C1028" s="23" t="s">
        <v>1224</v>
      </c>
      <c r="D1028" s="28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</row>
    <row r="1029" spans="1:22" ht="25.5" x14ac:dyDescent="0.2">
      <c r="A1029" s="10" t="s">
        <v>4</v>
      </c>
      <c r="B1029" s="22" t="s">
        <v>595</v>
      </c>
      <c r="C1029" s="23" t="s">
        <v>1225</v>
      </c>
      <c r="D1029" s="28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</row>
    <row r="1030" spans="1:22" ht="30" x14ac:dyDescent="0.25">
      <c r="A1030" s="10" t="s">
        <v>4</v>
      </c>
      <c r="B1030" s="24" t="s">
        <v>1226</v>
      </c>
      <c r="C1030" s="25" t="s">
        <v>1185</v>
      </c>
      <c r="D1030" s="24" t="s">
        <v>131</v>
      </c>
      <c r="E1030" s="24">
        <v>250000000</v>
      </c>
      <c r="F1030" s="24">
        <v>0</v>
      </c>
      <c r="G1030" s="24">
        <v>0</v>
      </c>
      <c r="H1030" s="24">
        <v>0</v>
      </c>
      <c r="I1030" s="24">
        <v>0</v>
      </c>
      <c r="J1030" s="24">
        <v>250000000</v>
      </c>
      <c r="K1030" s="24">
        <v>0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250000000</v>
      </c>
      <c r="T1030" s="24">
        <v>0</v>
      </c>
      <c r="U1030" s="24">
        <v>0</v>
      </c>
      <c r="V1030" s="24">
        <v>0</v>
      </c>
    </row>
    <row r="1031" spans="1:22" x14ac:dyDescent="0.2">
      <c r="A1031" s="10" t="s">
        <v>4</v>
      </c>
      <c r="B1031" s="27"/>
      <c r="C1031" s="28"/>
      <c r="D1031" s="28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</row>
    <row r="1032" spans="1:22" x14ac:dyDescent="0.2">
      <c r="A1032" s="10" t="s">
        <v>4</v>
      </c>
      <c r="B1032" s="27"/>
      <c r="C1032" s="23" t="s">
        <v>399</v>
      </c>
      <c r="D1032" s="28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</row>
    <row r="1033" spans="1:22" ht="38.25" x14ac:dyDescent="0.2">
      <c r="A1033" s="10" t="s">
        <v>4</v>
      </c>
      <c r="B1033" s="27"/>
      <c r="C1033" s="23" t="s">
        <v>1227</v>
      </c>
      <c r="D1033" s="28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</row>
    <row r="1034" spans="1:22" x14ac:dyDescent="0.2">
      <c r="A1034" s="10" t="s">
        <v>4</v>
      </c>
      <c r="B1034" s="27"/>
      <c r="C1034" s="23" t="s">
        <v>1194</v>
      </c>
      <c r="D1034" s="28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</row>
    <row r="1035" spans="1:22" ht="25.5" x14ac:dyDescent="0.2">
      <c r="A1035" s="10" t="s">
        <v>4</v>
      </c>
      <c r="B1035" s="22" t="s">
        <v>595</v>
      </c>
      <c r="C1035" s="23" t="s">
        <v>1228</v>
      </c>
      <c r="D1035" s="28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</row>
    <row r="1036" spans="1:22" ht="15" x14ac:dyDescent="0.25">
      <c r="A1036" s="10" t="s">
        <v>4</v>
      </c>
      <c r="B1036" s="24" t="s">
        <v>1229</v>
      </c>
      <c r="C1036" s="25" t="s">
        <v>1200</v>
      </c>
      <c r="D1036" s="24" t="s">
        <v>131</v>
      </c>
      <c r="E1036" s="24">
        <v>257800000</v>
      </c>
      <c r="F1036" s="24">
        <v>0</v>
      </c>
      <c r="G1036" s="24">
        <v>0</v>
      </c>
      <c r="H1036" s="24">
        <v>0</v>
      </c>
      <c r="I1036" s="24">
        <v>0</v>
      </c>
      <c r="J1036" s="24">
        <v>257800000</v>
      </c>
      <c r="K1036" s="24">
        <v>0</v>
      </c>
      <c r="L1036" s="24">
        <v>110500000</v>
      </c>
      <c r="M1036" s="24">
        <v>0</v>
      </c>
      <c r="N1036" s="24">
        <v>110500000</v>
      </c>
      <c r="O1036" s="24">
        <v>0</v>
      </c>
      <c r="P1036" s="24">
        <v>0</v>
      </c>
      <c r="Q1036" s="24">
        <v>0</v>
      </c>
      <c r="R1036" s="24">
        <v>0</v>
      </c>
      <c r="S1036" s="24">
        <v>147300000</v>
      </c>
      <c r="T1036" s="24">
        <v>0</v>
      </c>
      <c r="U1036" s="24">
        <v>110500000</v>
      </c>
      <c r="V1036" s="24">
        <v>42.86</v>
      </c>
    </row>
    <row r="1037" spans="1:22" x14ac:dyDescent="0.2">
      <c r="A1037" s="10" t="s">
        <v>4</v>
      </c>
      <c r="B1037" s="27"/>
      <c r="C1037" s="28"/>
      <c r="D1037" s="28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</row>
    <row r="1038" spans="1:22" ht="38.25" x14ac:dyDescent="0.2">
      <c r="A1038" s="10" t="s">
        <v>4</v>
      </c>
      <c r="B1038" s="27"/>
      <c r="C1038" s="23" t="s">
        <v>1230</v>
      </c>
      <c r="D1038" s="28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</row>
    <row r="1039" spans="1:22" ht="51" x14ac:dyDescent="0.2">
      <c r="A1039" s="10" t="s">
        <v>4</v>
      </c>
      <c r="B1039" s="22" t="s">
        <v>595</v>
      </c>
      <c r="C1039" s="23" t="s">
        <v>1231</v>
      </c>
      <c r="D1039" s="28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</row>
    <row r="1040" spans="1:22" ht="45" x14ac:dyDescent="0.25">
      <c r="A1040" s="10" t="s">
        <v>4</v>
      </c>
      <c r="B1040" s="24" t="s">
        <v>1232</v>
      </c>
      <c r="C1040" s="25" t="s">
        <v>1233</v>
      </c>
      <c r="D1040" s="24" t="s">
        <v>131</v>
      </c>
      <c r="E1040" s="24">
        <v>30000000</v>
      </c>
      <c r="F1040" s="24">
        <v>0</v>
      </c>
      <c r="G1040" s="24">
        <v>0</v>
      </c>
      <c r="H1040" s="24">
        <v>0</v>
      </c>
      <c r="I1040" s="24">
        <v>0</v>
      </c>
      <c r="J1040" s="24">
        <v>30000000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30000000</v>
      </c>
      <c r="T1040" s="24">
        <v>0</v>
      </c>
      <c r="U1040" s="24">
        <v>0</v>
      </c>
      <c r="V1040" s="24">
        <v>0</v>
      </c>
    </row>
    <row r="1041" spans="1:22" x14ac:dyDescent="0.2">
      <c r="A1041" s="10" t="s">
        <v>4</v>
      </c>
      <c r="B1041" s="27"/>
      <c r="C1041" s="28"/>
      <c r="D1041" s="28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</row>
    <row r="1042" spans="1:22" ht="25.5" x14ac:dyDescent="0.2">
      <c r="A1042" s="10" t="s">
        <v>4</v>
      </c>
      <c r="B1042" s="27"/>
      <c r="C1042" s="23" t="s">
        <v>1234</v>
      </c>
      <c r="D1042" s="28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</row>
    <row r="1043" spans="1:22" ht="38.25" x14ac:dyDescent="0.2">
      <c r="A1043" s="10" t="s">
        <v>4</v>
      </c>
      <c r="B1043" s="22" t="s">
        <v>595</v>
      </c>
      <c r="C1043" s="23" t="s">
        <v>1235</v>
      </c>
      <c r="D1043" s="28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</row>
    <row r="1044" spans="1:22" ht="30" x14ac:dyDescent="0.25">
      <c r="A1044" s="10" t="s">
        <v>4</v>
      </c>
      <c r="B1044" s="24" t="s">
        <v>1236</v>
      </c>
      <c r="C1044" s="25" t="s">
        <v>1237</v>
      </c>
      <c r="D1044" s="24" t="s">
        <v>131</v>
      </c>
      <c r="E1044" s="24">
        <v>40000000</v>
      </c>
      <c r="F1044" s="24">
        <v>0</v>
      </c>
      <c r="G1044" s="24">
        <v>0</v>
      </c>
      <c r="H1044" s="24">
        <v>60000000</v>
      </c>
      <c r="I1044" s="24">
        <v>0</v>
      </c>
      <c r="J1044" s="24">
        <v>100000000</v>
      </c>
      <c r="K1044" s="24">
        <v>100000000</v>
      </c>
      <c r="L1044" s="24">
        <v>100000000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100000000</v>
      </c>
      <c r="U1044" s="24">
        <v>0</v>
      </c>
      <c r="V1044" s="24">
        <v>0</v>
      </c>
    </row>
    <row r="1045" spans="1:22" x14ac:dyDescent="0.2">
      <c r="A1045" s="10" t="s">
        <v>4</v>
      </c>
      <c r="B1045" s="27"/>
      <c r="C1045" s="28"/>
      <c r="D1045" s="28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</row>
    <row r="1046" spans="1:22" x14ac:dyDescent="0.2">
      <c r="A1046" s="10" t="s">
        <v>4</v>
      </c>
      <c r="B1046" s="27"/>
      <c r="C1046" s="23" t="s">
        <v>1208</v>
      </c>
      <c r="D1046" s="28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</row>
    <row r="1047" spans="1:22" ht="25.5" x14ac:dyDescent="0.2">
      <c r="A1047" s="10" t="s">
        <v>4</v>
      </c>
      <c r="B1047" s="22" t="s">
        <v>595</v>
      </c>
      <c r="C1047" s="23" t="s">
        <v>1238</v>
      </c>
      <c r="D1047" s="28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</row>
    <row r="1048" spans="1:22" ht="15" x14ac:dyDescent="0.25">
      <c r="A1048" s="10" t="s">
        <v>4</v>
      </c>
      <c r="B1048" s="24" t="s">
        <v>1239</v>
      </c>
      <c r="C1048" s="25" t="s">
        <v>1211</v>
      </c>
      <c r="D1048" s="24" t="s">
        <v>131</v>
      </c>
      <c r="E1048" s="24">
        <v>20000000</v>
      </c>
      <c r="F1048" s="24">
        <v>0</v>
      </c>
      <c r="G1048" s="24">
        <v>0</v>
      </c>
      <c r="H1048" s="24">
        <v>0</v>
      </c>
      <c r="I1048" s="24">
        <v>0</v>
      </c>
      <c r="J1048" s="24">
        <v>20000000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20000000</v>
      </c>
      <c r="T1048" s="24">
        <v>0</v>
      </c>
      <c r="U1048" s="24">
        <v>0</v>
      </c>
      <c r="V1048" s="24">
        <v>0</v>
      </c>
    </row>
    <row r="1049" spans="1:22" x14ac:dyDescent="0.2">
      <c r="A1049" s="10" t="s">
        <v>4</v>
      </c>
      <c r="B1049" s="27"/>
      <c r="C1049" s="28"/>
      <c r="D1049" s="28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</row>
    <row r="1050" spans="1:22" x14ac:dyDescent="0.2">
      <c r="A1050" s="10" t="s">
        <v>4</v>
      </c>
      <c r="B1050" s="27"/>
      <c r="C1050" s="23" t="s">
        <v>405</v>
      </c>
      <c r="D1050" s="28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</row>
    <row r="1051" spans="1:22" x14ac:dyDescent="0.2">
      <c r="A1051" s="10" t="s">
        <v>4</v>
      </c>
      <c r="B1051" s="27"/>
      <c r="C1051" s="23" t="s">
        <v>1194</v>
      </c>
      <c r="D1051" s="28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</row>
    <row r="1052" spans="1:22" ht="25.5" x14ac:dyDescent="0.2">
      <c r="A1052" s="10" t="s">
        <v>4</v>
      </c>
      <c r="B1052" s="22" t="s">
        <v>595</v>
      </c>
      <c r="C1052" s="23" t="s">
        <v>1240</v>
      </c>
      <c r="D1052" s="28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</row>
    <row r="1053" spans="1:22" ht="15" x14ac:dyDescent="0.25">
      <c r="A1053" s="10" t="s">
        <v>4</v>
      </c>
      <c r="B1053" s="24" t="s">
        <v>1241</v>
      </c>
      <c r="C1053" s="25" t="s">
        <v>1197</v>
      </c>
      <c r="D1053" s="24" t="s">
        <v>131</v>
      </c>
      <c r="E1053" s="24">
        <v>50000000</v>
      </c>
      <c r="F1053" s="24">
        <v>0</v>
      </c>
      <c r="G1053" s="24">
        <v>0</v>
      </c>
      <c r="H1053" s="24">
        <v>0</v>
      </c>
      <c r="I1053" s="24">
        <v>0</v>
      </c>
      <c r="J1053" s="24">
        <v>50000000</v>
      </c>
      <c r="K1053" s="24">
        <v>0</v>
      </c>
      <c r="L1053" s="24">
        <v>50000000</v>
      </c>
      <c r="M1053" s="24">
        <v>50000000</v>
      </c>
      <c r="N1053" s="24">
        <v>50000000</v>
      </c>
      <c r="O1053" s="24">
        <v>0</v>
      </c>
      <c r="P1053" s="24">
        <v>0</v>
      </c>
      <c r="Q1053" s="24">
        <v>0</v>
      </c>
      <c r="R1053" s="24">
        <v>0</v>
      </c>
      <c r="S1053" s="24">
        <v>0</v>
      </c>
      <c r="T1053" s="24">
        <v>0</v>
      </c>
      <c r="U1053" s="24">
        <v>50000000</v>
      </c>
      <c r="V1053" s="24">
        <v>100</v>
      </c>
    </row>
    <row r="1054" spans="1:22" x14ac:dyDescent="0.2">
      <c r="A1054" s="10" t="s">
        <v>4</v>
      </c>
      <c r="B1054" s="27"/>
      <c r="C1054" s="28"/>
      <c r="D1054" s="28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</row>
    <row r="1055" spans="1:22" ht="25.5" x14ac:dyDescent="0.2">
      <c r="A1055" s="10" t="s">
        <v>4</v>
      </c>
      <c r="B1055" s="27"/>
      <c r="C1055" s="23" t="s">
        <v>1242</v>
      </c>
      <c r="D1055" s="28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</row>
    <row r="1056" spans="1:22" ht="25.5" x14ac:dyDescent="0.2">
      <c r="A1056" s="10" t="s">
        <v>4</v>
      </c>
      <c r="B1056" s="22" t="s">
        <v>595</v>
      </c>
      <c r="C1056" s="23" t="s">
        <v>1243</v>
      </c>
      <c r="D1056" s="28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</row>
    <row r="1057" spans="1:22" ht="30" x14ac:dyDescent="0.25">
      <c r="A1057" s="10" t="s">
        <v>4</v>
      </c>
      <c r="B1057" s="24" t="s">
        <v>1244</v>
      </c>
      <c r="C1057" s="25" t="s">
        <v>1245</v>
      </c>
      <c r="D1057" s="24" t="s">
        <v>131</v>
      </c>
      <c r="E1057" s="24">
        <v>5000000</v>
      </c>
      <c r="F1057" s="24">
        <v>0</v>
      </c>
      <c r="G1057" s="24">
        <v>0</v>
      </c>
      <c r="H1057" s="24">
        <v>0</v>
      </c>
      <c r="I1057" s="24">
        <v>0</v>
      </c>
      <c r="J1057" s="24">
        <v>5000000</v>
      </c>
      <c r="K1057" s="24">
        <v>65157.85</v>
      </c>
      <c r="L1057" s="24">
        <v>196657.92000000001</v>
      </c>
      <c r="M1057" s="24">
        <v>65157.85</v>
      </c>
      <c r="N1057" s="24">
        <v>196657.92000000001</v>
      </c>
      <c r="O1057" s="24">
        <v>196657.92000000001</v>
      </c>
      <c r="P1057" s="24">
        <v>0</v>
      </c>
      <c r="Q1057" s="24">
        <v>65157.85</v>
      </c>
      <c r="R1057" s="24">
        <v>196657.92000000001</v>
      </c>
      <c r="S1057" s="24">
        <v>4803342.08</v>
      </c>
      <c r="T1057" s="24">
        <v>0</v>
      </c>
      <c r="U1057" s="24">
        <v>0</v>
      </c>
      <c r="V1057" s="24">
        <v>3.93</v>
      </c>
    </row>
    <row r="1058" spans="1:22" x14ac:dyDescent="0.2">
      <c r="A1058" s="10" t="s">
        <v>4</v>
      </c>
      <c r="B1058" s="27"/>
      <c r="C1058" s="28"/>
      <c r="D1058" s="28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</row>
    <row r="1059" spans="1:22" ht="25.5" x14ac:dyDescent="0.2">
      <c r="A1059" s="10" t="s">
        <v>4</v>
      </c>
      <c r="B1059" s="27"/>
      <c r="C1059" s="23" t="s">
        <v>1234</v>
      </c>
      <c r="D1059" s="28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</row>
    <row r="1060" spans="1:22" ht="25.5" x14ac:dyDescent="0.2">
      <c r="A1060" s="10" t="s">
        <v>4</v>
      </c>
      <c r="B1060" s="22" t="s">
        <v>595</v>
      </c>
      <c r="C1060" s="23" t="s">
        <v>1246</v>
      </c>
      <c r="D1060" s="28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</row>
    <row r="1061" spans="1:22" ht="30" x14ac:dyDescent="0.25">
      <c r="A1061" s="10" t="s">
        <v>4</v>
      </c>
      <c r="B1061" s="24" t="s">
        <v>1247</v>
      </c>
      <c r="C1061" s="25" t="s">
        <v>1237</v>
      </c>
      <c r="D1061" s="24" t="s">
        <v>131</v>
      </c>
      <c r="E1061" s="24">
        <v>0</v>
      </c>
      <c r="F1061" s="24">
        <v>0</v>
      </c>
      <c r="G1061" s="24">
        <v>0</v>
      </c>
      <c r="H1061" s="24">
        <v>6000000</v>
      </c>
      <c r="I1061" s="24">
        <v>0</v>
      </c>
      <c r="J1061" s="24">
        <v>6000000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6000000</v>
      </c>
      <c r="T1061" s="24">
        <v>0</v>
      </c>
      <c r="U1061" s="24">
        <v>0</v>
      </c>
      <c r="V1061" s="24">
        <v>0</v>
      </c>
    </row>
    <row r="1062" spans="1:22" x14ac:dyDescent="0.2">
      <c r="A1062" s="10" t="s">
        <v>4</v>
      </c>
      <c r="B1062" s="27"/>
      <c r="C1062" s="28"/>
      <c r="D1062" s="28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</row>
    <row r="1063" spans="1:22" x14ac:dyDescent="0.2">
      <c r="A1063" s="10" t="s">
        <v>4</v>
      </c>
      <c r="B1063" s="27"/>
      <c r="C1063" s="23" t="s">
        <v>1186</v>
      </c>
      <c r="D1063" s="28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</row>
    <row r="1064" spans="1:22" ht="25.5" x14ac:dyDescent="0.2">
      <c r="A1064" s="10" t="s">
        <v>4</v>
      </c>
      <c r="B1064" s="22" t="s">
        <v>595</v>
      </c>
      <c r="C1064" s="23" t="s">
        <v>1248</v>
      </c>
      <c r="D1064" s="28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</row>
    <row r="1065" spans="1:22" ht="15" x14ac:dyDescent="0.25">
      <c r="A1065" s="10" t="s">
        <v>4</v>
      </c>
      <c r="B1065" s="24" t="s">
        <v>1249</v>
      </c>
      <c r="C1065" s="25" t="s">
        <v>1189</v>
      </c>
      <c r="D1065" s="24" t="s">
        <v>131</v>
      </c>
      <c r="E1065" s="24">
        <v>0</v>
      </c>
      <c r="F1065" s="24">
        <v>0</v>
      </c>
      <c r="G1065" s="24">
        <v>0</v>
      </c>
      <c r="H1065" s="24">
        <v>2000000</v>
      </c>
      <c r="I1065" s="24">
        <v>0</v>
      </c>
      <c r="J1065" s="24">
        <v>2000000</v>
      </c>
      <c r="K1065" s="24">
        <v>65157.85</v>
      </c>
      <c r="L1065" s="24">
        <v>196657.92000000001</v>
      </c>
      <c r="M1065" s="24">
        <v>65157.85</v>
      </c>
      <c r="N1065" s="24">
        <v>196657.92000000001</v>
      </c>
      <c r="O1065" s="24">
        <v>196657.92000000001</v>
      </c>
      <c r="P1065" s="24">
        <v>0</v>
      </c>
      <c r="Q1065" s="24">
        <v>65157.85</v>
      </c>
      <c r="R1065" s="24">
        <v>196657.92000000001</v>
      </c>
      <c r="S1065" s="24">
        <v>1803342.08</v>
      </c>
      <c r="T1065" s="24">
        <v>0</v>
      </c>
      <c r="U1065" s="24">
        <v>0</v>
      </c>
      <c r="V1065" s="24">
        <v>9.83</v>
      </c>
    </row>
    <row r="1066" spans="1:22" ht="25.5" x14ac:dyDescent="0.2">
      <c r="A1066" s="10" t="s">
        <v>4</v>
      </c>
      <c r="B1066" s="22" t="s">
        <v>595</v>
      </c>
      <c r="C1066" s="23" t="s">
        <v>1250</v>
      </c>
      <c r="D1066" s="28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</row>
    <row r="1067" spans="1:22" ht="15" x14ac:dyDescent="0.25">
      <c r="A1067" s="10" t="s">
        <v>4</v>
      </c>
      <c r="B1067" s="24" t="s">
        <v>1251</v>
      </c>
      <c r="C1067" s="25" t="s">
        <v>1189</v>
      </c>
      <c r="D1067" s="24" t="s">
        <v>131</v>
      </c>
      <c r="E1067" s="24">
        <v>0</v>
      </c>
      <c r="F1067" s="24">
        <v>0</v>
      </c>
      <c r="G1067" s="24">
        <v>0</v>
      </c>
      <c r="H1067" s="24">
        <v>25000000</v>
      </c>
      <c r="I1067" s="24">
        <v>0</v>
      </c>
      <c r="J1067" s="24">
        <v>25000000</v>
      </c>
      <c r="K1067" s="24">
        <f>L1067-'[1]FEBRERO 2024'!L1051</f>
        <v>1024554</v>
      </c>
      <c r="L1067" s="24">
        <v>4225773</v>
      </c>
      <c r="M1067" s="24">
        <v>1024554</v>
      </c>
      <c r="N1067" s="24">
        <v>4225773</v>
      </c>
      <c r="O1067" s="24">
        <v>4225773</v>
      </c>
      <c r="P1067" s="24">
        <v>0</v>
      </c>
      <c r="Q1067" s="24">
        <v>1109139</v>
      </c>
      <c r="R1067" s="24">
        <v>4225773</v>
      </c>
      <c r="S1067" s="24">
        <v>20774227</v>
      </c>
      <c r="T1067" s="24">
        <v>0</v>
      </c>
      <c r="U1067" s="24">
        <v>0</v>
      </c>
      <c r="V1067" s="24">
        <v>16.899999999999999</v>
      </c>
    </row>
    <row r="1068" spans="1:22" ht="25.5" x14ac:dyDescent="0.2">
      <c r="A1068" s="10" t="s">
        <v>4</v>
      </c>
      <c r="B1068" s="22" t="s">
        <v>595</v>
      </c>
      <c r="C1068" s="23" t="s">
        <v>1252</v>
      </c>
      <c r="D1068" s="28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</row>
    <row r="1069" spans="1:22" ht="15" x14ac:dyDescent="0.25">
      <c r="A1069" s="10" t="s">
        <v>4</v>
      </c>
      <c r="B1069" s="24" t="s">
        <v>1253</v>
      </c>
      <c r="C1069" s="25" t="s">
        <v>1189</v>
      </c>
      <c r="D1069" s="24" t="s">
        <v>131</v>
      </c>
      <c r="E1069" s="24">
        <v>0</v>
      </c>
      <c r="F1069" s="24">
        <v>0</v>
      </c>
      <c r="G1069" s="24">
        <v>0</v>
      </c>
      <c r="H1069" s="24">
        <v>4000000</v>
      </c>
      <c r="I1069" s="24">
        <v>0</v>
      </c>
      <c r="J1069" s="24">
        <v>4000000</v>
      </c>
      <c r="K1069" s="24">
        <v>1259865</v>
      </c>
      <c r="L1069" s="24">
        <v>1259865</v>
      </c>
      <c r="M1069" s="24">
        <v>1259865</v>
      </c>
      <c r="N1069" s="24">
        <v>1259865</v>
      </c>
      <c r="O1069" s="24">
        <v>789731</v>
      </c>
      <c r="P1069" s="24">
        <v>0</v>
      </c>
      <c r="Q1069" s="24">
        <v>789731</v>
      </c>
      <c r="R1069" s="24">
        <v>789731</v>
      </c>
      <c r="S1069" s="24">
        <v>2740135</v>
      </c>
      <c r="T1069" s="24">
        <v>0</v>
      </c>
      <c r="U1069" s="24">
        <v>470134</v>
      </c>
      <c r="V1069" s="24">
        <v>31.49</v>
      </c>
    </row>
    <row r="1070" spans="1:22" ht="25.5" x14ac:dyDescent="0.2">
      <c r="A1070" s="10" t="s">
        <v>4</v>
      </c>
      <c r="B1070" s="22" t="s">
        <v>595</v>
      </c>
      <c r="C1070" s="23" t="s">
        <v>1254</v>
      </c>
      <c r="D1070" s="28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</row>
    <row r="1071" spans="1:22" ht="15" x14ac:dyDescent="0.25">
      <c r="A1071" s="10" t="s">
        <v>4</v>
      </c>
      <c r="B1071" s="24" t="s">
        <v>1255</v>
      </c>
      <c r="C1071" s="25" t="s">
        <v>1189</v>
      </c>
      <c r="D1071" s="24" t="s">
        <v>131</v>
      </c>
      <c r="E1071" s="24">
        <v>0</v>
      </c>
      <c r="F1071" s="24">
        <v>0</v>
      </c>
      <c r="G1071" s="24">
        <v>0</v>
      </c>
      <c r="H1071" s="24">
        <v>4000000</v>
      </c>
      <c r="I1071" s="24">
        <v>0</v>
      </c>
      <c r="J1071" s="24">
        <v>4000000</v>
      </c>
      <c r="K1071" s="24">
        <f>L1071-'[1]FEBRERO 2024'!L1055</f>
        <v>442433</v>
      </c>
      <c r="L1071" s="24">
        <v>637300</v>
      </c>
      <c r="M1071" s="24">
        <v>442433</v>
      </c>
      <c r="N1071" s="24">
        <v>637300</v>
      </c>
      <c r="O1071" s="24">
        <v>637300</v>
      </c>
      <c r="P1071" s="24">
        <v>0</v>
      </c>
      <c r="Q1071" s="24">
        <v>442433</v>
      </c>
      <c r="R1071" s="24">
        <v>637300</v>
      </c>
      <c r="S1071" s="24">
        <v>3362700</v>
      </c>
      <c r="T1071" s="24">
        <v>0</v>
      </c>
      <c r="U1071" s="24">
        <v>0</v>
      </c>
      <c r="V1071" s="24">
        <v>15.93</v>
      </c>
    </row>
    <row r="1072" spans="1:22" x14ac:dyDescent="0.2">
      <c r="A1072" s="10" t="s">
        <v>4</v>
      </c>
      <c r="B1072" s="27"/>
      <c r="C1072" s="28"/>
      <c r="D1072" s="28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</row>
    <row r="1073" spans="1:22" x14ac:dyDescent="0.2">
      <c r="A1073" s="10" t="s">
        <v>4</v>
      </c>
      <c r="B1073" s="27"/>
      <c r="C1073" s="23" t="s">
        <v>1208</v>
      </c>
      <c r="D1073" s="28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</row>
    <row r="1074" spans="1:22" ht="25.5" x14ac:dyDescent="0.2">
      <c r="A1074" s="10" t="s">
        <v>4</v>
      </c>
      <c r="B1074" s="22" t="s">
        <v>595</v>
      </c>
      <c r="C1074" s="23" t="s">
        <v>1256</v>
      </c>
      <c r="D1074" s="28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</row>
    <row r="1075" spans="1:22" ht="15" x14ac:dyDescent="0.25">
      <c r="A1075" s="10" t="s">
        <v>4</v>
      </c>
      <c r="B1075" s="24" t="s">
        <v>1257</v>
      </c>
      <c r="C1075" s="25" t="s">
        <v>1211</v>
      </c>
      <c r="D1075" s="24" t="s">
        <v>131</v>
      </c>
      <c r="E1075" s="24">
        <v>0</v>
      </c>
      <c r="F1075" s="24">
        <v>0</v>
      </c>
      <c r="G1075" s="24">
        <v>0</v>
      </c>
      <c r="H1075" s="24">
        <v>6000000</v>
      </c>
      <c r="I1075" s="24">
        <v>0</v>
      </c>
      <c r="J1075" s="24">
        <v>6000000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6000000</v>
      </c>
      <c r="T1075" s="24">
        <v>0</v>
      </c>
      <c r="U1075" s="24">
        <v>0</v>
      </c>
      <c r="V1075" s="24">
        <v>0</v>
      </c>
    </row>
    <row r="1076" spans="1:22" x14ac:dyDescent="0.2">
      <c r="A1076" s="10" t="s">
        <v>4</v>
      </c>
      <c r="B1076" s="27"/>
      <c r="C1076" s="28"/>
      <c r="D1076" s="28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</row>
    <row r="1077" spans="1:22" x14ac:dyDescent="0.2">
      <c r="A1077" s="10" t="s">
        <v>4</v>
      </c>
      <c r="B1077" s="27"/>
      <c r="C1077" s="23" t="s">
        <v>407</v>
      </c>
      <c r="D1077" s="28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</row>
    <row r="1078" spans="1:22" ht="51" x14ac:dyDescent="0.2">
      <c r="A1078" s="10" t="s">
        <v>4</v>
      </c>
      <c r="B1078" s="22" t="s">
        <v>595</v>
      </c>
      <c r="C1078" s="23" t="s">
        <v>1258</v>
      </c>
      <c r="D1078" s="28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</row>
    <row r="1079" spans="1:22" ht="30" x14ac:dyDescent="0.25">
      <c r="A1079" s="10" t="s">
        <v>4</v>
      </c>
      <c r="B1079" s="24" t="s">
        <v>1259</v>
      </c>
      <c r="C1079" s="25" t="s">
        <v>1159</v>
      </c>
      <c r="D1079" s="24" t="s">
        <v>131</v>
      </c>
      <c r="E1079" s="24">
        <v>52200000</v>
      </c>
      <c r="F1079" s="24">
        <v>0</v>
      </c>
      <c r="G1079" s="24">
        <v>0</v>
      </c>
      <c r="H1079" s="24">
        <v>0</v>
      </c>
      <c r="I1079" s="24">
        <v>0</v>
      </c>
      <c r="J1079" s="24">
        <v>52200000</v>
      </c>
      <c r="K1079" s="24">
        <v>0</v>
      </c>
      <c r="L1079" s="24">
        <v>49600000</v>
      </c>
      <c r="M1079" s="24">
        <v>0</v>
      </c>
      <c r="N1079" s="24">
        <v>49600000</v>
      </c>
      <c r="O1079" s="24">
        <v>8426666.6699999999</v>
      </c>
      <c r="P1079" s="24">
        <v>0</v>
      </c>
      <c r="Q1079" s="24">
        <v>8426666.6699999999</v>
      </c>
      <c r="R1079" s="24">
        <v>8426666.6699999999</v>
      </c>
      <c r="S1079" s="24">
        <v>2600000</v>
      </c>
      <c r="T1079" s="24">
        <v>0</v>
      </c>
      <c r="U1079" s="24">
        <v>41173333.329999998</v>
      </c>
      <c r="V1079" s="24">
        <v>95.01</v>
      </c>
    </row>
    <row r="1080" spans="1:22" ht="51" x14ac:dyDescent="0.2">
      <c r="A1080" s="10" t="s">
        <v>4</v>
      </c>
      <c r="B1080" s="22" t="s">
        <v>595</v>
      </c>
      <c r="C1080" s="23" t="s">
        <v>1260</v>
      </c>
      <c r="D1080" s="28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</row>
    <row r="1081" spans="1:22" ht="30" x14ac:dyDescent="0.25">
      <c r="A1081" s="10" t="s">
        <v>4</v>
      </c>
      <c r="B1081" s="24" t="s">
        <v>1261</v>
      </c>
      <c r="C1081" s="25" t="s">
        <v>1159</v>
      </c>
      <c r="D1081" s="24" t="s">
        <v>131</v>
      </c>
      <c r="E1081" s="24">
        <v>100000000</v>
      </c>
      <c r="F1081" s="24">
        <v>0</v>
      </c>
      <c r="G1081" s="24">
        <v>0</v>
      </c>
      <c r="H1081" s="24">
        <v>0</v>
      </c>
      <c r="I1081" s="24">
        <v>0</v>
      </c>
      <c r="J1081" s="24">
        <v>100000000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100000000</v>
      </c>
      <c r="T1081" s="24">
        <v>0</v>
      </c>
      <c r="U1081" s="24">
        <v>0</v>
      </c>
      <c r="V1081" s="24">
        <v>0</v>
      </c>
    </row>
    <row r="1082" spans="1:22" ht="38.25" x14ac:dyDescent="0.2">
      <c r="A1082" s="10" t="s">
        <v>4</v>
      </c>
      <c r="B1082" s="22" t="s">
        <v>595</v>
      </c>
      <c r="C1082" s="23" t="s">
        <v>1262</v>
      </c>
      <c r="D1082" s="28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</row>
    <row r="1083" spans="1:22" ht="15" x14ac:dyDescent="0.25">
      <c r="A1083" s="10" t="s">
        <v>4</v>
      </c>
      <c r="B1083" s="24" t="s">
        <v>1263</v>
      </c>
      <c r="C1083" s="25" t="s">
        <v>1264</v>
      </c>
      <c r="D1083" s="24" t="s">
        <v>131</v>
      </c>
      <c r="E1083" s="24">
        <v>96000000</v>
      </c>
      <c r="F1083" s="24">
        <v>0</v>
      </c>
      <c r="G1083" s="24">
        <v>0</v>
      </c>
      <c r="H1083" s="24">
        <v>0</v>
      </c>
      <c r="I1083" s="24">
        <v>0</v>
      </c>
      <c r="J1083" s="24">
        <v>96000000</v>
      </c>
      <c r="K1083" s="24">
        <v>0</v>
      </c>
      <c r="L1083" s="24">
        <v>36400000</v>
      </c>
      <c r="M1083" s="24">
        <v>0</v>
      </c>
      <c r="N1083" s="24">
        <v>36400000</v>
      </c>
      <c r="O1083" s="24">
        <v>6743333.3300000001</v>
      </c>
      <c r="P1083" s="24">
        <v>2426666.67</v>
      </c>
      <c r="Q1083" s="24">
        <v>4316666.66</v>
      </c>
      <c r="R1083" s="24">
        <v>4316666.66</v>
      </c>
      <c r="S1083" s="24">
        <v>59600000</v>
      </c>
      <c r="T1083" s="24">
        <v>0</v>
      </c>
      <c r="U1083" s="24">
        <v>29656666.670000002</v>
      </c>
      <c r="V1083" s="24">
        <v>37.909999999999997</v>
      </c>
    </row>
    <row r="1084" spans="1:22" ht="30" x14ac:dyDescent="0.25">
      <c r="A1084" s="10" t="s">
        <v>4</v>
      </c>
      <c r="B1084" s="24" t="s">
        <v>1265</v>
      </c>
      <c r="C1084" s="25" t="s">
        <v>1266</v>
      </c>
      <c r="D1084" s="24" t="s">
        <v>953</v>
      </c>
      <c r="E1084" s="24">
        <v>273881925</v>
      </c>
      <c r="F1084" s="24">
        <v>0</v>
      </c>
      <c r="G1084" s="24">
        <v>0</v>
      </c>
      <c r="H1084" s="24">
        <v>0</v>
      </c>
      <c r="I1084" s="24">
        <v>0</v>
      </c>
      <c r="J1084" s="24">
        <v>273881925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273881925</v>
      </c>
      <c r="T1084" s="24">
        <v>0</v>
      </c>
      <c r="U1084" s="24">
        <v>0</v>
      </c>
      <c r="V1084" s="24">
        <v>0</v>
      </c>
    </row>
    <row r="1085" spans="1:22" x14ac:dyDescent="0.2">
      <c r="A1085" s="10" t="s">
        <v>4</v>
      </c>
      <c r="B1085" s="27"/>
      <c r="C1085" s="28"/>
      <c r="D1085" s="28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</row>
    <row r="1086" spans="1:22" x14ac:dyDescent="0.2">
      <c r="A1086" s="10" t="s">
        <v>4</v>
      </c>
      <c r="B1086" s="27"/>
      <c r="C1086" s="23" t="s">
        <v>1194</v>
      </c>
      <c r="D1086" s="28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</row>
    <row r="1087" spans="1:22" x14ac:dyDescent="0.2">
      <c r="A1087" s="10" t="s">
        <v>4</v>
      </c>
      <c r="B1087" s="22" t="s">
        <v>595</v>
      </c>
      <c r="C1087" s="23" t="s">
        <v>1194</v>
      </c>
      <c r="D1087" s="28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</row>
    <row r="1088" spans="1:22" ht="15" x14ac:dyDescent="0.25">
      <c r="A1088" s="10" t="s">
        <v>4</v>
      </c>
      <c r="B1088" s="24" t="s">
        <v>1267</v>
      </c>
      <c r="C1088" s="25" t="s">
        <v>1197</v>
      </c>
      <c r="D1088" s="24" t="s">
        <v>131</v>
      </c>
      <c r="E1088" s="24">
        <v>361200000</v>
      </c>
      <c r="F1088" s="24">
        <v>0</v>
      </c>
      <c r="G1088" s="24">
        <v>0</v>
      </c>
      <c r="H1088" s="24">
        <v>0</v>
      </c>
      <c r="I1088" s="24">
        <v>0</v>
      </c>
      <c r="J1088" s="24">
        <v>361200000</v>
      </c>
      <c r="K1088" s="24">
        <f>L1088-'[1]FEBRERO 2024'!L1073</f>
        <v>-21200000</v>
      </c>
      <c r="L1088" s="24">
        <v>212000000</v>
      </c>
      <c r="M1088" s="24">
        <v>-7200000</v>
      </c>
      <c r="N1088" s="24">
        <v>212000000</v>
      </c>
      <c r="O1088" s="24">
        <v>33696666.659999996</v>
      </c>
      <c r="P1088" s="24">
        <v>0</v>
      </c>
      <c r="Q1088" s="24">
        <v>33696666.659999996</v>
      </c>
      <c r="R1088" s="24">
        <v>33696666.659999996</v>
      </c>
      <c r="S1088" s="24">
        <v>149200000</v>
      </c>
      <c r="T1088" s="24">
        <v>0</v>
      </c>
      <c r="U1088" s="24">
        <v>178303333.34</v>
      </c>
      <c r="V1088" s="24">
        <v>58.69</v>
      </c>
    </row>
    <row r="1089" spans="1:22" ht="38.25" x14ac:dyDescent="0.2">
      <c r="A1089" s="10" t="s">
        <v>4</v>
      </c>
      <c r="B1089" s="22" t="s">
        <v>595</v>
      </c>
      <c r="C1089" s="23" t="s">
        <v>1268</v>
      </c>
      <c r="D1089" s="28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</row>
    <row r="1090" spans="1:22" ht="15" x14ac:dyDescent="0.25">
      <c r="A1090" s="10" t="s">
        <v>4</v>
      </c>
      <c r="B1090" s="24" t="s">
        <v>1269</v>
      </c>
      <c r="C1090" s="25" t="s">
        <v>1197</v>
      </c>
      <c r="D1090" s="24" t="s">
        <v>131</v>
      </c>
      <c r="E1090" s="24">
        <v>20000000</v>
      </c>
      <c r="F1090" s="24">
        <v>0</v>
      </c>
      <c r="G1090" s="24">
        <v>0</v>
      </c>
      <c r="H1090" s="24">
        <v>0</v>
      </c>
      <c r="I1090" s="24">
        <v>0</v>
      </c>
      <c r="J1090" s="24">
        <v>20000000</v>
      </c>
      <c r="K1090" s="24">
        <v>3121543</v>
      </c>
      <c r="L1090" s="24">
        <v>5762081</v>
      </c>
      <c r="M1090" s="24">
        <v>3121543</v>
      </c>
      <c r="N1090" s="24">
        <v>5762081</v>
      </c>
      <c r="O1090" s="24">
        <v>5762081</v>
      </c>
      <c r="P1090" s="24">
        <v>0</v>
      </c>
      <c r="Q1090" s="24">
        <v>3121543</v>
      </c>
      <c r="R1090" s="24">
        <v>5762081</v>
      </c>
      <c r="S1090" s="24">
        <v>14237919</v>
      </c>
      <c r="T1090" s="24">
        <v>0</v>
      </c>
      <c r="U1090" s="24">
        <v>0</v>
      </c>
      <c r="V1090" s="24">
        <v>28.81</v>
      </c>
    </row>
    <row r="1091" spans="1:22" ht="25.5" x14ac:dyDescent="0.2">
      <c r="A1091" s="10" t="s">
        <v>4</v>
      </c>
      <c r="B1091" s="22" t="s">
        <v>595</v>
      </c>
      <c r="C1091" s="23" t="s">
        <v>1270</v>
      </c>
      <c r="D1091" s="28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</row>
    <row r="1092" spans="1:22" ht="15" x14ac:dyDescent="0.25">
      <c r="A1092" s="10" t="s">
        <v>4</v>
      </c>
      <c r="B1092" s="24" t="s">
        <v>1271</v>
      </c>
      <c r="C1092" s="25" t="s">
        <v>1197</v>
      </c>
      <c r="D1092" s="24" t="s">
        <v>131</v>
      </c>
      <c r="E1092" s="24">
        <v>20000000</v>
      </c>
      <c r="F1092" s="24">
        <v>0</v>
      </c>
      <c r="G1092" s="24">
        <v>0</v>
      </c>
      <c r="H1092" s="24">
        <v>0</v>
      </c>
      <c r="I1092" s="24">
        <v>0</v>
      </c>
      <c r="J1092" s="24">
        <v>20000000</v>
      </c>
      <c r="K1092" s="24">
        <v>0</v>
      </c>
      <c r="L1092" s="24">
        <v>0</v>
      </c>
      <c r="M1092" s="24">
        <v>0</v>
      </c>
      <c r="N1092" s="24">
        <v>0</v>
      </c>
      <c r="O1092" s="24">
        <v>0</v>
      </c>
      <c r="P1092" s="24">
        <v>0</v>
      </c>
      <c r="Q1092" s="24">
        <v>0</v>
      </c>
      <c r="R1092" s="24">
        <v>0</v>
      </c>
      <c r="S1092" s="24">
        <v>20000000</v>
      </c>
      <c r="T1092" s="24">
        <v>0</v>
      </c>
      <c r="U1092" s="24">
        <v>0</v>
      </c>
      <c r="V1092" s="24">
        <v>0</v>
      </c>
    </row>
    <row r="1093" spans="1:22" x14ac:dyDescent="0.2">
      <c r="A1093" s="10" t="s">
        <v>4</v>
      </c>
      <c r="B1093" s="27"/>
      <c r="C1093" s="28"/>
      <c r="D1093" s="28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</row>
    <row r="1094" spans="1:22" ht="51" x14ac:dyDescent="0.2">
      <c r="A1094" s="10" t="s">
        <v>4</v>
      </c>
      <c r="B1094" s="27"/>
      <c r="C1094" s="23" t="s">
        <v>1272</v>
      </c>
      <c r="D1094" s="28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</row>
    <row r="1095" spans="1:22" ht="38.25" x14ac:dyDescent="0.2">
      <c r="A1095" s="10" t="s">
        <v>4</v>
      </c>
      <c r="B1095" s="22" t="s">
        <v>595</v>
      </c>
      <c r="C1095" s="23" t="s">
        <v>1273</v>
      </c>
      <c r="D1095" s="28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</row>
    <row r="1096" spans="1:22" ht="45" x14ac:dyDescent="0.25">
      <c r="A1096" s="10" t="s">
        <v>4</v>
      </c>
      <c r="B1096" s="24" t="s">
        <v>1274</v>
      </c>
      <c r="C1096" s="25" t="s">
        <v>1169</v>
      </c>
      <c r="D1096" s="24" t="s">
        <v>131</v>
      </c>
      <c r="E1096" s="24">
        <v>751480000</v>
      </c>
      <c r="F1096" s="24">
        <v>0</v>
      </c>
      <c r="G1096" s="24">
        <v>0</v>
      </c>
      <c r="H1096" s="24">
        <v>0</v>
      </c>
      <c r="I1096" s="24">
        <v>0</v>
      </c>
      <c r="J1096" s="24">
        <v>751480000</v>
      </c>
      <c r="K1096" s="24">
        <f>L1096-'[1]FEBRERO 2024'!L1081</f>
        <v>17200000</v>
      </c>
      <c r="L1096" s="24">
        <v>189600000</v>
      </c>
      <c r="M1096" s="24">
        <v>0</v>
      </c>
      <c r="N1096" s="24">
        <v>162400000</v>
      </c>
      <c r="O1096" s="24">
        <v>24140000</v>
      </c>
      <c r="P1096" s="24">
        <v>0</v>
      </c>
      <c r="Q1096" s="24">
        <v>24140000</v>
      </c>
      <c r="R1096" s="24">
        <v>24140000</v>
      </c>
      <c r="S1096" s="24">
        <v>561880000</v>
      </c>
      <c r="T1096" s="24">
        <v>27200000</v>
      </c>
      <c r="U1096" s="24">
        <v>138260000</v>
      </c>
      <c r="V1096" s="24">
        <v>21.61</v>
      </c>
    </row>
    <row r="1097" spans="1:22" ht="51" x14ac:dyDescent="0.2">
      <c r="A1097" s="10" t="s">
        <v>4</v>
      </c>
      <c r="B1097" s="22" t="s">
        <v>595</v>
      </c>
      <c r="C1097" s="23" t="s">
        <v>1275</v>
      </c>
      <c r="D1097" s="28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</row>
    <row r="1098" spans="1:22" ht="45" x14ac:dyDescent="0.25">
      <c r="A1098" s="10" t="s">
        <v>4</v>
      </c>
      <c r="B1098" s="24" t="s">
        <v>1276</v>
      </c>
      <c r="C1098" s="25" t="s">
        <v>1169</v>
      </c>
      <c r="D1098" s="24" t="s">
        <v>131</v>
      </c>
      <c r="E1098" s="24">
        <v>100000000</v>
      </c>
      <c r="F1098" s="24">
        <v>0</v>
      </c>
      <c r="G1098" s="24">
        <v>0</v>
      </c>
      <c r="H1098" s="24">
        <v>0</v>
      </c>
      <c r="I1098" s="24">
        <v>0</v>
      </c>
      <c r="J1098" s="24">
        <v>100000000</v>
      </c>
      <c r="K1098" s="24">
        <v>0</v>
      </c>
      <c r="L1098" s="24">
        <v>0</v>
      </c>
      <c r="M1098" s="24">
        <v>0</v>
      </c>
      <c r="N1098" s="24">
        <v>0</v>
      </c>
      <c r="O1098" s="24">
        <v>0</v>
      </c>
      <c r="P1098" s="24">
        <v>0</v>
      </c>
      <c r="Q1098" s="24">
        <v>0</v>
      </c>
      <c r="R1098" s="24">
        <v>0</v>
      </c>
      <c r="S1098" s="24">
        <v>100000000</v>
      </c>
      <c r="T1098" s="24">
        <v>0</v>
      </c>
      <c r="U1098" s="24">
        <v>0</v>
      </c>
      <c r="V1098" s="24">
        <v>0</v>
      </c>
    </row>
    <row r="1099" spans="1:22" ht="25.5" x14ac:dyDescent="0.2">
      <c r="A1099" s="10" t="s">
        <v>4</v>
      </c>
      <c r="B1099" s="22" t="s">
        <v>595</v>
      </c>
      <c r="C1099" s="23" t="s">
        <v>1277</v>
      </c>
      <c r="D1099" s="28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</row>
    <row r="1100" spans="1:22" ht="45" x14ac:dyDescent="0.25">
      <c r="A1100" s="10" t="s">
        <v>4</v>
      </c>
      <c r="B1100" s="24" t="s">
        <v>1278</v>
      </c>
      <c r="C1100" s="25" t="s">
        <v>1169</v>
      </c>
      <c r="D1100" s="24" t="s">
        <v>131</v>
      </c>
      <c r="E1100" s="24">
        <v>90000000</v>
      </c>
      <c r="F1100" s="24">
        <v>0</v>
      </c>
      <c r="G1100" s="24">
        <v>0</v>
      </c>
      <c r="H1100" s="24">
        <v>0</v>
      </c>
      <c r="I1100" s="24">
        <v>0</v>
      </c>
      <c r="J1100" s="24">
        <v>90000000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90000000</v>
      </c>
      <c r="T1100" s="24">
        <v>0</v>
      </c>
      <c r="U1100" s="24">
        <v>0</v>
      </c>
      <c r="V1100" s="24">
        <v>0</v>
      </c>
    </row>
    <row r="1101" spans="1:22" ht="25.5" x14ac:dyDescent="0.2">
      <c r="A1101" s="10" t="s">
        <v>4</v>
      </c>
      <c r="B1101" s="22" t="s">
        <v>595</v>
      </c>
      <c r="C1101" s="23" t="s">
        <v>1279</v>
      </c>
      <c r="D1101" s="28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</row>
    <row r="1102" spans="1:22" ht="45" x14ac:dyDescent="0.25">
      <c r="A1102" s="10" t="s">
        <v>4</v>
      </c>
      <c r="B1102" s="24" t="s">
        <v>1280</v>
      </c>
      <c r="C1102" s="25" t="s">
        <v>1169</v>
      </c>
      <c r="D1102" s="24" t="s">
        <v>131</v>
      </c>
      <c r="E1102" s="24">
        <v>60000000</v>
      </c>
      <c r="F1102" s="24">
        <v>0</v>
      </c>
      <c r="G1102" s="24">
        <v>0</v>
      </c>
      <c r="H1102" s="24">
        <v>0</v>
      </c>
      <c r="I1102" s="24">
        <v>0</v>
      </c>
      <c r="J1102" s="24">
        <v>60000000</v>
      </c>
      <c r="K1102" s="24">
        <f>L1102-'[1]FEBRERO 2024'!L1087</f>
        <v>0</v>
      </c>
      <c r="L1102" s="24">
        <v>24000000</v>
      </c>
      <c r="M1102" s="24">
        <v>0</v>
      </c>
      <c r="N1102" s="24">
        <v>24000000</v>
      </c>
      <c r="O1102" s="24">
        <v>0</v>
      </c>
      <c r="P1102" s="24">
        <v>0</v>
      </c>
      <c r="Q1102" s="24">
        <v>0</v>
      </c>
      <c r="R1102" s="24">
        <v>0</v>
      </c>
      <c r="S1102" s="24">
        <v>36000000</v>
      </c>
      <c r="T1102" s="24">
        <v>0</v>
      </c>
      <c r="U1102" s="24">
        <v>24000000</v>
      </c>
      <c r="V1102" s="24">
        <v>40</v>
      </c>
    </row>
    <row r="1103" spans="1:22" x14ac:dyDescent="0.2">
      <c r="A1103" s="10" t="s">
        <v>4</v>
      </c>
      <c r="B1103" s="27"/>
      <c r="C1103" s="28"/>
      <c r="D1103" s="28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</row>
    <row r="1104" spans="1:22" ht="51" x14ac:dyDescent="0.2">
      <c r="A1104" s="10" t="s">
        <v>4</v>
      </c>
      <c r="B1104" s="27"/>
      <c r="C1104" s="23" t="s">
        <v>1281</v>
      </c>
      <c r="D1104" s="28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</row>
    <row r="1105" spans="1:22" ht="38.25" x14ac:dyDescent="0.2">
      <c r="A1105" s="10" t="s">
        <v>4</v>
      </c>
      <c r="B1105" s="22" t="s">
        <v>595</v>
      </c>
      <c r="C1105" s="23" t="s">
        <v>1282</v>
      </c>
      <c r="D1105" s="28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</row>
    <row r="1106" spans="1:22" ht="30" x14ac:dyDescent="0.25">
      <c r="A1106" s="10" t="s">
        <v>4</v>
      </c>
      <c r="B1106" s="24" t="s">
        <v>1283</v>
      </c>
      <c r="C1106" s="25" t="s">
        <v>1245</v>
      </c>
      <c r="D1106" s="24" t="s">
        <v>131</v>
      </c>
      <c r="E1106" s="24">
        <v>171600000</v>
      </c>
      <c r="F1106" s="24">
        <v>0</v>
      </c>
      <c r="G1106" s="24">
        <v>0</v>
      </c>
      <c r="H1106" s="24">
        <v>0</v>
      </c>
      <c r="I1106" s="24">
        <v>0</v>
      </c>
      <c r="J1106" s="24">
        <v>171600000</v>
      </c>
      <c r="K1106" s="24">
        <v>0</v>
      </c>
      <c r="L1106" s="24">
        <v>32800000</v>
      </c>
      <c r="M1106" s="24">
        <v>0</v>
      </c>
      <c r="N1106" s="24">
        <v>32800000</v>
      </c>
      <c r="O1106" s="24">
        <v>6833333.3300000001</v>
      </c>
      <c r="P1106" s="24">
        <v>0</v>
      </c>
      <c r="Q1106" s="24">
        <v>6833333.3300000001</v>
      </c>
      <c r="R1106" s="24">
        <v>6833333.3300000001</v>
      </c>
      <c r="S1106" s="24">
        <v>138800000</v>
      </c>
      <c r="T1106" s="24">
        <v>0</v>
      </c>
      <c r="U1106" s="24">
        <v>25966666.670000002</v>
      </c>
      <c r="V1106" s="24">
        <v>19.11</v>
      </c>
    </row>
    <row r="1107" spans="1:22" ht="38.25" x14ac:dyDescent="0.2">
      <c r="A1107" s="10" t="s">
        <v>4</v>
      </c>
      <c r="B1107" s="22" t="s">
        <v>595</v>
      </c>
      <c r="C1107" s="23" t="s">
        <v>1284</v>
      </c>
      <c r="D1107" s="28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</row>
    <row r="1108" spans="1:22" ht="30" x14ac:dyDescent="0.25">
      <c r="A1108" s="10" t="s">
        <v>4</v>
      </c>
      <c r="B1108" s="24" t="s">
        <v>1285</v>
      </c>
      <c r="C1108" s="25" t="s">
        <v>1245</v>
      </c>
      <c r="D1108" s="24" t="s">
        <v>131</v>
      </c>
      <c r="E1108" s="24">
        <v>100000000</v>
      </c>
      <c r="F1108" s="24">
        <v>0</v>
      </c>
      <c r="G1108" s="24">
        <v>0</v>
      </c>
      <c r="H1108" s="24">
        <v>0</v>
      </c>
      <c r="I1108" s="24">
        <v>0</v>
      </c>
      <c r="J1108" s="24">
        <v>100000000</v>
      </c>
      <c r="K1108" s="24">
        <v>0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0</v>
      </c>
      <c r="S1108" s="24">
        <v>100000000</v>
      </c>
      <c r="T1108" s="24">
        <v>0</v>
      </c>
      <c r="U1108" s="24">
        <v>0</v>
      </c>
      <c r="V1108" s="24">
        <v>0</v>
      </c>
    </row>
    <row r="1109" spans="1:22" x14ac:dyDescent="0.2">
      <c r="A1109" s="10" t="s">
        <v>4</v>
      </c>
      <c r="B1109" s="27"/>
      <c r="C1109" s="28"/>
      <c r="D1109" s="28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</row>
    <row r="1110" spans="1:22" x14ac:dyDescent="0.2">
      <c r="A1110" s="10" t="s">
        <v>4</v>
      </c>
      <c r="B1110" s="27"/>
      <c r="C1110" s="23" t="s">
        <v>1170</v>
      </c>
      <c r="D1110" s="28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</row>
    <row r="1111" spans="1:22" x14ac:dyDescent="0.2">
      <c r="A1111" s="10" t="s">
        <v>4</v>
      </c>
      <c r="B1111" s="22" t="s">
        <v>595</v>
      </c>
      <c r="C1111" s="23" t="s">
        <v>1170</v>
      </c>
      <c r="D1111" s="28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</row>
    <row r="1112" spans="1:22" ht="15" x14ac:dyDescent="0.25">
      <c r="A1112" s="10" t="s">
        <v>4</v>
      </c>
      <c r="B1112" s="24" t="s">
        <v>1286</v>
      </c>
      <c r="C1112" s="25" t="s">
        <v>1173</v>
      </c>
      <c r="D1112" s="24" t="s">
        <v>131</v>
      </c>
      <c r="E1112" s="24">
        <v>158400000</v>
      </c>
      <c r="F1112" s="24">
        <v>0</v>
      </c>
      <c r="G1112" s="24">
        <v>0</v>
      </c>
      <c r="H1112" s="24">
        <v>0</v>
      </c>
      <c r="I1112" s="24">
        <v>90000000</v>
      </c>
      <c r="J1112" s="24">
        <v>68400000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4">
        <v>68400000</v>
      </c>
      <c r="T1112" s="24">
        <v>0</v>
      </c>
      <c r="U1112" s="24">
        <v>0</v>
      </c>
      <c r="V1112" s="24">
        <v>0</v>
      </c>
    </row>
    <row r="1113" spans="1:22" x14ac:dyDescent="0.2">
      <c r="A1113" s="10" t="s">
        <v>4</v>
      </c>
      <c r="B1113" s="22" t="s">
        <v>595</v>
      </c>
      <c r="C1113" s="23" t="s">
        <v>1170</v>
      </c>
      <c r="D1113" s="28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</row>
    <row r="1114" spans="1:22" ht="15" x14ac:dyDescent="0.25">
      <c r="A1114" s="10" t="s">
        <v>4</v>
      </c>
      <c r="B1114" s="24" t="s">
        <v>1287</v>
      </c>
      <c r="C1114" s="25" t="s">
        <v>1173</v>
      </c>
      <c r="D1114" s="24" t="s">
        <v>131</v>
      </c>
      <c r="E1114" s="24">
        <v>20000000</v>
      </c>
      <c r="F1114" s="24">
        <v>0</v>
      </c>
      <c r="G1114" s="24">
        <v>0</v>
      </c>
      <c r="H1114" s="24">
        <v>0</v>
      </c>
      <c r="I1114" s="24">
        <v>0</v>
      </c>
      <c r="J1114" s="24">
        <v>20000000</v>
      </c>
      <c r="K1114" s="24">
        <v>0</v>
      </c>
      <c r="L1114" s="24">
        <v>0</v>
      </c>
      <c r="M1114" s="24">
        <v>0</v>
      </c>
      <c r="N1114" s="24">
        <v>0</v>
      </c>
      <c r="O1114" s="24">
        <v>0</v>
      </c>
      <c r="P1114" s="24">
        <v>0</v>
      </c>
      <c r="Q1114" s="24">
        <v>0</v>
      </c>
      <c r="R1114" s="24">
        <v>0</v>
      </c>
      <c r="S1114" s="24">
        <v>20000000</v>
      </c>
      <c r="T1114" s="24">
        <v>0</v>
      </c>
      <c r="U1114" s="24">
        <v>0</v>
      </c>
      <c r="V1114" s="24">
        <v>0</v>
      </c>
    </row>
    <row r="1115" spans="1:22" x14ac:dyDescent="0.2">
      <c r="A1115" s="10" t="s">
        <v>4</v>
      </c>
      <c r="B1115" s="27"/>
      <c r="C1115" s="28"/>
      <c r="D1115" s="28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</row>
    <row r="1116" spans="1:22" ht="38.25" x14ac:dyDescent="0.2">
      <c r="A1116" s="10" t="s">
        <v>4</v>
      </c>
      <c r="B1116" s="27"/>
      <c r="C1116" s="23" t="s">
        <v>1288</v>
      </c>
      <c r="D1116" s="28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</row>
    <row r="1117" spans="1:22" x14ac:dyDescent="0.2">
      <c r="A1117" s="10" t="s">
        <v>4</v>
      </c>
      <c r="B1117" s="22" t="s">
        <v>595</v>
      </c>
      <c r="C1117" s="23" t="s">
        <v>1289</v>
      </c>
      <c r="D1117" s="28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</row>
    <row r="1118" spans="1:22" ht="15" x14ac:dyDescent="0.25">
      <c r="A1118" s="10" t="s">
        <v>4</v>
      </c>
      <c r="B1118" s="24" t="s">
        <v>1290</v>
      </c>
      <c r="C1118" s="25" t="s">
        <v>1177</v>
      </c>
      <c r="D1118" s="24" t="s">
        <v>131</v>
      </c>
      <c r="E1118" s="24">
        <v>67800000</v>
      </c>
      <c r="F1118" s="24">
        <v>0</v>
      </c>
      <c r="G1118" s="24">
        <v>0</v>
      </c>
      <c r="H1118" s="24">
        <v>0</v>
      </c>
      <c r="I1118" s="24">
        <v>0</v>
      </c>
      <c r="J1118" s="24">
        <v>67800000</v>
      </c>
      <c r="K1118" s="24">
        <v>6871964.9699999997</v>
      </c>
      <c r="L1118" s="24">
        <v>13091691.66</v>
      </c>
      <c r="M1118" s="24">
        <v>6871964.9699999997</v>
      </c>
      <c r="N1118" s="24">
        <v>13091691.66</v>
      </c>
      <c r="O1118" s="24">
        <v>13091691.66</v>
      </c>
      <c r="P1118" s="24">
        <v>0</v>
      </c>
      <c r="Q1118" s="24">
        <v>7451162.9699999997</v>
      </c>
      <c r="R1118" s="24">
        <v>13091691.66</v>
      </c>
      <c r="S1118" s="24">
        <v>54708308.340000004</v>
      </c>
      <c r="T1118" s="24">
        <v>0</v>
      </c>
      <c r="U1118" s="24">
        <v>0</v>
      </c>
      <c r="V1118" s="24">
        <v>19.3</v>
      </c>
    </row>
    <row r="1119" spans="1:22" ht="25.5" x14ac:dyDescent="0.2">
      <c r="A1119" s="10" t="s">
        <v>4</v>
      </c>
      <c r="B1119" s="22" t="s">
        <v>595</v>
      </c>
      <c r="C1119" s="23" t="s">
        <v>1291</v>
      </c>
      <c r="D1119" s="28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</row>
    <row r="1120" spans="1:22" ht="15" x14ac:dyDescent="0.25">
      <c r="A1120" s="10" t="s">
        <v>4</v>
      </c>
      <c r="B1120" s="24" t="s">
        <v>1292</v>
      </c>
      <c r="C1120" s="25" t="s">
        <v>1177</v>
      </c>
      <c r="D1120" s="24" t="s">
        <v>131</v>
      </c>
      <c r="E1120" s="24">
        <v>300000000</v>
      </c>
      <c r="F1120" s="24">
        <v>0</v>
      </c>
      <c r="G1120" s="24">
        <v>0</v>
      </c>
      <c r="H1120" s="24">
        <v>0</v>
      </c>
      <c r="I1120" s="24">
        <v>0</v>
      </c>
      <c r="J1120" s="24">
        <v>300000000</v>
      </c>
      <c r="K1120" s="24">
        <v>0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300000000</v>
      </c>
      <c r="T1120" s="24">
        <v>0</v>
      </c>
      <c r="U1120" s="24">
        <v>0</v>
      </c>
      <c r="V1120" s="24">
        <v>0</v>
      </c>
    </row>
    <row r="1121" spans="1:22" x14ac:dyDescent="0.2">
      <c r="A1121" s="10" t="s">
        <v>4</v>
      </c>
      <c r="B1121" s="22" t="s">
        <v>595</v>
      </c>
      <c r="C1121" s="23" t="s">
        <v>1293</v>
      </c>
      <c r="D1121" s="28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</row>
    <row r="1122" spans="1:22" ht="30" x14ac:dyDescent="0.25">
      <c r="A1122" s="10" t="s">
        <v>4</v>
      </c>
      <c r="B1122" s="24" t="s">
        <v>1294</v>
      </c>
      <c r="C1122" s="25" t="s">
        <v>1295</v>
      </c>
      <c r="D1122" s="24" t="s">
        <v>525</v>
      </c>
      <c r="E1122" s="24">
        <v>1965102828</v>
      </c>
      <c r="F1122" s="24">
        <v>0</v>
      </c>
      <c r="G1122" s="24">
        <v>0</v>
      </c>
      <c r="H1122" s="24">
        <v>0</v>
      </c>
      <c r="I1122" s="24">
        <v>0</v>
      </c>
      <c r="J1122" s="24">
        <v>1965102828</v>
      </c>
      <c r="K1122" s="24">
        <v>0</v>
      </c>
      <c r="L1122" s="24">
        <v>1704000000</v>
      </c>
      <c r="M1122" s="24">
        <v>0</v>
      </c>
      <c r="N1122" s="24">
        <v>1704000000</v>
      </c>
      <c r="O1122" s="24">
        <v>205452758</v>
      </c>
      <c r="P1122" s="24">
        <v>15735720</v>
      </c>
      <c r="Q1122" s="24">
        <v>189717038</v>
      </c>
      <c r="R1122" s="24">
        <v>189717038</v>
      </c>
      <c r="S1122" s="24">
        <v>261102828</v>
      </c>
      <c r="T1122" s="24">
        <v>0</v>
      </c>
      <c r="U1122" s="24">
        <v>1498547242</v>
      </c>
      <c r="V1122" s="24">
        <v>86.71</v>
      </c>
    </row>
    <row r="1123" spans="1:22" ht="30" x14ac:dyDescent="0.25">
      <c r="A1123" s="10" t="s">
        <v>4</v>
      </c>
      <c r="B1123" s="24" t="s">
        <v>1296</v>
      </c>
      <c r="C1123" s="25" t="s">
        <v>1297</v>
      </c>
      <c r="D1123" s="24" t="s">
        <v>861</v>
      </c>
      <c r="E1123" s="24">
        <v>344590082</v>
      </c>
      <c r="F1123" s="24">
        <v>0</v>
      </c>
      <c r="G1123" s="24">
        <v>0</v>
      </c>
      <c r="H1123" s="24">
        <v>0</v>
      </c>
      <c r="I1123" s="24">
        <v>0</v>
      </c>
      <c r="J1123" s="24">
        <v>344590082</v>
      </c>
      <c r="K1123" s="24">
        <v>0</v>
      </c>
      <c r="L1123" s="24">
        <v>0</v>
      </c>
      <c r="M1123" s="24">
        <v>0</v>
      </c>
      <c r="N1123" s="24">
        <v>0</v>
      </c>
      <c r="O1123" s="24">
        <v>0</v>
      </c>
      <c r="P1123" s="24">
        <v>0</v>
      </c>
      <c r="Q1123" s="24">
        <v>0</v>
      </c>
      <c r="R1123" s="24">
        <v>0</v>
      </c>
      <c r="S1123" s="24">
        <v>344590082</v>
      </c>
      <c r="T1123" s="24">
        <v>0</v>
      </c>
      <c r="U1123" s="24">
        <v>0</v>
      </c>
      <c r="V1123" s="24">
        <v>0</v>
      </c>
    </row>
    <row r="1124" spans="1:22" ht="30" x14ac:dyDescent="0.25">
      <c r="A1124" s="10" t="s">
        <v>4</v>
      </c>
      <c r="B1124" s="24" t="s">
        <v>1298</v>
      </c>
      <c r="C1124" s="25" t="s">
        <v>1299</v>
      </c>
      <c r="D1124" s="24" t="s">
        <v>525</v>
      </c>
      <c r="E1124" s="24">
        <v>420000000</v>
      </c>
      <c r="F1124" s="24">
        <v>0</v>
      </c>
      <c r="G1124" s="24">
        <v>0</v>
      </c>
      <c r="H1124" s="24">
        <v>0</v>
      </c>
      <c r="I1124" s="24">
        <v>0</v>
      </c>
      <c r="J1124" s="24">
        <v>420000000</v>
      </c>
      <c r="K1124" s="24">
        <v>0</v>
      </c>
      <c r="L1124" s="24">
        <v>291064500</v>
      </c>
      <c r="M1124" s="24">
        <v>0</v>
      </c>
      <c r="N1124" s="24">
        <v>291064500</v>
      </c>
      <c r="O1124" s="24">
        <v>0</v>
      </c>
      <c r="P1124" s="24">
        <v>0</v>
      </c>
      <c r="Q1124" s="24">
        <v>0</v>
      </c>
      <c r="R1124" s="24">
        <v>0</v>
      </c>
      <c r="S1124" s="24">
        <v>128935500</v>
      </c>
      <c r="T1124" s="24">
        <v>0</v>
      </c>
      <c r="U1124" s="24">
        <v>291064500</v>
      </c>
      <c r="V1124" s="24">
        <v>69.3</v>
      </c>
    </row>
    <row r="1125" spans="1:22" x14ac:dyDescent="0.2">
      <c r="A1125" s="10" t="s">
        <v>4</v>
      </c>
      <c r="B1125" s="22" t="s">
        <v>595</v>
      </c>
      <c r="C1125" s="23" t="s">
        <v>1300</v>
      </c>
      <c r="D1125" s="28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</row>
    <row r="1126" spans="1:22" ht="15" x14ac:dyDescent="0.25">
      <c r="A1126" s="10" t="s">
        <v>4</v>
      </c>
      <c r="B1126" s="24" t="s">
        <v>1301</v>
      </c>
      <c r="C1126" s="25" t="s">
        <v>1177</v>
      </c>
      <c r="D1126" s="24" t="s">
        <v>131</v>
      </c>
      <c r="E1126" s="24">
        <v>507000000</v>
      </c>
      <c r="F1126" s="24">
        <v>0</v>
      </c>
      <c r="G1126" s="24">
        <v>0</v>
      </c>
      <c r="H1126" s="24">
        <v>0</v>
      </c>
      <c r="I1126" s="24">
        <v>0</v>
      </c>
      <c r="J1126" s="24">
        <v>507000000</v>
      </c>
      <c r="K1126" s="24">
        <f>L1126-'[1]FEBRERO 2024'!L1111</f>
        <v>44400000</v>
      </c>
      <c r="L1126" s="24">
        <v>145600000</v>
      </c>
      <c r="M1126" s="24">
        <v>54400000</v>
      </c>
      <c r="N1126" s="24">
        <v>145600000</v>
      </c>
      <c r="O1126" s="24">
        <v>15643333.34</v>
      </c>
      <c r="P1126" s="24">
        <v>4670000</v>
      </c>
      <c r="Q1126" s="24">
        <v>10973333.34</v>
      </c>
      <c r="R1126" s="24">
        <v>10973333.34</v>
      </c>
      <c r="S1126" s="24">
        <v>361400000</v>
      </c>
      <c r="T1126" s="24">
        <v>0</v>
      </c>
      <c r="U1126" s="24">
        <v>129956666.66</v>
      </c>
      <c r="V1126" s="24">
        <v>28.71</v>
      </c>
    </row>
    <row r="1127" spans="1:22" ht="30" x14ac:dyDescent="0.25">
      <c r="A1127" s="10" t="s">
        <v>4</v>
      </c>
      <c r="B1127" s="24" t="s">
        <v>1302</v>
      </c>
      <c r="C1127" s="25" t="s">
        <v>1303</v>
      </c>
      <c r="D1127" s="24" t="s">
        <v>525</v>
      </c>
      <c r="E1127" s="24">
        <v>2597671680</v>
      </c>
      <c r="F1127" s="24">
        <v>0</v>
      </c>
      <c r="G1127" s="24">
        <v>0</v>
      </c>
      <c r="H1127" s="24">
        <v>0</v>
      </c>
      <c r="I1127" s="24">
        <v>0</v>
      </c>
      <c r="J1127" s="24">
        <v>2597671680</v>
      </c>
      <c r="K1127" s="24">
        <v>0</v>
      </c>
      <c r="L1127" s="24">
        <v>1930200000</v>
      </c>
      <c r="M1127" s="24">
        <v>0</v>
      </c>
      <c r="N1127" s="24">
        <v>1930200000</v>
      </c>
      <c r="O1127" s="24">
        <v>122542162.66</v>
      </c>
      <c r="P1127" s="24">
        <v>17515413.329999998</v>
      </c>
      <c r="Q1127" s="24">
        <v>105026749.33</v>
      </c>
      <c r="R1127" s="24">
        <v>105026749.33</v>
      </c>
      <c r="S1127" s="24">
        <v>667471680</v>
      </c>
      <c r="T1127" s="24">
        <v>0</v>
      </c>
      <c r="U1127" s="24">
        <v>1807657837.3399999</v>
      </c>
      <c r="V1127" s="24">
        <v>74.3</v>
      </c>
    </row>
    <row r="1128" spans="1:22" ht="30" x14ac:dyDescent="0.25">
      <c r="A1128" s="10" t="s">
        <v>4</v>
      </c>
      <c r="B1128" s="24" t="s">
        <v>1304</v>
      </c>
      <c r="C1128" s="25" t="s">
        <v>1305</v>
      </c>
      <c r="D1128" s="24" t="s">
        <v>525</v>
      </c>
      <c r="E1128" s="24">
        <v>980000000</v>
      </c>
      <c r="F1128" s="24">
        <v>0</v>
      </c>
      <c r="G1128" s="24">
        <v>0</v>
      </c>
      <c r="H1128" s="24">
        <v>0</v>
      </c>
      <c r="I1128" s="24">
        <v>0</v>
      </c>
      <c r="J1128" s="24">
        <v>980000000</v>
      </c>
      <c r="K1128" s="24">
        <v>0</v>
      </c>
      <c r="L1128" s="24">
        <v>348753600</v>
      </c>
      <c r="M1128" s="24">
        <v>0</v>
      </c>
      <c r="N1128" s="24">
        <v>348753600</v>
      </c>
      <c r="O1128" s="24">
        <v>0</v>
      </c>
      <c r="P1128" s="24">
        <v>0</v>
      </c>
      <c r="Q1128" s="24">
        <v>0</v>
      </c>
      <c r="R1128" s="24">
        <v>0</v>
      </c>
      <c r="S1128" s="24">
        <v>631246400</v>
      </c>
      <c r="T1128" s="24">
        <v>0</v>
      </c>
      <c r="U1128" s="24">
        <v>348753600</v>
      </c>
      <c r="V1128" s="24">
        <v>35.58</v>
      </c>
    </row>
    <row r="1129" spans="1:22" x14ac:dyDescent="0.2">
      <c r="A1129" s="10" t="s">
        <v>4</v>
      </c>
      <c r="B1129" s="22" t="s">
        <v>595</v>
      </c>
      <c r="C1129" s="23" t="s">
        <v>1289</v>
      </c>
      <c r="D1129" s="28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</row>
    <row r="1130" spans="1:22" ht="15" x14ac:dyDescent="0.25">
      <c r="A1130" s="10" t="s">
        <v>4</v>
      </c>
      <c r="B1130" s="24" t="s">
        <v>1306</v>
      </c>
      <c r="C1130" s="25" t="s">
        <v>1177</v>
      </c>
      <c r="D1130" s="24" t="s">
        <v>131</v>
      </c>
      <c r="E1130" s="24">
        <v>100000000</v>
      </c>
      <c r="F1130" s="24">
        <v>0</v>
      </c>
      <c r="G1130" s="24">
        <v>0</v>
      </c>
      <c r="H1130" s="24">
        <v>0</v>
      </c>
      <c r="I1130" s="24">
        <v>0</v>
      </c>
      <c r="J1130" s="24">
        <v>100000000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0</v>
      </c>
      <c r="S1130" s="24">
        <v>100000000</v>
      </c>
      <c r="T1130" s="24">
        <v>0</v>
      </c>
      <c r="U1130" s="24">
        <v>0</v>
      </c>
      <c r="V1130" s="24">
        <v>0</v>
      </c>
    </row>
    <row r="1131" spans="1:22" ht="25.5" x14ac:dyDescent="0.2">
      <c r="A1131" s="10" t="s">
        <v>4</v>
      </c>
      <c r="B1131" s="22" t="s">
        <v>595</v>
      </c>
      <c r="C1131" s="23" t="s">
        <v>1307</v>
      </c>
      <c r="D1131" s="28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</row>
    <row r="1132" spans="1:22" ht="15" x14ac:dyDescent="0.25">
      <c r="A1132" s="10" t="s">
        <v>4</v>
      </c>
      <c r="B1132" s="24" t="s">
        <v>1308</v>
      </c>
      <c r="C1132" s="25" t="s">
        <v>1177</v>
      </c>
      <c r="D1132" s="24" t="s">
        <v>131</v>
      </c>
      <c r="E1132" s="24">
        <v>200000000</v>
      </c>
      <c r="F1132" s="24">
        <v>0</v>
      </c>
      <c r="G1132" s="24">
        <v>0</v>
      </c>
      <c r="H1132" s="24">
        <v>0</v>
      </c>
      <c r="I1132" s="24">
        <v>0</v>
      </c>
      <c r="J1132" s="24">
        <v>200000000</v>
      </c>
      <c r="K1132" s="24">
        <f>L1132-'[1]FEBRERO 2024'!L1117</f>
        <v>0</v>
      </c>
      <c r="L1132" s="24">
        <v>64000000</v>
      </c>
      <c r="M1132" s="24">
        <v>0</v>
      </c>
      <c r="N1132" s="24">
        <v>64000000</v>
      </c>
      <c r="O1132" s="24">
        <v>0</v>
      </c>
      <c r="P1132" s="24">
        <v>0</v>
      </c>
      <c r="Q1132" s="24">
        <v>0</v>
      </c>
      <c r="R1132" s="24">
        <v>0</v>
      </c>
      <c r="S1132" s="24">
        <v>136000000</v>
      </c>
      <c r="T1132" s="24">
        <v>0</v>
      </c>
      <c r="U1132" s="24">
        <v>64000000</v>
      </c>
      <c r="V1132" s="24">
        <v>32</v>
      </c>
    </row>
    <row r="1133" spans="1:22" x14ac:dyDescent="0.2">
      <c r="A1133" s="10" t="s">
        <v>4</v>
      </c>
      <c r="B1133" s="27"/>
      <c r="C1133" s="28"/>
      <c r="D1133" s="28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</row>
    <row r="1134" spans="1:22" ht="51" x14ac:dyDescent="0.2">
      <c r="A1134" s="10" t="s">
        <v>4</v>
      </c>
      <c r="B1134" s="27"/>
      <c r="C1134" s="23" t="s">
        <v>1309</v>
      </c>
      <c r="D1134" s="28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</row>
    <row r="1135" spans="1:22" x14ac:dyDescent="0.2">
      <c r="A1135" s="10" t="s">
        <v>4</v>
      </c>
      <c r="B1135" s="22" t="s">
        <v>595</v>
      </c>
      <c r="C1135" s="23" t="s">
        <v>1310</v>
      </c>
      <c r="D1135" s="28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</row>
    <row r="1136" spans="1:22" ht="30" x14ac:dyDescent="0.25">
      <c r="A1136" s="10" t="s">
        <v>4</v>
      </c>
      <c r="B1136" s="24" t="s">
        <v>1311</v>
      </c>
      <c r="C1136" s="25" t="s">
        <v>1185</v>
      </c>
      <c r="D1136" s="24" t="s">
        <v>131</v>
      </c>
      <c r="E1136" s="24">
        <v>197400000</v>
      </c>
      <c r="F1136" s="24">
        <v>0</v>
      </c>
      <c r="G1136" s="24">
        <v>0</v>
      </c>
      <c r="H1136" s="24">
        <v>0</v>
      </c>
      <c r="I1136" s="24">
        <v>0</v>
      </c>
      <c r="J1136" s="24">
        <v>197400000</v>
      </c>
      <c r="K1136" s="24">
        <v>0</v>
      </c>
      <c r="L1136" s="24">
        <v>115600000</v>
      </c>
      <c r="M1136" s="24">
        <v>0</v>
      </c>
      <c r="N1136" s="24">
        <v>102400000</v>
      </c>
      <c r="O1136" s="24">
        <v>17593333.34</v>
      </c>
      <c r="P1136" s="24">
        <v>0</v>
      </c>
      <c r="Q1136" s="24">
        <v>17593333.34</v>
      </c>
      <c r="R1136" s="24">
        <v>17593333.34</v>
      </c>
      <c r="S1136" s="24">
        <v>81800000</v>
      </c>
      <c r="T1136" s="24">
        <v>13200000</v>
      </c>
      <c r="U1136" s="24">
        <v>84806666.659999996</v>
      </c>
      <c r="V1136" s="24">
        <v>51.87</v>
      </c>
    </row>
    <row r="1137" spans="1:22" ht="25.5" x14ac:dyDescent="0.2">
      <c r="A1137" s="10" t="s">
        <v>4</v>
      </c>
      <c r="B1137" s="22" t="s">
        <v>595</v>
      </c>
      <c r="C1137" s="23" t="s">
        <v>1312</v>
      </c>
      <c r="D1137" s="28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</row>
    <row r="1138" spans="1:22" ht="30" x14ac:dyDescent="0.25">
      <c r="A1138" s="10" t="s">
        <v>4</v>
      </c>
      <c r="B1138" s="24" t="s">
        <v>1313</v>
      </c>
      <c r="C1138" s="25" t="s">
        <v>1185</v>
      </c>
      <c r="D1138" s="24" t="s">
        <v>131</v>
      </c>
      <c r="E1138" s="24">
        <v>1254750000</v>
      </c>
      <c r="F1138" s="24">
        <v>0</v>
      </c>
      <c r="G1138" s="24">
        <v>0</v>
      </c>
      <c r="H1138" s="24">
        <v>0</v>
      </c>
      <c r="I1138" s="24">
        <v>0</v>
      </c>
      <c r="J1138" s="24">
        <v>1254750000</v>
      </c>
      <c r="K1138" s="24">
        <v>862214640</v>
      </c>
      <c r="L1138" s="24">
        <v>862214640</v>
      </c>
      <c r="M1138" s="24">
        <v>862214640</v>
      </c>
      <c r="N1138" s="24">
        <v>862214640</v>
      </c>
      <c r="O1138" s="24">
        <v>0</v>
      </c>
      <c r="P1138" s="24">
        <v>0</v>
      </c>
      <c r="Q1138" s="24">
        <v>0</v>
      </c>
      <c r="R1138" s="24">
        <v>0</v>
      </c>
      <c r="S1138" s="24">
        <v>392535360</v>
      </c>
      <c r="T1138" s="24">
        <v>0</v>
      </c>
      <c r="U1138" s="24">
        <v>862214640</v>
      </c>
      <c r="V1138" s="24">
        <v>68.709999999999994</v>
      </c>
    </row>
    <row r="1139" spans="1:22" x14ac:dyDescent="0.2">
      <c r="A1139" s="10" t="s">
        <v>4</v>
      </c>
      <c r="B1139" s="27"/>
      <c r="C1139" s="28"/>
      <c r="D1139" s="28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</row>
    <row r="1140" spans="1:22" ht="25.5" x14ac:dyDescent="0.2">
      <c r="A1140" s="10" t="s">
        <v>4</v>
      </c>
      <c r="B1140" s="27"/>
      <c r="C1140" s="23" t="s">
        <v>1234</v>
      </c>
      <c r="D1140" s="28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</row>
    <row r="1141" spans="1:22" x14ac:dyDescent="0.2">
      <c r="A1141" s="10" t="s">
        <v>4</v>
      </c>
      <c r="B1141" s="22" t="s">
        <v>595</v>
      </c>
      <c r="C1141" s="23" t="s">
        <v>1310</v>
      </c>
      <c r="D1141" s="28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</row>
    <row r="1142" spans="1:22" ht="30" x14ac:dyDescent="0.25">
      <c r="A1142" s="10" t="s">
        <v>4</v>
      </c>
      <c r="B1142" s="24" t="s">
        <v>1314</v>
      </c>
      <c r="C1142" s="25" t="s">
        <v>1237</v>
      </c>
      <c r="D1142" s="24" t="s">
        <v>131</v>
      </c>
      <c r="E1142" s="24">
        <v>162600000</v>
      </c>
      <c r="F1142" s="24">
        <v>0</v>
      </c>
      <c r="G1142" s="24">
        <v>0</v>
      </c>
      <c r="H1142" s="24">
        <v>0</v>
      </c>
      <c r="I1142" s="24">
        <v>0</v>
      </c>
      <c r="J1142" s="24">
        <v>162600000</v>
      </c>
      <c r="K1142" s="24">
        <v>277936</v>
      </c>
      <c r="L1142" s="24">
        <v>83481737</v>
      </c>
      <c r="M1142" s="24">
        <v>277936</v>
      </c>
      <c r="N1142" s="24">
        <v>83481737</v>
      </c>
      <c r="O1142" s="24">
        <v>20253403.670000002</v>
      </c>
      <c r="P1142" s="24">
        <v>0</v>
      </c>
      <c r="Q1142" s="24">
        <v>20253403.670000002</v>
      </c>
      <c r="R1142" s="24">
        <v>20253403.670000002</v>
      </c>
      <c r="S1142" s="24">
        <v>79118263</v>
      </c>
      <c r="T1142" s="24">
        <v>0</v>
      </c>
      <c r="U1142" s="24">
        <v>63228333.329999998</v>
      </c>
      <c r="V1142" s="24">
        <v>51.34</v>
      </c>
    </row>
    <row r="1143" spans="1:22" ht="25.5" x14ac:dyDescent="0.2">
      <c r="A1143" s="10" t="s">
        <v>4</v>
      </c>
      <c r="B1143" s="22" t="s">
        <v>595</v>
      </c>
      <c r="C1143" s="23" t="s">
        <v>1315</v>
      </c>
      <c r="D1143" s="28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</row>
    <row r="1144" spans="1:22" ht="30" x14ac:dyDescent="0.25">
      <c r="A1144" s="10" t="s">
        <v>4</v>
      </c>
      <c r="B1144" s="24" t="s">
        <v>1316</v>
      </c>
      <c r="C1144" s="25" t="s">
        <v>1237</v>
      </c>
      <c r="D1144" s="24" t="s">
        <v>131</v>
      </c>
      <c r="E1144" s="24">
        <v>60000000</v>
      </c>
      <c r="F1144" s="24">
        <v>0</v>
      </c>
      <c r="G1144" s="24">
        <v>0</v>
      </c>
      <c r="H1144" s="24">
        <v>0</v>
      </c>
      <c r="I1144" s="24">
        <v>6000000</v>
      </c>
      <c r="J1144" s="24">
        <v>54000000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54000000</v>
      </c>
      <c r="T1144" s="24">
        <v>0</v>
      </c>
      <c r="U1144" s="24">
        <v>0</v>
      </c>
      <c r="V1144" s="24">
        <v>0</v>
      </c>
    </row>
    <row r="1145" spans="1:22" x14ac:dyDescent="0.2">
      <c r="A1145" s="10" t="s">
        <v>4</v>
      </c>
      <c r="B1145" s="27"/>
      <c r="C1145" s="28"/>
      <c r="D1145" s="28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</row>
    <row r="1146" spans="1:22" ht="38.25" x14ac:dyDescent="0.2">
      <c r="A1146" s="10" t="s">
        <v>4</v>
      </c>
      <c r="B1146" s="27"/>
      <c r="C1146" s="23" t="s">
        <v>1317</v>
      </c>
      <c r="D1146" s="28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</row>
    <row r="1147" spans="1:22" ht="51" x14ac:dyDescent="0.2">
      <c r="A1147" s="10" t="s">
        <v>4</v>
      </c>
      <c r="B1147" s="22" t="s">
        <v>595</v>
      </c>
      <c r="C1147" s="23" t="s">
        <v>1318</v>
      </c>
      <c r="D1147" s="28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</row>
    <row r="1148" spans="1:22" ht="15" x14ac:dyDescent="0.25">
      <c r="A1148" s="10" t="s">
        <v>4</v>
      </c>
      <c r="B1148" s="24" t="s">
        <v>1319</v>
      </c>
      <c r="C1148" s="25" t="s">
        <v>1320</v>
      </c>
      <c r="D1148" s="24" t="s">
        <v>131</v>
      </c>
      <c r="E1148" s="24">
        <v>1521690480</v>
      </c>
      <c r="F1148" s="24">
        <v>0</v>
      </c>
      <c r="G1148" s="24">
        <v>0</v>
      </c>
      <c r="H1148" s="24">
        <v>0</v>
      </c>
      <c r="I1148" s="24">
        <v>0</v>
      </c>
      <c r="J1148" s="24">
        <v>1521690480</v>
      </c>
      <c r="K1148" s="24">
        <v>0</v>
      </c>
      <c r="L1148" s="24">
        <v>1234147070</v>
      </c>
      <c r="M1148" s="24">
        <v>0</v>
      </c>
      <c r="N1148" s="24">
        <v>327325880</v>
      </c>
      <c r="O1148" s="24">
        <v>0</v>
      </c>
      <c r="P1148" s="24">
        <v>0</v>
      </c>
      <c r="Q1148" s="24">
        <v>0</v>
      </c>
      <c r="R1148" s="24">
        <v>0</v>
      </c>
      <c r="S1148" s="24">
        <v>287543410</v>
      </c>
      <c r="T1148" s="24">
        <v>906821190</v>
      </c>
      <c r="U1148" s="24">
        <v>327325880</v>
      </c>
      <c r="V1148" s="24">
        <v>21.51</v>
      </c>
    </row>
    <row r="1149" spans="1:22" ht="25.5" x14ac:dyDescent="0.2">
      <c r="A1149" s="10" t="s">
        <v>4</v>
      </c>
      <c r="B1149" s="22" t="s">
        <v>595</v>
      </c>
      <c r="C1149" s="23" t="s">
        <v>1321</v>
      </c>
      <c r="D1149" s="28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</row>
    <row r="1150" spans="1:22" ht="15" x14ac:dyDescent="0.25">
      <c r="A1150" s="10" t="s">
        <v>4</v>
      </c>
      <c r="B1150" s="24" t="s">
        <v>1322</v>
      </c>
      <c r="C1150" s="25" t="s">
        <v>1320</v>
      </c>
      <c r="D1150" s="24" t="s">
        <v>131</v>
      </c>
      <c r="E1150" s="24">
        <v>70000000</v>
      </c>
      <c r="F1150" s="24">
        <v>0</v>
      </c>
      <c r="G1150" s="24">
        <v>0</v>
      </c>
      <c r="H1150" s="24">
        <v>0</v>
      </c>
      <c r="I1150" s="24">
        <v>0</v>
      </c>
      <c r="J1150" s="24">
        <v>70000000</v>
      </c>
      <c r="K1150" s="24">
        <v>0</v>
      </c>
      <c r="L1150" s="24">
        <v>22500000</v>
      </c>
      <c r="M1150" s="24">
        <v>0</v>
      </c>
      <c r="N1150" s="24">
        <v>22500000</v>
      </c>
      <c r="O1150" s="24">
        <v>0</v>
      </c>
      <c r="P1150" s="24">
        <v>0</v>
      </c>
      <c r="Q1150" s="24">
        <v>0</v>
      </c>
      <c r="R1150" s="24">
        <v>0</v>
      </c>
      <c r="S1150" s="24">
        <v>47500000</v>
      </c>
      <c r="T1150" s="24">
        <v>0</v>
      </c>
      <c r="U1150" s="24">
        <v>22500000</v>
      </c>
      <c r="V1150" s="24">
        <v>32.14</v>
      </c>
    </row>
    <row r="1151" spans="1:22" x14ac:dyDescent="0.2">
      <c r="A1151" s="10" t="s">
        <v>4</v>
      </c>
      <c r="B1151" s="27"/>
      <c r="C1151" s="28"/>
      <c r="D1151" s="28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</row>
    <row r="1152" spans="1:22" ht="38.25" x14ac:dyDescent="0.2">
      <c r="A1152" s="10" t="s">
        <v>4</v>
      </c>
      <c r="B1152" s="27"/>
      <c r="C1152" s="23" t="s">
        <v>1323</v>
      </c>
      <c r="D1152" s="28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</row>
    <row r="1153" spans="1:22" ht="25.5" x14ac:dyDescent="0.2">
      <c r="A1153" s="10" t="s">
        <v>4</v>
      </c>
      <c r="B1153" s="22" t="s">
        <v>595</v>
      </c>
      <c r="C1153" s="23" t="s">
        <v>1324</v>
      </c>
      <c r="D1153" s="28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</row>
    <row r="1154" spans="1:22" ht="15" x14ac:dyDescent="0.25">
      <c r="A1154" s="10" t="s">
        <v>4</v>
      </c>
      <c r="B1154" s="24" t="s">
        <v>1325</v>
      </c>
      <c r="C1154" s="25" t="s">
        <v>1189</v>
      </c>
      <c r="D1154" s="24" t="s">
        <v>131</v>
      </c>
      <c r="E1154" s="24">
        <v>613200000</v>
      </c>
      <c r="F1154" s="24">
        <v>0</v>
      </c>
      <c r="G1154" s="24">
        <v>0</v>
      </c>
      <c r="H1154" s="24">
        <v>0</v>
      </c>
      <c r="I1154" s="24">
        <v>0</v>
      </c>
      <c r="J1154" s="24">
        <v>613200000</v>
      </c>
      <c r="K1154" s="24">
        <v>30400000</v>
      </c>
      <c r="L1154" s="24">
        <v>282800000</v>
      </c>
      <c r="M1154" s="24">
        <v>64000000</v>
      </c>
      <c r="N1154" s="24">
        <v>214400000</v>
      </c>
      <c r="O1154" s="24">
        <v>23036666.670000002</v>
      </c>
      <c r="P1154" s="24">
        <v>0</v>
      </c>
      <c r="Q1154" s="24">
        <v>20276666.670000002</v>
      </c>
      <c r="R1154" s="24">
        <v>23036666.670000002</v>
      </c>
      <c r="S1154" s="24">
        <v>330400000</v>
      </c>
      <c r="T1154" s="24">
        <v>68400000</v>
      </c>
      <c r="U1154" s="24">
        <v>191363333.33000001</v>
      </c>
      <c r="V1154" s="24">
        <v>34.96</v>
      </c>
    </row>
    <row r="1155" spans="1:22" ht="51" x14ac:dyDescent="0.2">
      <c r="A1155" s="10" t="s">
        <v>4</v>
      </c>
      <c r="B1155" s="22" t="s">
        <v>595</v>
      </c>
      <c r="C1155" s="23" t="s">
        <v>1326</v>
      </c>
      <c r="D1155" s="28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</row>
    <row r="1156" spans="1:22" ht="15" x14ac:dyDescent="0.25">
      <c r="A1156" s="10" t="s">
        <v>4</v>
      </c>
      <c r="B1156" s="24" t="s">
        <v>1327</v>
      </c>
      <c r="C1156" s="25" t="s">
        <v>1189</v>
      </c>
      <c r="D1156" s="24" t="s">
        <v>131</v>
      </c>
      <c r="E1156" s="24">
        <v>890000000</v>
      </c>
      <c r="F1156" s="24">
        <v>0</v>
      </c>
      <c r="G1156" s="24">
        <v>0</v>
      </c>
      <c r="H1156" s="24">
        <v>0</v>
      </c>
      <c r="I1156" s="24">
        <v>0</v>
      </c>
      <c r="J1156" s="24">
        <v>890000000</v>
      </c>
      <c r="K1156" s="24">
        <v>22116300</v>
      </c>
      <c r="L1156" s="24">
        <v>715598660</v>
      </c>
      <c r="M1156" s="24">
        <v>506687405</v>
      </c>
      <c r="N1156" s="24">
        <v>660169765</v>
      </c>
      <c r="O1156" s="24">
        <v>65598700</v>
      </c>
      <c r="P1156" s="24">
        <v>0</v>
      </c>
      <c r="Q1156" s="24">
        <v>22116300</v>
      </c>
      <c r="R1156" s="24">
        <v>65598700</v>
      </c>
      <c r="S1156" s="24">
        <v>174401340</v>
      </c>
      <c r="T1156" s="24">
        <v>55428895</v>
      </c>
      <c r="U1156" s="24">
        <v>594571065</v>
      </c>
      <c r="V1156" s="24">
        <v>74.17</v>
      </c>
    </row>
    <row r="1157" spans="1:22" ht="51" x14ac:dyDescent="0.2">
      <c r="A1157" s="10" t="s">
        <v>4</v>
      </c>
      <c r="B1157" s="22" t="s">
        <v>595</v>
      </c>
      <c r="C1157" s="23" t="s">
        <v>1328</v>
      </c>
      <c r="D1157" s="28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</row>
    <row r="1158" spans="1:22" ht="15" x14ac:dyDescent="0.25">
      <c r="A1158" s="10" t="s">
        <v>4</v>
      </c>
      <c r="B1158" s="24" t="s">
        <v>1329</v>
      </c>
      <c r="C1158" s="25" t="s">
        <v>1189</v>
      </c>
      <c r="D1158" s="24" t="s">
        <v>131</v>
      </c>
      <c r="E1158" s="24">
        <v>200000000</v>
      </c>
      <c r="F1158" s="24">
        <v>0</v>
      </c>
      <c r="G1158" s="24">
        <v>0</v>
      </c>
      <c r="H1158" s="24">
        <v>0</v>
      </c>
      <c r="I1158" s="24">
        <v>35000000</v>
      </c>
      <c r="J1158" s="24">
        <v>165000000</v>
      </c>
      <c r="K1158" s="24">
        <v>0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0</v>
      </c>
      <c r="S1158" s="24">
        <v>165000000</v>
      </c>
      <c r="T1158" s="24">
        <v>0</v>
      </c>
      <c r="U1158" s="24">
        <v>0</v>
      </c>
      <c r="V1158" s="24">
        <v>0</v>
      </c>
    </row>
    <row r="1159" spans="1:22" ht="38.25" x14ac:dyDescent="0.2">
      <c r="A1159" s="10" t="s">
        <v>4</v>
      </c>
      <c r="B1159" s="22" t="s">
        <v>595</v>
      </c>
      <c r="C1159" s="23" t="s">
        <v>1330</v>
      </c>
      <c r="D1159" s="28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</row>
    <row r="1160" spans="1:22" ht="15" x14ac:dyDescent="0.25">
      <c r="A1160" s="10" t="s">
        <v>4</v>
      </c>
      <c r="B1160" s="24" t="s">
        <v>1331</v>
      </c>
      <c r="C1160" s="25" t="s">
        <v>1189</v>
      </c>
      <c r="D1160" s="24" t="s">
        <v>131</v>
      </c>
      <c r="E1160" s="24">
        <v>40000000</v>
      </c>
      <c r="F1160" s="24">
        <v>0</v>
      </c>
      <c r="G1160" s="24">
        <v>0</v>
      </c>
      <c r="H1160" s="24">
        <v>0</v>
      </c>
      <c r="I1160" s="24">
        <v>0</v>
      </c>
      <c r="J1160" s="24">
        <v>40000000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40000000</v>
      </c>
      <c r="T1160" s="24">
        <v>0</v>
      </c>
      <c r="U1160" s="24">
        <v>0</v>
      </c>
      <c r="V1160" s="24">
        <v>0</v>
      </c>
    </row>
    <row r="1161" spans="1:22" x14ac:dyDescent="0.2">
      <c r="A1161" s="10" t="s">
        <v>4</v>
      </c>
      <c r="B1161" s="27"/>
      <c r="C1161" s="28"/>
      <c r="D1161" s="28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</row>
    <row r="1162" spans="1:22" x14ac:dyDescent="0.2">
      <c r="A1162" s="10" t="s">
        <v>4</v>
      </c>
      <c r="B1162" s="27"/>
      <c r="C1162" s="23" t="s">
        <v>1332</v>
      </c>
      <c r="D1162" s="28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</row>
    <row r="1163" spans="1:22" ht="25.5" x14ac:dyDescent="0.2">
      <c r="A1163" s="10" t="s">
        <v>4</v>
      </c>
      <c r="B1163" s="22" t="s">
        <v>595</v>
      </c>
      <c r="C1163" s="23" t="s">
        <v>1333</v>
      </c>
      <c r="D1163" s="28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</row>
    <row r="1164" spans="1:22" ht="15" x14ac:dyDescent="0.25">
      <c r="A1164" s="10" t="s">
        <v>4</v>
      </c>
      <c r="B1164" s="24" t="s">
        <v>1334</v>
      </c>
      <c r="C1164" s="25" t="s">
        <v>1058</v>
      </c>
      <c r="D1164" s="24" t="s">
        <v>131</v>
      </c>
      <c r="E1164" s="24">
        <v>188000000</v>
      </c>
      <c r="F1164" s="24">
        <v>0</v>
      </c>
      <c r="G1164" s="24">
        <v>0</v>
      </c>
      <c r="H1164" s="24">
        <v>0</v>
      </c>
      <c r="I1164" s="24">
        <v>0</v>
      </c>
      <c r="J1164" s="24">
        <v>188000000</v>
      </c>
      <c r="K1164" s="24">
        <v>0</v>
      </c>
      <c r="L1164" s="24">
        <v>56000000</v>
      </c>
      <c r="M1164" s="24">
        <v>0</v>
      </c>
      <c r="N1164" s="24">
        <v>56000000</v>
      </c>
      <c r="O1164" s="24">
        <v>8050000</v>
      </c>
      <c r="P1164" s="24">
        <v>0</v>
      </c>
      <c r="Q1164" s="24">
        <v>8050000</v>
      </c>
      <c r="R1164" s="24">
        <v>8050000</v>
      </c>
      <c r="S1164" s="24">
        <v>132000000</v>
      </c>
      <c r="T1164" s="24">
        <v>0</v>
      </c>
      <c r="U1164" s="24">
        <v>47950000</v>
      </c>
      <c r="V1164" s="24">
        <v>29.78</v>
      </c>
    </row>
    <row r="1165" spans="1:22" ht="25.5" x14ac:dyDescent="0.2">
      <c r="A1165" s="10" t="s">
        <v>4</v>
      </c>
      <c r="B1165" s="22" t="s">
        <v>595</v>
      </c>
      <c r="C1165" s="23" t="s">
        <v>1335</v>
      </c>
      <c r="D1165" s="28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</row>
    <row r="1166" spans="1:22" ht="15" x14ac:dyDescent="0.25">
      <c r="A1166" s="10" t="s">
        <v>4</v>
      </c>
      <c r="B1166" s="24" t="s">
        <v>1336</v>
      </c>
      <c r="C1166" s="25" t="s">
        <v>1058</v>
      </c>
      <c r="D1166" s="24" t="s">
        <v>131</v>
      </c>
      <c r="E1166" s="24">
        <v>40000000</v>
      </c>
      <c r="F1166" s="24">
        <v>0</v>
      </c>
      <c r="G1166" s="24">
        <v>0</v>
      </c>
      <c r="H1166" s="24">
        <v>0</v>
      </c>
      <c r="I1166" s="24">
        <v>0</v>
      </c>
      <c r="J1166" s="24">
        <v>40000000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4">
        <v>40000000</v>
      </c>
      <c r="T1166" s="24">
        <v>0</v>
      </c>
      <c r="U1166" s="24">
        <v>0</v>
      </c>
      <c r="V1166" s="24">
        <v>0</v>
      </c>
    </row>
    <row r="1167" spans="1:22" x14ac:dyDescent="0.2">
      <c r="A1167" s="10" t="s">
        <v>4</v>
      </c>
      <c r="B1167" s="27"/>
      <c r="C1167" s="28"/>
      <c r="D1167" s="28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</row>
    <row r="1168" spans="1:22" ht="38.25" x14ac:dyDescent="0.2">
      <c r="A1168" s="10" t="s">
        <v>4</v>
      </c>
      <c r="B1168" s="27"/>
      <c r="C1168" s="23" t="s">
        <v>1337</v>
      </c>
      <c r="D1168" s="28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</row>
    <row r="1169" spans="1:22" ht="38.25" x14ac:dyDescent="0.2">
      <c r="A1169" s="10" t="s">
        <v>4</v>
      </c>
      <c r="B1169" s="22" t="s">
        <v>595</v>
      </c>
      <c r="C1169" s="23" t="s">
        <v>1338</v>
      </c>
      <c r="D1169" s="28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</row>
    <row r="1170" spans="1:22" ht="15" x14ac:dyDescent="0.25">
      <c r="A1170" s="10" t="s">
        <v>4</v>
      </c>
      <c r="B1170" s="24" t="s">
        <v>1339</v>
      </c>
      <c r="C1170" s="25" t="s">
        <v>1211</v>
      </c>
      <c r="D1170" s="24" t="s">
        <v>131</v>
      </c>
      <c r="E1170" s="24">
        <v>507800000</v>
      </c>
      <c r="F1170" s="24">
        <v>0</v>
      </c>
      <c r="G1170" s="24">
        <v>0</v>
      </c>
      <c r="H1170" s="24">
        <v>0</v>
      </c>
      <c r="I1170" s="24">
        <v>0</v>
      </c>
      <c r="J1170" s="24">
        <v>507800000</v>
      </c>
      <c r="K1170" s="24">
        <v>277936</v>
      </c>
      <c r="L1170" s="24">
        <v>216881737</v>
      </c>
      <c r="M1170" s="24">
        <v>277936</v>
      </c>
      <c r="N1170" s="24">
        <v>216881737</v>
      </c>
      <c r="O1170" s="24">
        <v>39588403.659999996</v>
      </c>
      <c r="P1170" s="24">
        <v>0</v>
      </c>
      <c r="Q1170" s="24">
        <v>39588403.659999996</v>
      </c>
      <c r="R1170" s="24">
        <v>39588403.659999996</v>
      </c>
      <c r="S1170" s="24">
        <v>290918263</v>
      </c>
      <c r="T1170" s="24">
        <v>0</v>
      </c>
      <c r="U1170" s="24">
        <v>177293333.34</v>
      </c>
      <c r="V1170" s="24">
        <v>42.71</v>
      </c>
    </row>
    <row r="1171" spans="1:22" ht="51" x14ac:dyDescent="0.2">
      <c r="A1171" s="10" t="s">
        <v>4</v>
      </c>
      <c r="B1171" s="22" t="s">
        <v>595</v>
      </c>
      <c r="C1171" s="23" t="s">
        <v>1340</v>
      </c>
      <c r="D1171" s="28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</row>
    <row r="1172" spans="1:22" ht="15" x14ac:dyDescent="0.25">
      <c r="A1172" s="10" t="s">
        <v>4</v>
      </c>
      <c r="B1172" s="24" t="s">
        <v>1341</v>
      </c>
      <c r="C1172" s="25" t="s">
        <v>1211</v>
      </c>
      <c r="D1172" s="24" t="s">
        <v>131</v>
      </c>
      <c r="E1172" s="24">
        <v>90000000</v>
      </c>
      <c r="F1172" s="24">
        <v>0</v>
      </c>
      <c r="G1172" s="24">
        <v>0</v>
      </c>
      <c r="H1172" s="24">
        <v>0</v>
      </c>
      <c r="I1172" s="24">
        <v>0</v>
      </c>
      <c r="J1172" s="24">
        <v>90000000</v>
      </c>
      <c r="K1172" s="24">
        <v>0</v>
      </c>
      <c r="L1172" s="24">
        <v>90000000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>
        <v>90000000</v>
      </c>
      <c r="U1172" s="24">
        <v>0</v>
      </c>
      <c r="V1172" s="24">
        <v>0</v>
      </c>
    </row>
    <row r="1173" spans="1:22" ht="25.5" x14ac:dyDescent="0.2">
      <c r="A1173" s="10" t="s">
        <v>4</v>
      </c>
      <c r="B1173" s="22" t="s">
        <v>595</v>
      </c>
      <c r="C1173" s="23" t="s">
        <v>1342</v>
      </c>
      <c r="D1173" s="28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</row>
    <row r="1174" spans="1:22" ht="15" x14ac:dyDescent="0.25">
      <c r="A1174" s="10" t="s">
        <v>4</v>
      </c>
      <c r="B1174" s="24" t="s">
        <v>1343</v>
      </c>
      <c r="C1174" s="25" t="s">
        <v>1211</v>
      </c>
      <c r="D1174" s="24" t="s">
        <v>131</v>
      </c>
      <c r="E1174" s="24">
        <v>211700000</v>
      </c>
      <c r="F1174" s="24">
        <v>0</v>
      </c>
      <c r="G1174" s="24">
        <v>0</v>
      </c>
      <c r="H1174" s="24">
        <v>0</v>
      </c>
      <c r="I1174" s="24">
        <v>6000000</v>
      </c>
      <c r="J1174" s="24">
        <v>205700000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205700000</v>
      </c>
      <c r="T1174" s="24">
        <v>0</v>
      </c>
      <c r="U1174" s="24">
        <v>0</v>
      </c>
      <c r="V1174" s="24">
        <v>0</v>
      </c>
    </row>
    <row r="1175" spans="1:22" ht="25.5" x14ac:dyDescent="0.2">
      <c r="A1175" s="10" t="s">
        <v>4</v>
      </c>
      <c r="B1175" s="22" t="s">
        <v>595</v>
      </c>
      <c r="C1175" s="23" t="s">
        <v>1344</v>
      </c>
      <c r="D1175" s="28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</row>
    <row r="1176" spans="1:22" ht="15" x14ac:dyDescent="0.25">
      <c r="A1176" s="10" t="s">
        <v>4</v>
      </c>
      <c r="B1176" s="24" t="s">
        <v>1345</v>
      </c>
      <c r="C1176" s="25" t="s">
        <v>1211</v>
      </c>
      <c r="D1176" s="24" t="s">
        <v>131</v>
      </c>
      <c r="E1176" s="24">
        <v>0</v>
      </c>
      <c r="F1176" s="24">
        <v>0</v>
      </c>
      <c r="G1176" s="24">
        <v>0</v>
      </c>
      <c r="H1176" s="24">
        <v>30000000</v>
      </c>
      <c r="I1176" s="24">
        <v>0</v>
      </c>
      <c r="J1176" s="24">
        <v>30000000</v>
      </c>
      <c r="K1176" s="24">
        <v>0</v>
      </c>
      <c r="L1176" s="24">
        <v>30000000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>
        <v>30000000</v>
      </c>
      <c r="U1176" s="24">
        <v>0</v>
      </c>
      <c r="V1176" s="24">
        <v>0</v>
      </c>
    </row>
    <row r="1177" spans="1:22" x14ac:dyDescent="0.2">
      <c r="A1177" s="10" t="s">
        <v>4</v>
      </c>
      <c r="B1177" s="27"/>
      <c r="C1177" s="28"/>
      <c r="D1177" s="28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</row>
    <row r="1178" spans="1:22" ht="25.5" x14ac:dyDescent="0.2">
      <c r="A1178" s="10" t="s">
        <v>4</v>
      </c>
      <c r="B1178" s="27"/>
      <c r="C1178" s="23" t="s">
        <v>1346</v>
      </c>
      <c r="D1178" s="28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</row>
    <row r="1179" spans="1:22" ht="25.5" x14ac:dyDescent="0.2">
      <c r="A1179" s="10" t="s">
        <v>4</v>
      </c>
      <c r="B1179" s="22" t="s">
        <v>595</v>
      </c>
      <c r="C1179" s="23" t="s">
        <v>1347</v>
      </c>
      <c r="D1179" s="28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</row>
    <row r="1180" spans="1:22" ht="15" x14ac:dyDescent="0.25">
      <c r="A1180" s="10" t="s">
        <v>4</v>
      </c>
      <c r="B1180" s="24" t="s">
        <v>1348</v>
      </c>
      <c r="C1180" s="25" t="s">
        <v>1349</v>
      </c>
      <c r="D1180" s="24" t="s">
        <v>131</v>
      </c>
      <c r="E1180" s="24">
        <v>256800000</v>
      </c>
      <c r="F1180" s="24">
        <v>0</v>
      </c>
      <c r="G1180" s="24">
        <v>0</v>
      </c>
      <c r="H1180" s="24">
        <v>0</v>
      </c>
      <c r="I1180" s="24">
        <v>0</v>
      </c>
      <c r="J1180" s="24">
        <v>256800000</v>
      </c>
      <c r="K1180" s="24">
        <v>0</v>
      </c>
      <c r="L1180" s="24">
        <v>102000000</v>
      </c>
      <c r="M1180" s="24">
        <v>0</v>
      </c>
      <c r="N1180" s="24">
        <v>102000000</v>
      </c>
      <c r="O1180" s="24">
        <v>27800000</v>
      </c>
      <c r="P1180" s="24">
        <v>0</v>
      </c>
      <c r="Q1180" s="24">
        <v>23280000</v>
      </c>
      <c r="R1180" s="24">
        <v>27800000</v>
      </c>
      <c r="S1180" s="24">
        <v>154800000</v>
      </c>
      <c r="T1180" s="24">
        <v>0</v>
      </c>
      <c r="U1180" s="24">
        <v>74200000</v>
      </c>
      <c r="V1180" s="24">
        <v>39.71</v>
      </c>
    </row>
    <row r="1181" spans="1:22" x14ac:dyDescent="0.2">
      <c r="A1181" s="10" t="s">
        <v>4</v>
      </c>
      <c r="B1181" s="27"/>
      <c r="C1181" s="28"/>
      <c r="D1181" s="28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</row>
    <row r="1182" spans="1:22" ht="38.25" x14ac:dyDescent="0.2">
      <c r="A1182" s="10" t="s">
        <v>4</v>
      </c>
      <c r="B1182" s="27"/>
      <c r="C1182" s="23" t="s">
        <v>1055</v>
      </c>
      <c r="D1182" s="28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</row>
    <row r="1183" spans="1:22" ht="25.5" x14ac:dyDescent="0.2">
      <c r="A1183" s="10" t="s">
        <v>4</v>
      </c>
      <c r="B1183" s="22" t="s">
        <v>595</v>
      </c>
      <c r="C1183" s="23" t="s">
        <v>1350</v>
      </c>
      <c r="D1183" s="28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</row>
    <row r="1184" spans="1:22" ht="15" x14ac:dyDescent="0.25">
      <c r="A1184" s="10" t="s">
        <v>4</v>
      </c>
      <c r="B1184" s="24" t="s">
        <v>1351</v>
      </c>
      <c r="C1184" s="25" t="s">
        <v>1058</v>
      </c>
      <c r="D1184" s="24" t="s">
        <v>131</v>
      </c>
      <c r="E1184" s="24">
        <v>669000000</v>
      </c>
      <c r="F1184" s="24">
        <v>0</v>
      </c>
      <c r="G1184" s="24">
        <v>0</v>
      </c>
      <c r="H1184" s="24">
        <v>0</v>
      </c>
      <c r="I1184" s="24">
        <v>0</v>
      </c>
      <c r="J1184" s="24">
        <v>669000000</v>
      </c>
      <c r="K1184" s="24">
        <f>L1184-'[1]FEBRERO 2024'!L1169</f>
        <v>33200000</v>
      </c>
      <c r="L1184" s="24">
        <v>431310000</v>
      </c>
      <c r="M1184" s="24">
        <v>17200000</v>
      </c>
      <c r="N1184" s="24">
        <v>415310000</v>
      </c>
      <c r="O1184" s="24">
        <v>111531666.66</v>
      </c>
      <c r="P1184" s="24">
        <v>0</v>
      </c>
      <c r="Q1184" s="24">
        <v>85656666.659999996</v>
      </c>
      <c r="R1184" s="24">
        <v>111531666.66</v>
      </c>
      <c r="S1184" s="24">
        <v>237690000</v>
      </c>
      <c r="T1184" s="24">
        <v>16000000</v>
      </c>
      <c r="U1184" s="24">
        <v>303778333.33999997</v>
      </c>
      <c r="V1184" s="24">
        <v>62.07</v>
      </c>
    </row>
    <row r="1185" spans="1:22" x14ac:dyDescent="0.2">
      <c r="A1185" s="10" t="s">
        <v>4</v>
      </c>
      <c r="B1185" s="27"/>
      <c r="C1185" s="28"/>
      <c r="D1185" s="28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</row>
    <row r="1186" spans="1:22" x14ac:dyDescent="0.2">
      <c r="A1186" s="10" t="s">
        <v>4</v>
      </c>
      <c r="B1186" s="33"/>
      <c r="C1186" s="16" t="s">
        <v>1352</v>
      </c>
      <c r="D1186" s="28"/>
      <c r="E1186" s="15">
        <v>22018814766</v>
      </c>
      <c r="F1186" s="15">
        <v>0</v>
      </c>
      <c r="G1186" s="15">
        <v>0</v>
      </c>
      <c r="H1186" s="15">
        <v>137000000</v>
      </c>
      <c r="I1186" s="15">
        <v>137000000</v>
      </c>
      <c r="J1186" s="15">
        <v>22018814766</v>
      </c>
      <c r="K1186" s="15">
        <f>SUM(K952:K1184)</f>
        <v>1101737487.6700001</v>
      </c>
      <c r="L1186" s="15">
        <f t="shared" ref="L1186:N1186" si="8">SUM(L952:L1184)</f>
        <v>9556421970.5</v>
      </c>
      <c r="M1186" s="15">
        <f t="shared" si="8"/>
        <v>1560708592.6700001</v>
      </c>
      <c r="N1186" s="15">
        <f t="shared" si="8"/>
        <v>8249371885.5</v>
      </c>
      <c r="O1186" s="15">
        <v>761830320.49000001</v>
      </c>
      <c r="P1186" s="15">
        <v>40347800</v>
      </c>
      <c r="Q1186" s="15">
        <v>632989552.65999997</v>
      </c>
      <c r="R1186" s="15">
        <v>721482520.49000001</v>
      </c>
      <c r="S1186" s="15">
        <v>12462392795.5</v>
      </c>
      <c r="T1186" s="15">
        <v>1307050085</v>
      </c>
      <c r="U1186" s="15">
        <v>7487541565.0100002</v>
      </c>
      <c r="V1186" s="15">
        <v>37.465104153735538</v>
      </c>
    </row>
    <row r="1187" spans="1:22" x14ac:dyDescent="0.2">
      <c r="A1187" s="10" t="s">
        <v>4</v>
      </c>
      <c r="B1187" s="27"/>
      <c r="C1187" s="28"/>
      <c r="D1187" s="28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</row>
    <row r="1188" spans="1:22" x14ac:dyDescent="0.2">
      <c r="A1188" s="10" t="s">
        <v>4</v>
      </c>
      <c r="B1188" s="33"/>
      <c r="C1188" s="16" t="s">
        <v>1353</v>
      </c>
      <c r="D1188" s="28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</row>
    <row r="1189" spans="1:22" x14ac:dyDescent="0.2">
      <c r="A1189" s="10" t="s">
        <v>4</v>
      </c>
      <c r="B1189" s="27"/>
      <c r="C1189" s="23" t="s">
        <v>385</v>
      </c>
      <c r="D1189" s="28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</row>
    <row r="1190" spans="1:22" x14ac:dyDescent="0.2">
      <c r="A1190" s="10" t="s">
        <v>4</v>
      </c>
      <c r="B1190" s="27"/>
      <c r="C1190" s="23" t="s">
        <v>588</v>
      </c>
      <c r="D1190" s="28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</row>
    <row r="1191" spans="1:22" x14ac:dyDescent="0.2">
      <c r="A1191" s="10" t="s">
        <v>4</v>
      </c>
      <c r="B1191" s="27"/>
      <c r="C1191" s="23" t="s">
        <v>589</v>
      </c>
      <c r="D1191" s="28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</row>
    <row r="1192" spans="1:22" x14ac:dyDescent="0.2">
      <c r="A1192" s="10" t="s">
        <v>4</v>
      </c>
      <c r="B1192" s="27"/>
      <c r="C1192" s="23" t="s">
        <v>1354</v>
      </c>
      <c r="D1192" s="28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</row>
    <row r="1193" spans="1:22" x14ac:dyDescent="0.2">
      <c r="A1193" s="10" t="s">
        <v>4</v>
      </c>
      <c r="B1193" s="27"/>
      <c r="C1193" s="23" t="s">
        <v>1355</v>
      </c>
      <c r="D1193" s="28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</row>
    <row r="1194" spans="1:22" x14ac:dyDescent="0.2">
      <c r="A1194" s="10" t="s">
        <v>4</v>
      </c>
      <c r="B1194" s="27"/>
      <c r="C1194" s="23" t="s">
        <v>1356</v>
      </c>
      <c r="D1194" s="28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</row>
    <row r="1195" spans="1:22" x14ac:dyDescent="0.2">
      <c r="A1195" s="10" t="s">
        <v>4</v>
      </c>
      <c r="B1195" s="27"/>
      <c r="C1195" s="23" t="s">
        <v>1357</v>
      </c>
      <c r="D1195" s="28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</row>
    <row r="1196" spans="1:22" ht="51" x14ac:dyDescent="0.2">
      <c r="A1196" s="10" t="s">
        <v>4</v>
      </c>
      <c r="B1196" s="22" t="s">
        <v>595</v>
      </c>
      <c r="C1196" s="23" t="s">
        <v>1358</v>
      </c>
      <c r="D1196" s="28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</row>
    <row r="1197" spans="1:22" ht="60" x14ac:dyDescent="0.25">
      <c r="A1197" s="10" t="s">
        <v>4</v>
      </c>
      <c r="B1197" s="24" t="s">
        <v>1359</v>
      </c>
      <c r="C1197" s="25" t="s">
        <v>1360</v>
      </c>
      <c r="D1197" s="24" t="s">
        <v>131</v>
      </c>
      <c r="E1197" s="24">
        <v>233622067</v>
      </c>
      <c r="F1197" s="24">
        <v>0</v>
      </c>
      <c r="G1197" s="24">
        <v>0</v>
      </c>
      <c r="H1197" s="24">
        <v>0</v>
      </c>
      <c r="I1197" s="24">
        <v>0</v>
      </c>
      <c r="J1197" s="24">
        <v>233622067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233622067</v>
      </c>
      <c r="T1197" s="24">
        <v>0</v>
      </c>
      <c r="U1197" s="24">
        <v>0</v>
      </c>
      <c r="V1197" s="24">
        <v>0</v>
      </c>
    </row>
    <row r="1198" spans="1:22" x14ac:dyDescent="0.2">
      <c r="A1198" s="10" t="s">
        <v>4</v>
      </c>
      <c r="B1198" s="27"/>
      <c r="C1198" s="28"/>
      <c r="D1198" s="28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</row>
    <row r="1199" spans="1:22" ht="25.5" x14ac:dyDescent="0.2">
      <c r="A1199" s="10" t="s">
        <v>4</v>
      </c>
      <c r="B1199" s="27"/>
      <c r="C1199" s="23" t="s">
        <v>1361</v>
      </c>
      <c r="D1199" s="28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</row>
    <row r="1200" spans="1:22" ht="51" x14ac:dyDescent="0.2">
      <c r="A1200" s="10" t="s">
        <v>4</v>
      </c>
      <c r="B1200" s="22" t="s">
        <v>595</v>
      </c>
      <c r="C1200" s="23" t="s">
        <v>1358</v>
      </c>
      <c r="D1200" s="28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</row>
    <row r="1201" spans="1:22" ht="30" x14ac:dyDescent="0.25">
      <c r="A1201" s="10" t="s">
        <v>4</v>
      </c>
      <c r="B1201" s="24" t="s">
        <v>1362</v>
      </c>
      <c r="C1201" s="25" t="s">
        <v>1361</v>
      </c>
      <c r="D1201" s="24" t="s">
        <v>131</v>
      </c>
      <c r="E1201" s="24">
        <v>15001143</v>
      </c>
      <c r="F1201" s="24">
        <v>0</v>
      </c>
      <c r="G1201" s="24">
        <v>0</v>
      </c>
      <c r="H1201" s="24">
        <v>0</v>
      </c>
      <c r="I1201" s="24">
        <v>0</v>
      </c>
      <c r="J1201" s="24">
        <v>15001143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15001143</v>
      </c>
      <c r="T1201" s="24">
        <v>0</v>
      </c>
      <c r="U1201" s="24">
        <v>0</v>
      </c>
      <c r="V1201" s="24">
        <v>0</v>
      </c>
    </row>
    <row r="1202" spans="1:22" x14ac:dyDescent="0.2">
      <c r="A1202" s="10" t="s">
        <v>4</v>
      </c>
      <c r="B1202" s="27"/>
      <c r="C1202" s="28"/>
      <c r="D1202" s="28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</row>
    <row r="1203" spans="1:22" x14ac:dyDescent="0.2">
      <c r="A1203" s="10" t="s">
        <v>4</v>
      </c>
      <c r="B1203" s="27"/>
      <c r="C1203" s="23" t="s">
        <v>1363</v>
      </c>
      <c r="D1203" s="28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</row>
    <row r="1204" spans="1:22" ht="51" x14ac:dyDescent="0.2">
      <c r="A1204" s="10" t="s">
        <v>4</v>
      </c>
      <c r="B1204" s="22" t="s">
        <v>595</v>
      </c>
      <c r="C1204" s="23" t="s">
        <v>1358</v>
      </c>
      <c r="D1204" s="28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</row>
    <row r="1205" spans="1:22" ht="60" x14ac:dyDescent="0.25">
      <c r="A1205" s="10" t="s">
        <v>4</v>
      </c>
      <c r="B1205" s="24" t="s">
        <v>1364</v>
      </c>
      <c r="C1205" s="25" t="s">
        <v>1365</v>
      </c>
      <c r="D1205" s="24" t="s">
        <v>131</v>
      </c>
      <c r="E1205" s="24">
        <v>46344426</v>
      </c>
      <c r="F1205" s="24">
        <v>0</v>
      </c>
      <c r="G1205" s="24">
        <v>0</v>
      </c>
      <c r="H1205" s="24">
        <v>0</v>
      </c>
      <c r="I1205" s="24">
        <v>0</v>
      </c>
      <c r="J1205" s="24">
        <v>46344426</v>
      </c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4">
        <v>46344426</v>
      </c>
      <c r="T1205" s="24">
        <v>0</v>
      </c>
      <c r="U1205" s="24">
        <v>0</v>
      </c>
      <c r="V1205" s="24">
        <v>0</v>
      </c>
    </row>
    <row r="1206" spans="1:22" x14ac:dyDescent="0.2">
      <c r="A1206" s="10" t="s">
        <v>4</v>
      </c>
      <c r="B1206" s="27"/>
      <c r="C1206" s="28"/>
      <c r="D1206" s="28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</row>
    <row r="1207" spans="1:22" x14ac:dyDescent="0.2">
      <c r="A1207" s="10" t="s">
        <v>4</v>
      </c>
      <c r="B1207" s="27"/>
      <c r="C1207" s="23" t="s">
        <v>1208</v>
      </c>
      <c r="D1207" s="28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</row>
    <row r="1208" spans="1:22" ht="51" x14ac:dyDescent="0.2">
      <c r="A1208" s="10" t="s">
        <v>4</v>
      </c>
      <c r="B1208" s="22" t="s">
        <v>595</v>
      </c>
      <c r="C1208" s="23" t="s">
        <v>1358</v>
      </c>
      <c r="D1208" s="28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</row>
    <row r="1209" spans="1:22" ht="15" x14ac:dyDescent="0.25">
      <c r="A1209" s="10" t="s">
        <v>4</v>
      </c>
      <c r="B1209" s="24" t="s">
        <v>1366</v>
      </c>
      <c r="C1209" s="25" t="s">
        <v>1211</v>
      </c>
      <c r="D1209" s="24" t="s">
        <v>131</v>
      </c>
      <c r="E1209" s="24">
        <v>15001143</v>
      </c>
      <c r="F1209" s="24">
        <v>0</v>
      </c>
      <c r="G1209" s="24">
        <v>0</v>
      </c>
      <c r="H1209" s="24">
        <v>0</v>
      </c>
      <c r="I1209" s="24">
        <v>0</v>
      </c>
      <c r="J1209" s="24">
        <v>15001143</v>
      </c>
      <c r="K1209" s="24"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0</v>
      </c>
      <c r="R1209" s="24">
        <v>0</v>
      </c>
      <c r="S1209" s="24">
        <v>15001143</v>
      </c>
      <c r="T1209" s="24">
        <v>0</v>
      </c>
      <c r="U1209" s="24">
        <v>0</v>
      </c>
      <c r="V1209" s="24">
        <v>0</v>
      </c>
    </row>
    <row r="1210" spans="1:22" x14ac:dyDescent="0.2">
      <c r="A1210" s="10" t="s">
        <v>4</v>
      </c>
      <c r="B1210" s="27"/>
      <c r="C1210" s="28"/>
      <c r="D1210" s="28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</row>
    <row r="1211" spans="1:22" x14ac:dyDescent="0.2">
      <c r="A1211" s="10" t="s">
        <v>4</v>
      </c>
      <c r="B1211" s="27"/>
      <c r="C1211" s="23" t="s">
        <v>590</v>
      </c>
      <c r="D1211" s="28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</row>
    <row r="1212" spans="1:22" ht="25.5" x14ac:dyDescent="0.2">
      <c r="A1212" s="10" t="s">
        <v>4</v>
      </c>
      <c r="B1212" s="27"/>
      <c r="C1212" s="23" t="s">
        <v>1367</v>
      </c>
      <c r="D1212" s="28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</row>
    <row r="1213" spans="1:22" x14ac:dyDescent="0.2">
      <c r="A1213" s="10" t="s">
        <v>4</v>
      </c>
      <c r="B1213" s="27"/>
      <c r="C1213" s="23" t="s">
        <v>592</v>
      </c>
      <c r="D1213" s="28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</row>
    <row r="1214" spans="1:22" x14ac:dyDescent="0.2">
      <c r="A1214" s="10" t="s">
        <v>4</v>
      </c>
      <c r="B1214" s="27"/>
      <c r="C1214" s="23" t="s">
        <v>1368</v>
      </c>
      <c r="D1214" s="28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</row>
    <row r="1215" spans="1:22" x14ac:dyDescent="0.2">
      <c r="A1215" s="10" t="s">
        <v>4</v>
      </c>
      <c r="B1215" s="27"/>
      <c r="C1215" s="23" t="s">
        <v>1208</v>
      </c>
      <c r="D1215" s="28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</row>
    <row r="1216" spans="1:22" ht="25.5" x14ac:dyDescent="0.2">
      <c r="A1216" s="10" t="s">
        <v>4</v>
      </c>
      <c r="B1216" s="22" t="s">
        <v>595</v>
      </c>
      <c r="C1216" s="23" t="s">
        <v>1369</v>
      </c>
      <c r="D1216" s="28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</row>
    <row r="1217" spans="1:22" ht="45" x14ac:dyDescent="0.25">
      <c r="A1217" s="10" t="s">
        <v>4</v>
      </c>
      <c r="B1217" s="24" t="s">
        <v>1370</v>
      </c>
      <c r="C1217" s="25" t="s">
        <v>1371</v>
      </c>
      <c r="D1217" s="24" t="s">
        <v>131</v>
      </c>
      <c r="E1217" s="24">
        <v>6998857</v>
      </c>
      <c r="F1217" s="24">
        <v>0</v>
      </c>
      <c r="G1217" s="24">
        <v>0</v>
      </c>
      <c r="H1217" s="24">
        <v>0</v>
      </c>
      <c r="I1217" s="24">
        <v>0</v>
      </c>
      <c r="J1217" s="24">
        <v>6998857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6998857</v>
      </c>
      <c r="T1217" s="24">
        <v>0</v>
      </c>
      <c r="U1217" s="24">
        <v>0</v>
      </c>
      <c r="V1217" s="24">
        <v>0</v>
      </c>
    </row>
    <row r="1218" spans="1:22" x14ac:dyDescent="0.2">
      <c r="A1218" s="10" t="s">
        <v>4</v>
      </c>
      <c r="B1218" s="27"/>
      <c r="C1218" s="28"/>
      <c r="D1218" s="28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</row>
    <row r="1219" spans="1:22" x14ac:dyDescent="0.2">
      <c r="A1219" s="10" t="s">
        <v>4</v>
      </c>
      <c r="B1219" s="27"/>
      <c r="C1219" s="23" t="s">
        <v>387</v>
      </c>
      <c r="D1219" s="28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</row>
    <row r="1220" spans="1:22" x14ac:dyDescent="0.2">
      <c r="A1220" s="10" t="s">
        <v>4</v>
      </c>
      <c r="B1220" s="27"/>
      <c r="C1220" s="23" t="s">
        <v>399</v>
      </c>
      <c r="D1220" s="28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</row>
    <row r="1221" spans="1:22" x14ac:dyDescent="0.2">
      <c r="A1221" s="10" t="s">
        <v>4</v>
      </c>
      <c r="B1221" s="27"/>
      <c r="C1221" s="23" t="s">
        <v>1372</v>
      </c>
      <c r="D1221" s="28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</row>
    <row r="1222" spans="1:22" x14ac:dyDescent="0.2">
      <c r="A1222" s="10" t="s">
        <v>4</v>
      </c>
      <c r="B1222" s="27"/>
      <c r="C1222" s="23" t="s">
        <v>1373</v>
      </c>
      <c r="D1222" s="28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</row>
    <row r="1223" spans="1:22" ht="25.5" x14ac:dyDescent="0.2">
      <c r="A1223" s="10" t="s">
        <v>4</v>
      </c>
      <c r="B1223" s="22" t="s">
        <v>595</v>
      </c>
      <c r="C1223" s="23" t="s">
        <v>1374</v>
      </c>
      <c r="D1223" s="28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</row>
    <row r="1224" spans="1:22" ht="15" x14ac:dyDescent="0.25">
      <c r="A1224" s="10" t="s">
        <v>4</v>
      </c>
      <c r="B1224" s="24" t="s">
        <v>1375</v>
      </c>
      <c r="C1224" s="25" t="s">
        <v>1376</v>
      </c>
      <c r="D1224" s="24" t="s">
        <v>131</v>
      </c>
      <c r="E1224" s="24">
        <v>210000000</v>
      </c>
      <c r="F1224" s="24">
        <v>0</v>
      </c>
      <c r="G1224" s="24">
        <v>0</v>
      </c>
      <c r="H1224" s="24">
        <v>0</v>
      </c>
      <c r="I1224" s="24">
        <v>0</v>
      </c>
      <c r="J1224" s="24">
        <v>210000000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210000000</v>
      </c>
      <c r="T1224" s="24">
        <v>0</v>
      </c>
      <c r="U1224" s="24">
        <v>0</v>
      </c>
      <c r="V1224" s="24">
        <v>0</v>
      </c>
    </row>
    <row r="1225" spans="1:22" x14ac:dyDescent="0.2">
      <c r="A1225" s="10" t="s">
        <v>4</v>
      </c>
      <c r="B1225" s="27"/>
      <c r="C1225" s="28"/>
      <c r="D1225" s="28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</row>
    <row r="1226" spans="1:22" ht="38.25" x14ac:dyDescent="0.2">
      <c r="A1226" s="10" t="s">
        <v>4</v>
      </c>
      <c r="B1226" s="27"/>
      <c r="C1226" s="23" t="s">
        <v>1377</v>
      </c>
      <c r="D1226" s="28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</row>
    <row r="1227" spans="1:22" ht="38.25" x14ac:dyDescent="0.2">
      <c r="A1227" s="10" t="s">
        <v>4</v>
      </c>
      <c r="B1227" s="22" t="s">
        <v>595</v>
      </c>
      <c r="C1227" s="23" t="s">
        <v>1378</v>
      </c>
      <c r="D1227" s="28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</row>
    <row r="1228" spans="1:22" ht="30" x14ac:dyDescent="0.25">
      <c r="A1228" s="10" t="s">
        <v>4</v>
      </c>
      <c r="B1228" s="24" t="s">
        <v>1379</v>
      </c>
      <c r="C1228" s="25" t="s">
        <v>1380</v>
      </c>
      <c r="D1228" s="24" t="s">
        <v>131</v>
      </c>
      <c r="E1228" s="24">
        <v>147000000</v>
      </c>
      <c r="F1228" s="24">
        <v>0</v>
      </c>
      <c r="G1228" s="24">
        <v>0</v>
      </c>
      <c r="H1228" s="24">
        <v>0</v>
      </c>
      <c r="I1228" s="24">
        <v>0</v>
      </c>
      <c r="J1228" s="24">
        <v>147000000</v>
      </c>
      <c r="K1228" s="24">
        <v>0</v>
      </c>
      <c r="L1228" s="24">
        <v>0</v>
      </c>
      <c r="M1228" s="24">
        <v>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4">
        <v>147000000</v>
      </c>
      <c r="T1228" s="24">
        <v>0</v>
      </c>
      <c r="U1228" s="24">
        <v>0</v>
      </c>
      <c r="V1228" s="24">
        <v>0</v>
      </c>
    </row>
    <row r="1229" spans="1:22" x14ac:dyDescent="0.2">
      <c r="A1229" s="10" t="s">
        <v>4</v>
      </c>
      <c r="B1229" s="27"/>
      <c r="C1229" s="28"/>
      <c r="D1229" s="28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</row>
    <row r="1230" spans="1:22" ht="38.25" x14ac:dyDescent="0.2">
      <c r="A1230" s="10" t="s">
        <v>4</v>
      </c>
      <c r="B1230" s="27"/>
      <c r="C1230" s="23" t="s">
        <v>1381</v>
      </c>
      <c r="D1230" s="28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</row>
    <row r="1231" spans="1:22" ht="25.5" x14ac:dyDescent="0.2">
      <c r="A1231" s="10" t="s">
        <v>4</v>
      </c>
      <c r="B1231" s="27"/>
      <c r="C1231" s="23" t="s">
        <v>1382</v>
      </c>
      <c r="D1231" s="28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</row>
    <row r="1232" spans="1:22" ht="15" x14ac:dyDescent="0.25">
      <c r="A1232" s="10" t="s">
        <v>4</v>
      </c>
      <c r="B1232" s="24" t="s">
        <v>1383</v>
      </c>
      <c r="C1232" s="25" t="s">
        <v>1384</v>
      </c>
      <c r="D1232" s="24" t="s">
        <v>131</v>
      </c>
      <c r="E1232" s="24">
        <v>515200000</v>
      </c>
      <c r="F1232" s="24">
        <v>0</v>
      </c>
      <c r="G1232" s="24">
        <v>0</v>
      </c>
      <c r="H1232" s="24">
        <v>0</v>
      </c>
      <c r="I1232" s="24">
        <v>0</v>
      </c>
      <c r="J1232" s="24">
        <v>515200000</v>
      </c>
      <c r="K1232" s="24">
        <v>0</v>
      </c>
      <c r="L1232" s="24">
        <v>514317202</v>
      </c>
      <c r="M1232" s="24">
        <v>514317202</v>
      </c>
      <c r="N1232" s="24">
        <v>514317202</v>
      </c>
      <c r="O1232" s="24">
        <v>0</v>
      </c>
      <c r="P1232" s="24">
        <v>0</v>
      </c>
      <c r="Q1232" s="24">
        <v>0</v>
      </c>
      <c r="R1232" s="24">
        <v>0</v>
      </c>
      <c r="S1232" s="24">
        <v>882798</v>
      </c>
      <c r="T1232" s="24">
        <v>0</v>
      </c>
      <c r="U1232" s="24">
        <v>514317202</v>
      </c>
      <c r="V1232" s="24">
        <v>99.82</v>
      </c>
    </row>
    <row r="1233" spans="1:22" x14ac:dyDescent="0.2">
      <c r="A1233" s="10" t="s">
        <v>4</v>
      </c>
      <c r="B1233" s="27"/>
      <c r="C1233" s="28"/>
      <c r="D1233" s="28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</row>
    <row r="1234" spans="1:22" ht="38.25" x14ac:dyDescent="0.2">
      <c r="A1234" s="10" t="s">
        <v>4</v>
      </c>
      <c r="B1234" s="27"/>
      <c r="C1234" s="23" t="s">
        <v>1385</v>
      </c>
      <c r="D1234" s="28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</row>
    <row r="1235" spans="1:22" x14ac:dyDescent="0.2">
      <c r="A1235" s="10" t="s">
        <v>4</v>
      </c>
      <c r="B1235" s="22" t="s">
        <v>595</v>
      </c>
      <c r="C1235" s="23" t="s">
        <v>1386</v>
      </c>
      <c r="D1235" s="28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</row>
    <row r="1236" spans="1:22" ht="30" x14ac:dyDescent="0.25">
      <c r="A1236" s="10" t="s">
        <v>4</v>
      </c>
      <c r="B1236" s="24" t="s">
        <v>1387</v>
      </c>
      <c r="C1236" s="25" t="s">
        <v>1388</v>
      </c>
      <c r="D1236" s="24" t="s">
        <v>131</v>
      </c>
      <c r="E1236" s="24">
        <v>110000000</v>
      </c>
      <c r="F1236" s="24">
        <v>0</v>
      </c>
      <c r="G1236" s="24">
        <v>0</v>
      </c>
      <c r="H1236" s="24">
        <v>0</v>
      </c>
      <c r="I1236" s="24">
        <v>0</v>
      </c>
      <c r="J1236" s="24">
        <v>110000000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110000000</v>
      </c>
      <c r="T1236" s="24">
        <v>0</v>
      </c>
      <c r="U1236" s="24">
        <v>0</v>
      </c>
      <c r="V1236" s="24">
        <v>0</v>
      </c>
    </row>
    <row r="1237" spans="1:22" x14ac:dyDescent="0.2">
      <c r="A1237" s="10" t="s">
        <v>4</v>
      </c>
      <c r="B1237" s="27"/>
      <c r="C1237" s="28"/>
      <c r="D1237" s="28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</row>
    <row r="1238" spans="1:22" x14ac:dyDescent="0.2">
      <c r="A1238" s="10" t="s">
        <v>4</v>
      </c>
      <c r="B1238" s="27"/>
      <c r="C1238" s="23" t="s">
        <v>1186</v>
      </c>
      <c r="D1238" s="28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</row>
    <row r="1239" spans="1:22" x14ac:dyDescent="0.2">
      <c r="A1239" s="10" t="s">
        <v>4</v>
      </c>
      <c r="B1239" s="22" t="s">
        <v>595</v>
      </c>
      <c r="C1239" s="23" t="s">
        <v>1386</v>
      </c>
      <c r="D1239" s="28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</row>
    <row r="1240" spans="1:22" ht="15" x14ac:dyDescent="0.25">
      <c r="A1240" s="10" t="s">
        <v>4</v>
      </c>
      <c r="B1240" s="24" t="s">
        <v>1389</v>
      </c>
      <c r="C1240" s="25" t="s">
        <v>1189</v>
      </c>
      <c r="D1240" s="24" t="s">
        <v>131</v>
      </c>
      <c r="E1240" s="24">
        <v>39200000</v>
      </c>
      <c r="F1240" s="24">
        <v>0</v>
      </c>
      <c r="G1240" s="24">
        <v>0</v>
      </c>
      <c r="H1240" s="24">
        <v>0</v>
      </c>
      <c r="I1240" s="24">
        <v>0</v>
      </c>
      <c r="J1240" s="24">
        <v>39200000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39200000</v>
      </c>
      <c r="T1240" s="24">
        <v>0</v>
      </c>
      <c r="U1240" s="24">
        <v>0</v>
      </c>
      <c r="V1240" s="24">
        <v>0</v>
      </c>
    </row>
    <row r="1241" spans="1:22" x14ac:dyDescent="0.2">
      <c r="A1241" s="10" t="s">
        <v>4</v>
      </c>
      <c r="B1241" s="27"/>
      <c r="C1241" s="28"/>
      <c r="D1241" s="28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</row>
    <row r="1242" spans="1:22" x14ac:dyDescent="0.2">
      <c r="A1242" s="10" t="s">
        <v>4</v>
      </c>
      <c r="B1242" s="27"/>
      <c r="C1242" s="23" t="s">
        <v>405</v>
      </c>
      <c r="D1242" s="28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</row>
    <row r="1243" spans="1:22" ht="25.5" x14ac:dyDescent="0.2">
      <c r="A1243" s="10" t="s">
        <v>4</v>
      </c>
      <c r="B1243" s="27"/>
      <c r="C1243" s="23" t="s">
        <v>1390</v>
      </c>
      <c r="D1243" s="28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</row>
    <row r="1244" spans="1:22" ht="38.25" x14ac:dyDescent="0.2">
      <c r="A1244" s="10" t="s">
        <v>4</v>
      </c>
      <c r="B1244" s="22" t="s">
        <v>595</v>
      </c>
      <c r="C1244" s="23" t="s">
        <v>1391</v>
      </c>
      <c r="D1244" s="28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</row>
    <row r="1245" spans="1:22" ht="30" x14ac:dyDescent="0.25">
      <c r="A1245" s="10" t="s">
        <v>4</v>
      </c>
      <c r="B1245" s="24" t="s">
        <v>1392</v>
      </c>
      <c r="C1245" s="25" t="s">
        <v>1393</v>
      </c>
      <c r="D1245" s="24" t="s">
        <v>131</v>
      </c>
      <c r="E1245" s="24">
        <v>553800000</v>
      </c>
      <c r="F1245" s="24">
        <v>0</v>
      </c>
      <c r="G1245" s="24">
        <v>0</v>
      </c>
      <c r="H1245" s="24">
        <v>0</v>
      </c>
      <c r="I1245" s="24">
        <v>0</v>
      </c>
      <c r="J1245" s="24">
        <v>553800000</v>
      </c>
      <c r="K1245" s="24">
        <v>20160000</v>
      </c>
      <c r="L1245" s="24">
        <v>193160000</v>
      </c>
      <c r="M1245" s="24">
        <v>50160000</v>
      </c>
      <c r="N1245" s="24">
        <v>163600000</v>
      </c>
      <c r="O1245" s="24">
        <v>19422666.66</v>
      </c>
      <c r="P1245" s="24">
        <v>836000</v>
      </c>
      <c r="Q1245" s="24">
        <v>18586666.66</v>
      </c>
      <c r="R1245" s="24">
        <v>18586666.66</v>
      </c>
      <c r="S1245" s="24">
        <v>360640000</v>
      </c>
      <c r="T1245" s="24">
        <v>29560000</v>
      </c>
      <c r="U1245" s="24">
        <v>144177333.34</v>
      </c>
      <c r="V1245" s="24">
        <v>29.54</v>
      </c>
    </row>
    <row r="1246" spans="1:22" x14ac:dyDescent="0.2">
      <c r="A1246" s="10" t="s">
        <v>4</v>
      </c>
      <c r="B1246" s="27"/>
      <c r="C1246" s="28"/>
      <c r="D1246" s="28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</row>
    <row r="1247" spans="1:22" ht="38.25" x14ac:dyDescent="0.2">
      <c r="A1247" s="10" t="s">
        <v>4</v>
      </c>
      <c r="B1247" s="27"/>
      <c r="C1247" s="23" t="s">
        <v>1394</v>
      </c>
      <c r="D1247" s="28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</row>
    <row r="1248" spans="1:22" ht="38.25" x14ac:dyDescent="0.2">
      <c r="A1248" s="10" t="s">
        <v>4</v>
      </c>
      <c r="B1248" s="22" t="s">
        <v>595</v>
      </c>
      <c r="C1248" s="23" t="s">
        <v>1395</v>
      </c>
      <c r="D1248" s="28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</row>
    <row r="1249" spans="1:22" ht="45" x14ac:dyDescent="0.25">
      <c r="A1249" s="10" t="s">
        <v>4</v>
      </c>
      <c r="B1249" s="24" t="s">
        <v>1396</v>
      </c>
      <c r="C1249" s="25" t="s">
        <v>1397</v>
      </c>
      <c r="D1249" s="24" t="s">
        <v>131</v>
      </c>
      <c r="E1249" s="24">
        <v>826800000</v>
      </c>
      <c r="F1249" s="24">
        <v>0</v>
      </c>
      <c r="G1249" s="24">
        <v>0</v>
      </c>
      <c r="H1249" s="24">
        <v>0</v>
      </c>
      <c r="I1249" s="24">
        <v>0</v>
      </c>
      <c r="J1249" s="24">
        <v>826800000</v>
      </c>
      <c r="K1249" s="24">
        <v>37200000</v>
      </c>
      <c r="L1249" s="24">
        <v>305800000</v>
      </c>
      <c r="M1249" s="24">
        <v>149000000</v>
      </c>
      <c r="N1249" s="24">
        <v>268600000</v>
      </c>
      <c r="O1249" s="24">
        <v>20770000</v>
      </c>
      <c r="P1249" s="24">
        <v>8800000</v>
      </c>
      <c r="Q1249" s="24">
        <v>11970000</v>
      </c>
      <c r="R1249" s="24">
        <v>11970000</v>
      </c>
      <c r="S1249" s="24">
        <v>521000000</v>
      </c>
      <c r="T1249" s="24">
        <v>37200000</v>
      </c>
      <c r="U1249" s="24">
        <v>247830000</v>
      </c>
      <c r="V1249" s="24">
        <v>32.479999999999997</v>
      </c>
    </row>
    <row r="1250" spans="1:22" x14ac:dyDescent="0.2">
      <c r="A1250" s="10" t="s">
        <v>4</v>
      </c>
      <c r="B1250" s="27"/>
      <c r="C1250" s="28"/>
      <c r="D1250" s="28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</row>
    <row r="1251" spans="1:22" ht="38.25" x14ac:dyDescent="0.2">
      <c r="A1251" s="10" t="s">
        <v>4</v>
      </c>
      <c r="B1251" s="27"/>
      <c r="C1251" s="23" t="s">
        <v>1398</v>
      </c>
      <c r="D1251" s="28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</row>
    <row r="1252" spans="1:22" ht="38.25" x14ac:dyDescent="0.2">
      <c r="A1252" s="10" t="s">
        <v>4</v>
      </c>
      <c r="B1252" s="22" t="s">
        <v>595</v>
      </c>
      <c r="C1252" s="23" t="s">
        <v>1399</v>
      </c>
      <c r="D1252" s="28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</row>
    <row r="1253" spans="1:22" ht="45" x14ac:dyDescent="0.25">
      <c r="A1253" s="10" t="s">
        <v>4</v>
      </c>
      <c r="B1253" s="24" t="s">
        <v>1400</v>
      </c>
      <c r="C1253" s="25" t="s">
        <v>1401</v>
      </c>
      <c r="D1253" s="24" t="s">
        <v>131</v>
      </c>
      <c r="E1253" s="24">
        <v>18000000</v>
      </c>
      <c r="F1253" s="24">
        <v>0</v>
      </c>
      <c r="G1253" s="24">
        <v>0</v>
      </c>
      <c r="H1253" s="24">
        <v>0</v>
      </c>
      <c r="I1253" s="24">
        <v>0</v>
      </c>
      <c r="J1253" s="24">
        <v>18000000</v>
      </c>
      <c r="K1253" s="24">
        <v>0</v>
      </c>
      <c r="L1253" s="24">
        <v>16000000</v>
      </c>
      <c r="M1253" s="24">
        <v>16000000</v>
      </c>
      <c r="N1253" s="24">
        <v>16000000</v>
      </c>
      <c r="O1253" s="24">
        <v>0</v>
      </c>
      <c r="P1253" s="24">
        <v>0</v>
      </c>
      <c r="Q1253" s="24">
        <v>0</v>
      </c>
      <c r="R1253" s="24">
        <v>0</v>
      </c>
      <c r="S1253" s="24">
        <v>2000000</v>
      </c>
      <c r="T1253" s="24">
        <v>0</v>
      </c>
      <c r="U1253" s="24">
        <v>16000000</v>
      </c>
      <c r="V1253" s="24">
        <v>88.88</v>
      </c>
    </row>
    <row r="1254" spans="1:22" ht="25.5" x14ac:dyDescent="0.2">
      <c r="A1254" s="10" t="s">
        <v>4</v>
      </c>
      <c r="B1254" s="22" t="s">
        <v>595</v>
      </c>
      <c r="C1254" s="23" t="s">
        <v>1402</v>
      </c>
      <c r="D1254" s="28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</row>
    <row r="1255" spans="1:22" ht="15" x14ac:dyDescent="0.25">
      <c r="A1255" s="10" t="s">
        <v>4</v>
      </c>
      <c r="B1255" s="24" t="s">
        <v>1403</v>
      </c>
      <c r="C1255" s="25" t="s">
        <v>1404</v>
      </c>
      <c r="D1255" s="24" t="s">
        <v>131</v>
      </c>
      <c r="E1255" s="24">
        <v>292000000</v>
      </c>
      <c r="F1255" s="24">
        <v>0</v>
      </c>
      <c r="G1255" s="24">
        <v>0</v>
      </c>
      <c r="H1255" s="24">
        <v>1200000000</v>
      </c>
      <c r="I1255" s="24">
        <v>0</v>
      </c>
      <c r="J1255" s="24">
        <v>1492000000</v>
      </c>
      <c r="K1255" s="24">
        <v>0</v>
      </c>
      <c r="L1255" s="24">
        <v>32000000</v>
      </c>
      <c r="M1255" s="24">
        <v>0</v>
      </c>
      <c r="N1255" s="24">
        <v>32000000</v>
      </c>
      <c r="O1255" s="24">
        <v>1466666.67</v>
      </c>
      <c r="P1255" s="24">
        <v>0</v>
      </c>
      <c r="Q1255" s="24">
        <v>1466666.67</v>
      </c>
      <c r="R1255" s="24">
        <v>1466666.67</v>
      </c>
      <c r="S1255" s="24">
        <v>1460000000</v>
      </c>
      <c r="T1255" s="24">
        <v>0</v>
      </c>
      <c r="U1255" s="24">
        <v>30533333.329999998</v>
      </c>
      <c r="V1255" s="24">
        <v>2.14</v>
      </c>
    </row>
    <row r="1256" spans="1:22" x14ac:dyDescent="0.2">
      <c r="A1256" s="10" t="s">
        <v>4</v>
      </c>
      <c r="B1256" s="27"/>
      <c r="C1256" s="28"/>
      <c r="D1256" s="28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</row>
    <row r="1257" spans="1:22" ht="25.5" x14ac:dyDescent="0.2">
      <c r="A1257" s="10" t="s">
        <v>4</v>
      </c>
      <c r="B1257" s="27"/>
      <c r="C1257" s="23" t="s">
        <v>1405</v>
      </c>
      <c r="D1257" s="28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</row>
    <row r="1258" spans="1:22" x14ac:dyDescent="0.2">
      <c r="A1258" s="10" t="s">
        <v>4</v>
      </c>
      <c r="B1258" s="22" t="s">
        <v>595</v>
      </c>
      <c r="C1258" s="23" t="s">
        <v>1406</v>
      </c>
      <c r="D1258" s="28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</row>
    <row r="1259" spans="1:22" ht="15" x14ac:dyDescent="0.25">
      <c r="A1259" s="10" t="s">
        <v>4</v>
      </c>
      <c r="B1259" s="24" t="s">
        <v>1407</v>
      </c>
      <c r="C1259" s="25" t="s">
        <v>1408</v>
      </c>
      <c r="D1259" s="24" t="s">
        <v>131</v>
      </c>
      <c r="E1259" s="24">
        <v>21000000</v>
      </c>
      <c r="F1259" s="24">
        <v>0</v>
      </c>
      <c r="G1259" s="24">
        <v>0</v>
      </c>
      <c r="H1259" s="24">
        <v>0</v>
      </c>
      <c r="I1259" s="24">
        <v>0</v>
      </c>
      <c r="J1259" s="24">
        <v>21000000</v>
      </c>
      <c r="K1259" s="24">
        <v>0</v>
      </c>
      <c r="L1259" s="24">
        <v>0</v>
      </c>
      <c r="M1259" s="24">
        <v>0</v>
      </c>
      <c r="N1259" s="24">
        <v>0</v>
      </c>
      <c r="O1259" s="24">
        <v>0</v>
      </c>
      <c r="P1259" s="24">
        <v>0</v>
      </c>
      <c r="Q1259" s="24">
        <v>0</v>
      </c>
      <c r="R1259" s="24">
        <v>0</v>
      </c>
      <c r="S1259" s="24">
        <v>21000000</v>
      </c>
      <c r="T1259" s="24">
        <v>0</v>
      </c>
      <c r="U1259" s="24">
        <v>0</v>
      </c>
      <c r="V1259" s="24">
        <v>0</v>
      </c>
    </row>
    <row r="1260" spans="1:22" ht="25.5" x14ac:dyDescent="0.2">
      <c r="A1260" s="10" t="s">
        <v>4</v>
      </c>
      <c r="B1260" s="22" t="s">
        <v>595</v>
      </c>
      <c r="C1260" s="23" t="s">
        <v>1409</v>
      </c>
      <c r="D1260" s="28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</row>
    <row r="1261" spans="1:22" ht="15" x14ac:dyDescent="0.25">
      <c r="A1261" s="10" t="s">
        <v>4</v>
      </c>
      <c r="B1261" s="24" t="s">
        <v>1410</v>
      </c>
      <c r="C1261" s="25" t="s">
        <v>1408</v>
      </c>
      <c r="D1261" s="24" t="s">
        <v>131</v>
      </c>
      <c r="E1261" s="24">
        <v>127200000</v>
      </c>
      <c r="F1261" s="24">
        <v>0</v>
      </c>
      <c r="G1261" s="24">
        <v>0</v>
      </c>
      <c r="H1261" s="24">
        <v>0</v>
      </c>
      <c r="I1261" s="24">
        <v>0</v>
      </c>
      <c r="J1261" s="24">
        <v>127200000</v>
      </c>
      <c r="K1261" s="24">
        <v>28000000</v>
      </c>
      <c r="L1261" s="24">
        <v>74800000</v>
      </c>
      <c r="M1261" s="24">
        <v>12000000</v>
      </c>
      <c r="N1261" s="24">
        <v>58800000</v>
      </c>
      <c r="O1261" s="24">
        <v>3120000</v>
      </c>
      <c r="P1261" s="24">
        <v>0</v>
      </c>
      <c r="Q1261" s="24">
        <v>3120000</v>
      </c>
      <c r="R1261" s="24">
        <v>3120000</v>
      </c>
      <c r="S1261" s="24">
        <v>52400000</v>
      </c>
      <c r="T1261" s="24">
        <v>16000000</v>
      </c>
      <c r="U1261" s="24">
        <v>55680000</v>
      </c>
      <c r="V1261" s="24">
        <v>46.22</v>
      </c>
    </row>
    <row r="1262" spans="1:22" x14ac:dyDescent="0.2">
      <c r="A1262" s="10" t="s">
        <v>4</v>
      </c>
      <c r="B1262" s="22" t="s">
        <v>595</v>
      </c>
      <c r="C1262" s="23" t="s">
        <v>1411</v>
      </c>
      <c r="D1262" s="28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</row>
    <row r="1263" spans="1:22" ht="15" x14ac:dyDescent="0.25">
      <c r="A1263" s="10" t="s">
        <v>4</v>
      </c>
      <c r="B1263" s="24" t="s">
        <v>1412</v>
      </c>
      <c r="C1263" s="25" t="s">
        <v>1408</v>
      </c>
      <c r="D1263" s="24" t="s">
        <v>131</v>
      </c>
      <c r="E1263" s="24">
        <v>483954027</v>
      </c>
      <c r="F1263" s="24">
        <v>0</v>
      </c>
      <c r="G1263" s="24">
        <v>0</v>
      </c>
      <c r="H1263" s="24">
        <v>0</v>
      </c>
      <c r="I1263" s="24">
        <v>0</v>
      </c>
      <c r="J1263" s="24">
        <v>483954027</v>
      </c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0</v>
      </c>
      <c r="S1263" s="24">
        <v>483954027</v>
      </c>
      <c r="T1263" s="24">
        <v>0</v>
      </c>
      <c r="U1263" s="24">
        <v>0</v>
      </c>
      <c r="V1263" s="24">
        <v>0</v>
      </c>
    </row>
    <row r="1264" spans="1:22" x14ac:dyDescent="0.2">
      <c r="A1264" s="10" t="s">
        <v>4</v>
      </c>
      <c r="B1264" s="27"/>
      <c r="C1264" s="28"/>
      <c r="D1264" s="28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</row>
    <row r="1265" spans="1:22" ht="51" x14ac:dyDescent="0.2">
      <c r="A1265" s="10" t="s">
        <v>4</v>
      </c>
      <c r="B1265" s="27"/>
      <c r="C1265" s="23" t="s">
        <v>1413</v>
      </c>
      <c r="D1265" s="28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</row>
    <row r="1266" spans="1:22" ht="38.25" x14ac:dyDescent="0.2">
      <c r="A1266" s="10" t="s">
        <v>4</v>
      </c>
      <c r="B1266" s="27"/>
      <c r="C1266" s="23" t="s">
        <v>1414</v>
      </c>
      <c r="D1266" s="28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</row>
    <row r="1267" spans="1:22" ht="30" x14ac:dyDescent="0.25">
      <c r="A1267" s="10" t="s">
        <v>4</v>
      </c>
      <c r="B1267" s="24" t="s">
        <v>1415</v>
      </c>
      <c r="C1267" s="25" t="s">
        <v>1416</v>
      </c>
      <c r="D1267" s="24" t="s">
        <v>131</v>
      </c>
      <c r="E1267" s="24">
        <v>33000000</v>
      </c>
      <c r="F1267" s="24">
        <v>0</v>
      </c>
      <c r="G1267" s="24">
        <v>0</v>
      </c>
      <c r="H1267" s="24">
        <v>0</v>
      </c>
      <c r="I1267" s="24">
        <v>0</v>
      </c>
      <c r="J1267" s="24">
        <v>33000000</v>
      </c>
      <c r="K1267" s="24">
        <v>0</v>
      </c>
      <c r="L1267" s="24">
        <v>29200000</v>
      </c>
      <c r="M1267" s="24">
        <v>0</v>
      </c>
      <c r="N1267" s="24">
        <v>29200000</v>
      </c>
      <c r="O1267" s="24">
        <v>3436666.66</v>
      </c>
      <c r="P1267" s="24">
        <v>0</v>
      </c>
      <c r="Q1267" s="24">
        <v>3436666.66</v>
      </c>
      <c r="R1267" s="24">
        <v>3436666.66</v>
      </c>
      <c r="S1267" s="24">
        <v>3800000</v>
      </c>
      <c r="T1267" s="24">
        <v>0</v>
      </c>
      <c r="U1267" s="24">
        <v>25763333.34</v>
      </c>
      <c r="V1267" s="24">
        <v>88.48</v>
      </c>
    </row>
    <row r="1268" spans="1:22" ht="38.25" x14ac:dyDescent="0.2">
      <c r="A1268" s="10" t="s">
        <v>4</v>
      </c>
      <c r="B1268" s="22" t="s">
        <v>595</v>
      </c>
      <c r="C1268" s="23" t="s">
        <v>1417</v>
      </c>
      <c r="D1268" s="28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</row>
    <row r="1269" spans="1:22" ht="30" x14ac:dyDescent="0.25">
      <c r="A1269" s="10" t="s">
        <v>4</v>
      </c>
      <c r="B1269" s="24" t="s">
        <v>1418</v>
      </c>
      <c r="C1269" s="25" t="s">
        <v>1380</v>
      </c>
      <c r="D1269" s="24" t="s">
        <v>131</v>
      </c>
      <c r="E1269" s="24">
        <v>380000000</v>
      </c>
      <c r="F1269" s="24">
        <v>0</v>
      </c>
      <c r="G1269" s="24">
        <v>0</v>
      </c>
      <c r="H1269" s="24">
        <v>0</v>
      </c>
      <c r="I1269" s="24">
        <v>0</v>
      </c>
      <c r="J1269" s="24">
        <v>380000000</v>
      </c>
      <c r="K1269" s="24">
        <v>25600000</v>
      </c>
      <c r="L1269" s="24">
        <v>73320000</v>
      </c>
      <c r="M1269" s="24">
        <v>0</v>
      </c>
      <c r="N1269" s="24">
        <v>47720000</v>
      </c>
      <c r="O1269" s="24">
        <v>10339333.32</v>
      </c>
      <c r="P1269" s="24">
        <v>0</v>
      </c>
      <c r="Q1269" s="24">
        <v>10339333.32</v>
      </c>
      <c r="R1269" s="24">
        <v>10339333.32</v>
      </c>
      <c r="S1269" s="24">
        <v>306680000</v>
      </c>
      <c r="T1269" s="24">
        <v>25600000</v>
      </c>
      <c r="U1269" s="24">
        <v>37380666.68</v>
      </c>
      <c r="V1269" s="24">
        <v>12.55</v>
      </c>
    </row>
    <row r="1270" spans="1:22" x14ac:dyDescent="0.2">
      <c r="A1270" s="10" t="s">
        <v>4</v>
      </c>
      <c r="B1270" s="27"/>
      <c r="C1270" s="28"/>
      <c r="D1270" s="28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</row>
    <row r="1271" spans="1:22" ht="38.25" x14ac:dyDescent="0.2">
      <c r="A1271" s="10" t="s">
        <v>4</v>
      </c>
      <c r="B1271" s="27"/>
      <c r="C1271" s="23" t="s">
        <v>1419</v>
      </c>
      <c r="D1271" s="28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</row>
    <row r="1272" spans="1:22" ht="25.5" x14ac:dyDescent="0.2">
      <c r="A1272" s="10" t="s">
        <v>4</v>
      </c>
      <c r="B1272" s="22" t="s">
        <v>595</v>
      </c>
      <c r="C1272" s="23" t="s">
        <v>1420</v>
      </c>
      <c r="D1272" s="28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</row>
    <row r="1273" spans="1:22" ht="30" x14ac:dyDescent="0.25">
      <c r="A1273" s="10" t="s">
        <v>4</v>
      </c>
      <c r="B1273" s="24" t="s">
        <v>1421</v>
      </c>
      <c r="C1273" s="25" t="s">
        <v>1422</v>
      </c>
      <c r="D1273" s="24" t="s">
        <v>131</v>
      </c>
      <c r="E1273" s="24">
        <v>18000000</v>
      </c>
      <c r="F1273" s="24">
        <v>0</v>
      </c>
      <c r="G1273" s="24">
        <v>0</v>
      </c>
      <c r="H1273" s="24">
        <v>0</v>
      </c>
      <c r="I1273" s="24">
        <v>0</v>
      </c>
      <c r="J1273" s="24">
        <v>18000000</v>
      </c>
      <c r="K1273" s="24">
        <v>0</v>
      </c>
      <c r="L1273" s="24">
        <v>0</v>
      </c>
      <c r="M1273" s="24">
        <v>0</v>
      </c>
      <c r="N1273" s="24">
        <v>0</v>
      </c>
      <c r="O1273" s="24">
        <v>0</v>
      </c>
      <c r="P1273" s="24">
        <v>0</v>
      </c>
      <c r="Q1273" s="24">
        <v>0</v>
      </c>
      <c r="R1273" s="24">
        <v>0</v>
      </c>
      <c r="S1273" s="24">
        <v>18000000</v>
      </c>
      <c r="T1273" s="24">
        <v>0</v>
      </c>
      <c r="U1273" s="24">
        <v>0</v>
      </c>
      <c r="V1273" s="24">
        <v>0</v>
      </c>
    </row>
    <row r="1274" spans="1:22" x14ac:dyDescent="0.2">
      <c r="A1274" s="10" t="s">
        <v>4</v>
      </c>
      <c r="B1274" s="27"/>
      <c r="C1274" s="28"/>
      <c r="D1274" s="28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</row>
    <row r="1275" spans="1:22" ht="38.25" x14ac:dyDescent="0.2">
      <c r="A1275" s="10" t="s">
        <v>4</v>
      </c>
      <c r="B1275" s="27"/>
      <c r="C1275" s="23" t="s">
        <v>1385</v>
      </c>
      <c r="D1275" s="28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</row>
    <row r="1276" spans="1:22" x14ac:dyDescent="0.2">
      <c r="A1276" s="10" t="s">
        <v>4</v>
      </c>
      <c r="B1276" s="22" t="s">
        <v>595</v>
      </c>
      <c r="C1276" s="23" t="s">
        <v>1423</v>
      </c>
      <c r="D1276" s="28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</row>
    <row r="1277" spans="1:22" ht="30" x14ac:dyDescent="0.25">
      <c r="A1277" s="10" t="s">
        <v>4</v>
      </c>
      <c r="B1277" s="24" t="s">
        <v>1424</v>
      </c>
      <c r="C1277" s="25" t="s">
        <v>1388</v>
      </c>
      <c r="D1277" s="24" t="s">
        <v>131</v>
      </c>
      <c r="E1277" s="24">
        <v>162720000</v>
      </c>
      <c r="F1277" s="24">
        <v>0</v>
      </c>
      <c r="G1277" s="24">
        <v>0</v>
      </c>
      <c r="H1277" s="24">
        <v>0</v>
      </c>
      <c r="I1277" s="24">
        <v>0</v>
      </c>
      <c r="J1277" s="24">
        <v>162720000</v>
      </c>
      <c r="K1277" s="24">
        <v>17200000</v>
      </c>
      <c r="L1277" s="24">
        <v>97200000</v>
      </c>
      <c r="M1277" s="24">
        <v>65200000</v>
      </c>
      <c r="N1277" s="24">
        <v>81200000</v>
      </c>
      <c r="O1277" s="24">
        <v>1333333.33</v>
      </c>
      <c r="P1277" s="24">
        <v>0</v>
      </c>
      <c r="Q1277" s="24">
        <v>1333333.33</v>
      </c>
      <c r="R1277" s="24">
        <v>1333333.33</v>
      </c>
      <c r="S1277" s="24">
        <v>65520000</v>
      </c>
      <c r="T1277" s="24">
        <v>16000000</v>
      </c>
      <c r="U1277" s="24">
        <v>79866666.670000002</v>
      </c>
      <c r="V1277" s="24">
        <v>49.9</v>
      </c>
    </row>
    <row r="1278" spans="1:22" ht="38.25" x14ac:dyDescent="0.2">
      <c r="A1278" s="10" t="s">
        <v>4</v>
      </c>
      <c r="B1278" s="22" t="s">
        <v>595</v>
      </c>
      <c r="C1278" s="23" t="s">
        <v>1425</v>
      </c>
      <c r="D1278" s="28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</row>
    <row r="1279" spans="1:22" ht="30" x14ac:dyDescent="0.25">
      <c r="A1279" s="10" t="s">
        <v>4</v>
      </c>
      <c r="B1279" s="24" t="s">
        <v>1426</v>
      </c>
      <c r="C1279" s="25" t="s">
        <v>1388</v>
      </c>
      <c r="D1279" s="24" t="s">
        <v>131</v>
      </c>
      <c r="E1279" s="24">
        <v>1803432000</v>
      </c>
      <c r="F1279" s="24">
        <v>0</v>
      </c>
      <c r="G1279" s="24">
        <v>0</v>
      </c>
      <c r="H1279" s="24">
        <v>0</v>
      </c>
      <c r="I1279" s="24">
        <v>0</v>
      </c>
      <c r="J1279" s="24">
        <v>1803432000</v>
      </c>
      <c r="K1279" s="24">
        <v>458696000</v>
      </c>
      <c r="L1279" s="24">
        <v>807252000</v>
      </c>
      <c r="M1279" s="24">
        <v>501752000</v>
      </c>
      <c r="N1279" s="24">
        <v>642524000</v>
      </c>
      <c r="O1279" s="24">
        <v>10392833.33</v>
      </c>
      <c r="P1279" s="24">
        <v>1500000</v>
      </c>
      <c r="Q1279" s="24">
        <v>8892833.3300000001</v>
      </c>
      <c r="R1279" s="24">
        <v>8892833.3300000001</v>
      </c>
      <c r="S1279" s="24">
        <v>996180000</v>
      </c>
      <c r="T1279" s="24">
        <v>164728000</v>
      </c>
      <c r="U1279" s="24">
        <v>632131166.66999996</v>
      </c>
      <c r="V1279" s="24">
        <v>35.619999999999997</v>
      </c>
    </row>
    <row r="1280" spans="1:22" x14ac:dyDescent="0.2">
      <c r="A1280" s="10" t="s">
        <v>4</v>
      </c>
      <c r="B1280" s="27"/>
      <c r="C1280" s="28"/>
      <c r="D1280" s="28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</row>
    <row r="1281" spans="1:22" ht="25.5" x14ac:dyDescent="0.2">
      <c r="A1281" s="10" t="s">
        <v>4</v>
      </c>
      <c r="B1281" s="27"/>
      <c r="C1281" s="23" t="s">
        <v>1427</v>
      </c>
      <c r="D1281" s="28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</row>
    <row r="1282" spans="1:22" ht="38.25" x14ac:dyDescent="0.2">
      <c r="A1282" s="10" t="s">
        <v>4</v>
      </c>
      <c r="B1282" s="22" t="s">
        <v>595</v>
      </c>
      <c r="C1282" s="23" t="s">
        <v>1428</v>
      </c>
      <c r="D1282" s="28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</row>
    <row r="1283" spans="1:22" ht="15" x14ac:dyDescent="0.25">
      <c r="A1283" s="10" t="s">
        <v>4</v>
      </c>
      <c r="B1283" s="24" t="s">
        <v>1429</v>
      </c>
      <c r="C1283" s="25" t="s">
        <v>1430</v>
      </c>
      <c r="D1283" s="24" t="s">
        <v>131</v>
      </c>
      <c r="E1283" s="24">
        <v>374640000</v>
      </c>
      <c r="F1283" s="24">
        <v>0</v>
      </c>
      <c r="G1283" s="24">
        <v>0</v>
      </c>
      <c r="H1283" s="24">
        <v>0</v>
      </c>
      <c r="I1283" s="24">
        <v>0</v>
      </c>
      <c r="J1283" s="24">
        <v>374640000</v>
      </c>
      <c r="K1283" s="24">
        <v>34000000</v>
      </c>
      <c r="L1283" s="24">
        <v>341200000</v>
      </c>
      <c r="M1283" s="24">
        <v>75200000</v>
      </c>
      <c r="N1283" s="24">
        <v>327200000</v>
      </c>
      <c r="O1283" s="24">
        <v>56366666.670000002</v>
      </c>
      <c r="P1283" s="24">
        <v>0</v>
      </c>
      <c r="Q1283" s="24">
        <v>54203333.329999998</v>
      </c>
      <c r="R1283" s="24">
        <v>56366666.670000002</v>
      </c>
      <c r="S1283" s="24">
        <v>33440000</v>
      </c>
      <c r="T1283" s="24">
        <v>14000000</v>
      </c>
      <c r="U1283" s="24">
        <v>270833333.32999998</v>
      </c>
      <c r="V1283" s="24">
        <v>87.33</v>
      </c>
    </row>
    <row r="1284" spans="1:22" x14ac:dyDescent="0.2">
      <c r="A1284" s="10" t="s">
        <v>4</v>
      </c>
      <c r="B1284" s="27"/>
      <c r="C1284" s="28"/>
      <c r="D1284" s="28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</row>
    <row r="1285" spans="1:22" ht="38.25" x14ac:dyDescent="0.2">
      <c r="A1285" s="10" t="s">
        <v>4</v>
      </c>
      <c r="B1285" s="27"/>
      <c r="C1285" s="23" t="s">
        <v>1431</v>
      </c>
      <c r="D1285" s="28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</row>
    <row r="1286" spans="1:22" ht="25.5" x14ac:dyDescent="0.2">
      <c r="A1286" s="10" t="s">
        <v>4</v>
      </c>
      <c r="B1286" s="22" t="s">
        <v>595</v>
      </c>
      <c r="C1286" s="23" t="s">
        <v>1432</v>
      </c>
      <c r="D1286" s="28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</row>
    <row r="1287" spans="1:22" ht="15" x14ac:dyDescent="0.25">
      <c r="A1287" s="10" t="s">
        <v>4</v>
      </c>
      <c r="B1287" s="24" t="s">
        <v>1433</v>
      </c>
      <c r="C1287" s="25" t="s">
        <v>1058</v>
      </c>
      <c r="D1287" s="24" t="s">
        <v>131</v>
      </c>
      <c r="E1287" s="24">
        <v>493800000</v>
      </c>
      <c r="F1287" s="24">
        <v>0</v>
      </c>
      <c r="G1287" s="24">
        <v>0</v>
      </c>
      <c r="H1287" s="24">
        <v>0</v>
      </c>
      <c r="I1287" s="24">
        <v>0</v>
      </c>
      <c r="J1287" s="24">
        <v>493800000</v>
      </c>
      <c r="K1287" s="24">
        <v>8000000</v>
      </c>
      <c r="L1287" s="24">
        <v>229760000</v>
      </c>
      <c r="M1287" s="24">
        <v>8000000</v>
      </c>
      <c r="N1287" s="24">
        <v>215760000</v>
      </c>
      <c r="O1287" s="24">
        <v>51680000.009999998</v>
      </c>
      <c r="P1287" s="24">
        <v>4500000</v>
      </c>
      <c r="Q1287" s="24">
        <v>43626666.670000002</v>
      </c>
      <c r="R1287" s="24">
        <v>47180000.009999998</v>
      </c>
      <c r="S1287" s="24">
        <v>264040000</v>
      </c>
      <c r="T1287" s="24">
        <v>14000000</v>
      </c>
      <c r="U1287" s="24">
        <v>164079999.99000001</v>
      </c>
      <c r="V1287" s="24">
        <v>43.69</v>
      </c>
    </row>
    <row r="1288" spans="1:22" x14ac:dyDescent="0.2">
      <c r="A1288" s="10" t="s">
        <v>4</v>
      </c>
      <c r="B1288" s="27"/>
      <c r="C1288" s="28"/>
      <c r="D1288" s="28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</row>
    <row r="1289" spans="1:22" ht="38.25" x14ac:dyDescent="0.2">
      <c r="A1289" s="10" t="s">
        <v>4</v>
      </c>
      <c r="B1289" s="27"/>
      <c r="C1289" s="23" t="s">
        <v>1337</v>
      </c>
      <c r="D1289" s="28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</row>
    <row r="1290" spans="1:22" ht="25.5" x14ac:dyDescent="0.2">
      <c r="A1290" s="10" t="s">
        <v>4</v>
      </c>
      <c r="B1290" s="22" t="s">
        <v>595</v>
      </c>
      <c r="C1290" s="23" t="s">
        <v>1434</v>
      </c>
      <c r="D1290" s="28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</row>
    <row r="1291" spans="1:22" ht="15" x14ac:dyDescent="0.25">
      <c r="A1291" s="10" t="s">
        <v>4</v>
      </c>
      <c r="B1291" s="24" t="s">
        <v>1435</v>
      </c>
      <c r="C1291" s="25" t="s">
        <v>1211</v>
      </c>
      <c r="D1291" s="24" t="s">
        <v>131</v>
      </c>
      <c r="E1291" s="24">
        <v>24000000</v>
      </c>
      <c r="F1291" s="24">
        <v>0</v>
      </c>
      <c r="G1291" s="24">
        <v>0</v>
      </c>
      <c r="H1291" s="24">
        <v>0</v>
      </c>
      <c r="I1291" s="24">
        <v>0</v>
      </c>
      <c r="J1291" s="24">
        <v>24000000</v>
      </c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24000000</v>
      </c>
      <c r="T1291" s="24">
        <v>0</v>
      </c>
      <c r="U1291" s="24">
        <v>0</v>
      </c>
      <c r="V1291" s="24">
        <v>0</v>
      </c>
    </row>
    <row r="1292" spans="1:22" ht="25.5" x14ac:dyDescent="0.2">
      <c r="A1292" s="10" t="s">
        <v>4</v>
      </c>
      <c r="B1292" s="22" t="s">
        <v>595</v>
      </c>
      <c r="C1292" s="23" t="s">
        <v>1436</v>
      </c>
      <c r="D1292" s="28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</row>
    <row r="1293" spans="1:22" ht="15" x14ac:dyDescent="0.25">
      <c r="A1293" s="10" t="s">
        <v>4</v>
      </c>
      <c r="B1293" s="24" t="s">
        <v>1437</v>
      </c>
      <c r="C1293" s="25" t="s">
        <v>1211</v>
      </c>
      <c r="D1293" s="24" t="s">
        <v>131</v>
      </c>
      <c r="E1293" s="24">
        <v>27000000</v>
      </c>
      <c r="F1293" s="24">
        <v>0</v>
      </c>
      <c r="G1293" s="24">
        <v>0</v>
      </c>
      <c r="H1293" s="24">
        <v>0</v>
      </c>
      <c r="I1293" s="24">
        <v>0</v>
      </c>
      <c r="J1293" s="24">
        <v>27000000</v>
      </c>
      <c r="K1293" s="24">
        <v>12800000</v>
      </c>
      <c r="L1293" s="24">
        <v>22400000</v>
      </c>
      <c r="M1293" s="24">
        <v>12800000</v>
      </c>
      <c r="N1293" s="24">
        <v>22400000</v>
      </c>
      <c r="O1293" s="24">
        <v>240000</v>
      </c>
      <c r="P1293" s="24">
        <v>240000</v>
      </c>
      <c r="Q1293" s="24">
        <v>0</v>
      </c>
      <c r="R1293" s="24">
        <v>0</v>
      </c>
      <c r="S1293" s="24">
        <v>4600000</v>
      </c>
      <c r="T1293" s="24">
        <v>0</v>
      </c>
      <c r="U1293" s="24">
        <v>22160000</v>
      </c>
      <c r="V1293" s="24">
        <v>82.96</v>
      </c>
    </row>
    <row r="1294" spans="1:22" x14ac:dyDescent="0.2">
      <c r="A1294" s="10" t="s">
        <v>4</v>
      </c>
      <c r="B1294" s="27"/>
      <c r="C1294" s="28"/>
      <c r="D1294" s="28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</row>
    <row r="1295" spans="1:22" x14ac:dyDescent="0.2">
      <c r="A1295" s="10" t="s">
        <v>4</v>
      </c>
      <c r="B1295" s="27"/>
      <c r="C1295" s="23" t="s">
        <v>407</v>
      </c>
      <c r="D1295" s="28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</row>
    <row r="1296" spans="1:22" ht="38.25" x14ac:dyDescent="0.2">
      <c r="A1296" s="10" t="s">
        <v>4</v>
      </c>
      <c r="B1296" s="22" t="s">
        <v>595</v>
      </c>
      <c r="C1296" s="23" t="s">
        <v>1438</v>
      </c>
      <c r="D1296" s="28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</row>
    <row r="1297" spans="1:22" ht="30" x14ac:dyDescent="0.25">
      <c r="A1297" s="10" t="s">
        <v>4</v>
      </c>
      <c r="B1297" s="24" t="s">
        <v>1439</v>
      </c>
      <c r="C1297" s="25" t="s">
        <v>1416</v>
      </c>
      <c r="D1297" s="24" t="s">
        <v>131</v>
      </c>
      <c r="E1297" s="24">
        <v>80000000</v>
      </c>
      <c r="F1297" s="24">
        <v>0</v>
      </c>
      <c r="G1297" s="24">
        <v>0</v>
      </c>
      <c r="H1297" s="24">
        <v>0</v>
      </c>
      <c r="I1297" s="24">
        <v>0</v>
      </c>
      <c r="J1297" s="24">
        <v>80000000</v>
      </c>
      <c r="K1297" s="24">
        <v>80000000</v>
      </c>
      <c r="L1297" s="24">
        <v>80000000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>
        <v>80000000</v>
      </c>
      <c r="U1297" s="24">
        <v>0</v>
      </c>
      <c r="V1297" s="24">
        <v>0</v>
      </c>
    </row>
    <row r="1298" spans="1:22" ht="38.25" x14ac:dyDescent="0.2">
      <c r="A1298" s="10" t="s">
        <v>4</v>
      </c>
      <c r="B1298" s="22" t="s">
        <v>595</v>
      </c>
      <c r="C1298" s="23" t="s">
        <v>1440</v>
      </c>
      <c r="D1298" s="28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</row>
    <row r="1299" spans="1:22" ht="30" x14ac:dyDescent="0.25">
      <c r="A1299" s="10" t="s">
        <v>4</v>
      </c>
      <c r="B1299" s="24" t="s">
        <v>1441</v>
      </c>
      <c r="C1299" s="25" t="s">
        <v>1442</v>
      </c>
      <c r="D1299" s="24" t="s">
        <v>131</v>
      </c>
      <c r="E1299" s="24">
        <v>350000000</v>
      </c>
      <c r="F1299" s="24">
        <v>0</v>
      </c>
      <c r="G1299" s="24">
        <v>0</v>
      </c>
      <c r="H1299" s="24">
        <v>0</v>
      </c>
      <c r="I1299" s="24">
        <v>0</v>
      </c>
      <c r="J1299" s="24">
        <v>350000000</v>
      </c>
      <c r="K1299" s="24">
        <v>0</v>
      </c>
      <c r="L1299" s="24">
        <v>270000000</v>
      </c>
      <c r="M1299" s="24">
        <v>23382240</v>
      </c>
      <c r="N1299" s="24">
        <v>100567074</v>
      </c>
      <c r="O1299" s="24">
        <v>98924843</v>
      </c>
      <c r="P1299" s="24">
        <v>0</v>
      </c>
      <c r="Q1299" s="24">
        <v>21740009</v>
      </c>
      <c r="R1299" s="24">
        <v>98924843</v>
      </c>
      <c r="S1299" s="24">
        <v>80000000</v>
      </c>
      <c r="T1299" s="24">
        <v>169432926</v>
      </c>
      <c r="U1299" s="24">
        <v>1642231</v>
      </c>
      <c r="V1299" s="24">
        <v>28.73</v>
      </c>
    </row>
    <row r="1300" spans="1:22" x14ac:dyDescent="0.2">
      <c r="A1300" s="10" t="s">
        <v>4</v>
      </c>
      <c r="B1300" s="27"/>
      <c r="C1300" s="28"/>
      <c r="D1300" s="28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</row>
    <row r="1301" spans="1:22" ht="25.5" x14ac:dyDescent="0.2">
      <c r="A1301" s="10" t="s">
        <v>4</v>
      </c>
      <c r="B1301" s="27"/>
      <c r="C1301" s="34" t="s">
        <v>1443</v>
      </c>
      <c r="D1301" s="28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</row>
    <row r="1302" spans="1:22" x14ac:dyDescent="0.2">
      <c r="A1302" s="10" t="s">
        <v>4</v>
      </c>
      <c r="B1302" s="27"/>
      <c r="C1302" s="23" t="s">
        <v>385</v>
      </c>
      <c r="D1302" s="28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</row>
    <row r="1303" spans="1:22" x14ac:dyDescent="0.2">
      <c r="A1303" s="10" t="s">
        <v>4</v>
      </c>
      <c r="B1303" s="27"/>
      <c r="C1303" s="23" t="s">
        <v>387</v>
      </c>
      <c r="D1303" s="28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</row>
    <row r="1304" spans="1:22" x14ac:dyDescent="0.2">
      <c r="A1304" s="10" t="s">
        <v>4</v>
      </c>
      <c r="B1304" s="27"/>
      <c r="C1304" s="23" t="s">
        <v>389</v>
      </c>
      <c r="D1304" s="28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</row>
    <row r="1305" spans="1:22" ht="25.5" x14ac:dyDescent="0.2">
      <c r="A1305" s="10" t="s">
        <v>4</v>
      </c>
      <c r="B1305" s="27"/>
      <c r="C1305" s="23" t="s">
        <v>395</v>
      </c>
      <c r="D1305" s="28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</row>
    <row r="1306" spans="1:22" ht="51" x14ac:dyDescent="0.2">
      <c r="A1306" s="10" t="s">
        <v>4</v>
      </c>
      <c r="B1306" s="27"/>
      <c r="C1306" s="23" t="s">
        <v>1444</v>
      </c>
      <c r="D1306" s="28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</row>
    <row r="1307" spans="1:22" x14ac:dyDescent="0.2">
      <c r="A1307" s="10" t="s">
        <v>4</v>
      </c>
      <c r="B1307" s="22" t="s">
        <v>595</v>
      </c>
      <c r="C1307" s="23" t="s">
        <v>1445</v>
      </c>
      <c r="D1307" s="28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</row>
    <row r="1308" spans="1:22" ht="15" x14ac:dyDescent="0.25">
      <c r="A1308" s="10" t="s">
        <v>4</v>
      </c>
      <c r="B1308" s="24" t="s">
        <v>1446</v>
      </c>
      <c r="C1308" s="25" t="s">
        <v>1447</v>
      </c>
      <c r="D1308" s="24" t="s">
        <v>131</v>
      </c>
      <c r="E1308" s="24">
        <v>927200000</v>
      </c>
      <c r="F1308" s="24">
        <v>0</v>
      </c>
      <c r="G1308" s="24">
        <v>0</v>
      </c>
      <c r="H1308" s="24">
        <v>0</v>
      </c>
      <c r="I1308" s="24">
        <v>927200000</v>
      </c>
      <c r="J1308" s="24">
        <v>0</v>
      </c>
      <c r="K1308" s="24">
        <v>0</v>
      </c>
      <c r="L1308" s="24">
        <v>0</v>
      </c>
      <c r="M1308" s="24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0</v>
      </c>
      <c r="S1308" s="24">
        <v>0</v>
      </c>
      <c r="T1308" s="24">
        <v>0</v>
      </c>
      <c r="U1308" s="24">
        <v>0</v>
      </c>
      <c r="V1308" s="24">
        <v>0</v>
      </c>
    </row>
    <row r="1309" spans="1:22" x14ac:dyDescent="0.2">
      <c r="A1309" s="10" t="s">
        <v>4</v>
      </c>
      <c r="B1309" s="27"/>
      <c r="C1309" s="28"/>
      <c r="D1309" s="28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</row>
    <row r="1310" spans="1:22" ht="51" x14ac:dyDescent="0.2">
      <c r="A1310" s="10" t="s">
        <v>4</v>
      </c>
      <c r="B1310" s="27"/>
      <c r="C1310" s="23" t="s">
        <v>1448</v>
      </c>
      <c r="D1310" s="28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</row>
    <row r="1311" spans="1:22" ht="38.25" x14ac:dyDescent="0.2">
      <c r="A1311" s="10" t="s">
        <v>4</v>
      </c>
      <c r="B1311" s="22" t="s">
        <v>595</v>
      </c>
      <c r="C1311" s="23" t="s">
        <v>1449</v>
      </c>
      <c r="D1311" s="28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</row>
    <row r="1312" spans="1:22" ht="45" x14ac:dyDescent="0.25">
      <c r="A1312" s="10" t="s">
        <v>4</v>
      </c>
      <c r="B1312" s="24" t="s">
        <v>1450</v>
      </c>
      <c r="C1312" s="25" t="s">
        <v>1451</v>
      </c>
      <c r="D1312" s="24" t="s">
        <v>131</v>
      </c>
      <c r="E1312" s="24">
        <v>1000000000</v>
      </c>
      <c r="F1312" s="24">
        <v>0</v>
      </c>
      <c r="G1312" s="24">
        <v>0</v>
      </c>
      <c r="H1312" s="24">
        <v>0</v>
      </c>
      <c r="I1312" s="24">
        <v>1000000000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  <c r="V1312" s="24">
        <v>0</v>
      </c>
    </row>
    <row r="1313" spans="1:22" x14ac:dyDescent="0.2">
      <c r="A1313" s="10" t="s">
        <v>4</v>
      </c>
      <c r="B1313" s="27"/>
      <c r="C1313" s="28"/>
      <c r="D1313" s="28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</row>
    <row r="1314" spans="1:22" x14ac:dyDescent="0.2">
      <c r="A1314" s="10" t="s">
        <v>4</v>
      </c>
      <c r="B1314" s="27"/>
      <c r="C1314" s="23" t="s">
        <v>399</v>
      </c>
      <c r="D1314" s="28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</row>
    <row r="1315" spans="1:22" x14ac:dyDescent="0.2">
      <c r="A1315" s="10" t="s">
        <v>4</v>
      </c>
      <c r="B1315" s="27"/>
      <c r="C1315" s="23" t="s">
        <v>828</v>
      </c>
      <c r="D1315" s="28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</row>
    <row r="1316" spans="1:22" x14ac:dyDescent="0.2">
      <c r="A1316" s="10" t="s">
        <v>4</v>
      </c>
      <c r="B1316" s="27"/>
      <c r="C1316" s="23" t="s">
        <v>1452</v>
      </c>
      <c r="D1316" s="28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</row>
    <row r="1317" spans="1:22" ht="25.5" x14ac:dyDescent="0.2">
      <c r="A1317" s="10" t="s">
        <v>4</v>
      </c>
      <c r="B1317" s="22" t="s">
        <v>595</v>
      </c>
      <c r="C1317" s="23" t="s">
        <v>1453</v>
      </c>
      <c r="D1317" s="28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</row>
    <row r="1318" spans="1:22" ht="15" x14ac:dyDescent="0.25">
      <c r="A1318" s="10" t="s">
        <v>4</v>
      </c>
      <c r="B1318" s="24" t="s">
        <v>1454</v>
      </c>
      <c r="C1318" s="25" t="s">
        <v>1455</v>
      </c>
      <c r="D1318" s="24" t="s">
        <v>131</v>
      </c>
      <c r="E1318" s="24">
        <v>10000000000</v>
      </c>
      <c r="F1318" s="24">
        <v>0</v>
      </c>
      <c r="G1318" s="24">
        <v>0</v>
      </c>
      <c r="H1318" s="24">
        <v>0</v>
      </c>
      <c r="I1318" s="24">
        <v>10000000000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0</v>
      </c>
      <c r="R1318" s="24">
        <v>0</v>
      </c>
      <c r="S1318" s="24">
        <v>0</v>
      </c>
      <c r="T1318" s="24">
        <v>0</v>
      </c>
      <c r="U1318" s="24">
        <v>0</v>
      </c>
      <c r="V1318" s="24">
        <v>0</v>
      </c>
    </row>
    <row r="1319" spans="1:22" x14ac:dyDescent="0.2">
      <c r="A1319" s="10" t="s">
        <v>4</v>
      </c>
      <c r="B1319" s="27"/>
      <c r="C1319" s="28"/>
      <c r="D1319" s="28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</row>
    <row r="1320" spans="1:22" x14ac:dyDescent="0.2">
      <c r="A1320" s="10" t="s">
        <v>4</v>
      </c>
      <c r="B1320" s="27"/>
      <c r="C1320" s="23" t="s">
        <v>405</v>
      </c>
      <c r="D1320" s="28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</row>
    <row r="1321" spans="1:22" ht="25.5" x14ac:dyDescent="0.2">
      <c r="A1321" s="10" t="s">
        <v>4</v>
      </c>
      <c r="B1321" s="27"/>
      <c r="C1321" s="23" t="s">
        <v>1456</v>
      </c>
      <c r="D1321" s="28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</row>
    <row r="1322" spans="1:22" ht="25.5" x14ac:dyDescent="0.2">
      <c r="A1322" s="10" t="s">
        <v>4</v>
      </c>
      <c r="B1322" s="22" t="s">
        <v>595</v>
      </c>
      <c r="C1322" s="23" t="s">
        <v>1117</v>
      </c>
      <c r="D1322" s="28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</row>
    <row r="1323" spans="1:22" ht="15" x14ac:dyDescent="0.25">
      <c r="A1323" s="10" t="s">
        <v>4</v>
      </c>
      <c r="B1323" s="24" t="s">
        <v>1457</v>
      </c>
      <c r="C1323" s="25" t="s">
        <v>1058</v>
      </c>
      <c r="D1323" s="24" t="s">
        <v>131</v>
      </c>
      <c r="E1323" s="24">
        <v>1102800000</v>
      </c>
      <c r="F1323" s="24">
        <v>0</v>
      </c>
      <c r="G1323" s="24">
        <v>0</v>
      </c>
      <c r="H1323" s="24">
        <v>0</v>
      </c>
      <c r="I1323" s="24">
        <v>1102800000</v>
      </c>
      <c r="J1323" s="24">
        <v>0</v>
      </c>
      <c r="K1323" s="24">
        <v>0</v>
      </c>
      <c r="L1323" s="24">
        <v>0</v>
      </c>
      <c r="M1323" s="24">
        <v>0</v>
      </c>
      <c r="N1323" s="24">
        <v>0</v>
      </c>
      <c r="O1323" s="24">
        <v>0</v>
      </c>
      <c r="P1323" s="24">
        <v>0</v>
      </c>
      <c r="Q1323" s="24">
        <v>0</v>
      </c>
      <c r="R1323" s="24">
        <v>0</v>
      </c>
      <c r="S1323" s="24">
        <v>0</v>
      </c>
      <c r="T1323" s="24">
        <v>0</v>
      </c>
      <c r="U1323" s="24">
        <v>0</v>
      </c>
      <c r="V1323" s="24">
        <v>0</v>
      </c>
    </row>
    <row r="1324" spans="1:22" ht="25.5" x14ac:dyDescent="0.2">
      <c r="A1324" s="10" t="s">
        <v>4</v>
      </c>
      <c r="B1324" s="22" t="s">
        <v>595</v>
      </c>
      <c r="C1324" s="23" t="s">
        <v>1458</v>
      </c>
      <c r="D1324" s="28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</row>
    <row r="1325" spans="1:22" ht="25.5" x14ac:dyDescent="0.2">
      <c r="A1325" s="10" t="s">
        <v>4</v>
      </c>
      <c r="B1325" s="22" t="s">
        <v>595</v>
      </c>
      <c r="C1325" s="23" t="s">
        <v>1459</v>
      </c>
      <c r="D1325" s="28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</row>
    <row r="1326" spans="1:22" ht="15" x14ac:dyDescent="0.25">
      <c r="A1326" s="10" t="s">
        <v>4</v>
      </c>
      <c r="B1326" s="24" t="s">
        <v>1460</v>
      </c>
      <c r="C1326" s="25" t="s">
        <v>633</v>
      </c>
      <c r="D1326" s="24" t="s">
        <v>131</v>
      </c>
      <c r="E1326" s="24">
        <v>500000000</v>
      </c>
      <c r="F1326" s="24">
        <v>0</v>
      </c>
      <c r="G1326" s="24">
        <v>0</v>
      </c>
      <c r="H1326" s="24">
        <v>0</v>
      </c>
      <c r="I1326" s="24">
        <v>500000000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  <c r="V1326" s="24">
        <v>0</v>
      </c>
    </row>
    <row r="1327" spans="1:22" x14ac:dyDescent="0.2">
      <c r="A1327" s="10" t="s">
        <v>4</v>
      </c>
      <c r="B1327" s="27"/>
      <c r="C1327" s="28"/>
      <c r="D1327" s="28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</row>
    <row r="1328" spans="1:22" x14ac:dyDescent="0.2">
      <c r="A1328" s="10" t="s">
        <v>4</v>
      </c>
      <c r="B1328" s="27"/>
      <c r="C1328" s="23" t="s">
        <v>407</v>
      </c>
      <c r="D1328" s="28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</row>
    <row r="1329" spans="1:22" ht="51" x14ac:dyDescent="0.2">
      <c r="A1329" s="10" t="s">
        <v>4</v>
      </c>
      <c r="B1329" s="27"/>
      <c r="C1329" s="23" t="s">
        <v>1448</v>
      </c>
      <c r="D1329" s="28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</row>
    <row r="1330" spans="1:22" ht="38.25" x14ac:dyDescent="0.2">
      <c r="A1330" s="10" t="s">
        <v>4</v>
      </c>
      <c r="B1330" s="22" t="s">
        <v>595</v>
      </c>
      <c r="C1330" s="23" t="s">
        <v>1461</v>
      </c>
      <c r="D1330" s="28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</row>
    <row r="1331" spans="1:22" ht="45" x14ac:dyDescent="0.25">
      <c r="A1331" s="10" t="s">
        <v>4</v>
      </c>
      <c r="B1331" s="24" t="s">
        <v>1462</v>
      </c>
      <c r="C1331" s="25" t="s">
        <v>1451</v>
      </c>
      <c r="D1331" s="24" t="s">
        <v>131</v>
      </c>
      <c r="E1331" s="24">
        <v>1470000000</v>
      </c>
      <c r="F1331" s="24">
        <v>0</v>
      </c>
      <c r="G1331" s="24">
        <v>0</v>
      </c>
      <c r="H1331" s="24">
        <v>0</v>
      </c>
      <c r="I1331" s="24">
        <v>1470000000</v>
      </c>
      <c r="J1331" s="24">
        <v>0</v>
      </c>
      <c r="K1331" s="24">
        <v>0</v>
      </c>
      <c r="L1331" s="24">
        <v>0</v>
      </c>
      <c r="M1331" s="24">
        <v>0</v>
      </c>
      <c r="N1331" s="24">
        <v>0</v>
      </c>
      <c r="O1331" s="24">
        <v>0</v>
      </c>
      <c r="P1331" s="24">
        <v>0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  <c r="V1331" s="24">
        <v>0</v>
      </c>
    </row>
    <row r="1332" spans="1:22" x14ac:dyDescent="0.2">
      <c r="A1332" s="10" t="s">
        <v>4</v>
      </c>
      <c r="B1332" s="27"/>
      <c r="C1332" s="28"/>
      <c r="D1332" s="28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</row>
    <row r="1333" spans="1:22" x14ac:dyDescent="0.2">
      <c r="A1333" s="10" t="s">
        <v>4</v>
      </c>
      <c r="B1333" s="27"/>
      <c r="C1333" s="34" t="s">
        <v>1463</v>
      </c>
      <c r="D1333" s="28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</row>
    <row r="1334" spans="1:22" x14ac:dyDescent="0.2">
      <c r="A1334" s="10" t="s">
        <v>4</v>
      </c>
      <c r="B1334" s="27"/>
      <c r="C1334" s="23" t="s">
        <v>385</v>
      </c>
      <c r="D1334" s="28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</row>
    <row r="1335" spans="1:22" x14ac:dyDescent="0.2">
      <c r="A1335" s="10" t="s">
        <v>4</v>
      </c>
      <c r="B1335" s="27"/>
      <c r="C1335" s="23" t="s">
        <v>588</v>
      </c>
      <c r="D1335" s="28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</row>
    <row r="1336" spans="1:22" x14ac:dyDescent="0.2">
      <c r="A1336" s="10" t="s">
        <v>4</v>
      </c>
      <c r="B1336" s="27"/>
      <c r="C1336" s="23" t="s">
        <v>589</v>
      </c>
      <c r="D1336" s="28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</row>
    <row r="1337" spans="1:22" x14ac:dyDescent="0.2">
      <c r="A1337" s="10" t="s">
        <v>4</v>
      </c>
      <c r="B1337" s="27"/>
      <c r="C1337" s="23" t="s">
        <v>1354</v>
      </c>
      <c r="D1337" s="28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</row>
    <row r="1338" spans="1:22" x14ac:dyDescent="0.2">
      <c r="A1338" s="10" t="s">
        <v>4</v>
      </c>
      <c r="B1338" s="27"/>
      <c r="C1338" s="23" t="s">
        <v>1355</v>
      </c>
      <c r="D1338" s="28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</row>
    <row r="1339" spans="1:22" x14ac:dyDescent="0.2">
      <c r="A1339" s="10" t="s">
        <v>4</v>
      </c>
      <c r="B1339" s="27"/>
      <c r="C1339" s="23" t="s">
        <v>1356</v>
      </c>
      <c r="D1339" s="28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</row>
    <row r="1340" spans="1:22" x14ac:dyDescent="0.2">
      <c r="A1340" s="10" t="s">
        <v>4</v>
      </c>
      <c r="B1340" s="27"/>
      <c r="C1340" s="23" t="s">
        <v>1464</v>
      </c>
      <c r="D1340" s="28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</row>
    <row r="1341" spans="1:22" x14ac:dyDescent="0.2">
      <c r="A1341" s="10" t="s">
        <v>4</v>
      </c>
      <c r="B1341" s="22" t="s">
        <v>595</v>
      </c>
      <c r="C1341" s="23" t="s">
        <v>1465</v>
      </c>
      <c r="D1341" s="28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</row>
    <row r="1342" spans="1:22" ht="15" x14ac:dyDescent="0.25">
      <c r="A1342" s="10" t="s">
        <v>4</v>
      </c>
      <c r="B1342" s="24" t="s">
        <v>1466</v>
      </c>
      <c r="C1342" s="25" t="s">
        <v>1464</v>
      </c>
      <c r="D1342" s="24" t="s">
        <v>131</v>
      </c>
      <c r="E1342" s="24">
        <v>1404454707</v>
      </c>
      <c r="F1342" s="24">
        <v>0</v>
      </c>
      <c r="G1342" s="24">
        <v>0</v>
      </c>
      <c r="H1342" s="24">
        <v>0</v>
      </c>
      <c r="I1342" s="24">
        <v>0</v>
      </c>
      <c r="J1342" s="24">
        <v>1404454707</v>
      </c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1404454707</v>
      </c>
      <c r="T1342" s="24">
        <v>0</v>
      </c>
      <c r="U1342" s="24">
        <v>0</v>
      </c>
      <c r="V1342" s="24">
        <v>0</v>
      </c>
    </row>
    <row r="1343" spans="1:22" ht="15" x14ac:dyDescent="0.25">
      <c r="A1343" s="10" t="s">
        <v>4</v>
      </c>
      <c r="B1343" s="24" t="s">
        <v>1467</v>
      </c>
      <c r="C1343" s="25" t="s">
        <v>1468</v>
      </c>
      <c r="D1343" s="24" t="s">
        <v>861</v>
      </c>
      <c r="E1343" s="24">
        <v>88619233.719999999</v>
      </c>
      <c r="F1343" s="24">
        <v>0</v>
      </c>
      <c r="G1343" s="24">
        <v>0</v>
      </c>
      <c r="H1343" s="24">
        <v>0</v>
      </c>
      <c r="I1343" s="24">
        <v>0</v>
      </c>
      <c r="J1343" s="24">
        <v>88619233.719999999</v>
      </c>
      <c r="K1343" s="24">
        <v>0</v>
      </c>
      <c r="L1343" s="24">
        <v>0</v>
      </c>
      <c r="M1343" s="24">
        <v>0</v>
      </c>
      <c r="N1343" s="24">
        <v>0</v>
      </c>
      <c r="O1343" s="24">
        <v>0</v>
      </c>
      <c r="P1343" s="24">
        <v>0</v>
      </c>
      <c r="Q1343" s="24">
        <v>0</v>
      </c>
      <c r="R1343" s="24">
        <v>0</v>
      </c>
      <c r="S1343" s="24">
        <v>88619233.719999999</v>
      </c>
      <c r="T1343" s="24">
        <v>0</v>
      </c>
      <c r="U1343" s="24">
        <v>0</v>
      </c>
      <c r="V1343" s="24">
        <v>0</v>
      </c>
    </row>
    <row r="1344" spans="1:22" x14ac:dyDescent="0.2">
      <c r="A1344" s="10" t="s">
        <v>4</v>
      </c>
      <c r="B1344" s="27"/>
      <c r="C1344" s="28"/>
      <c r="D1344" s="28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</row>
    <row r="1345" spans="1:22" x14ac:dyDescent="0.2">
      <c r="A1345" s="10" t="s">
        <v>4</v>
      </c>
      <c r="B1345" s="27"/>
      <c r="C1345" s="23" t="s">
        <v>1469</v>
      </c>
      <c r="D1345" s="28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</row>
    <row r="1346" spans="1:22" ht="38.25" x14ac:dyDescent="0.2">
      <c r="A1346" s="10" t="s">
        <v>4</v>
      </c>
      <c r="B1346" s="27"/>
      <c r="C1346" s="23" t="s">
        <v>1470</v>
      </c>
      <c r="D1346" s="28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</row>
    <row r="1347" spans="1:22" x14ac:dyDescent="0.2">
      <c r="A1347" s="10" t="s">
        <v>4</v>
      </c>
      <c r="B1347" s="27"/>
      <c r="C1347" s="23" t="s">
        <v>1464</v>
      </c>
      <c r="D1347" s="28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</row>
    <row r="1348" spans="1:22" x14ac:dyDescent="0.2">
      <c r="A1348" s="10" t="s">
        <v>4</v>
      </c>
      <c r="B1348" s="22" t="s">
        <v>595</v>
      </c>
      <c r="C1348" s="23" t="s">
        <v>1471</v>
      </c>
      <c r="D1348" s="28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</row>
    <row r="1349" spans="1:22" ht="15" x14ac:dyDescent="0.25">
      <c r="A1349" s="10" t="s">
        <v>4</v>
      </c>
      <c r="B1349" s="24" t="s">
        <v>1472</v>
      </c>
      <c r="C1349" s="25" t="s">
        <v>1473</v>
      </c>
      <c r="D1349" s="24" t="s">
        <v>131</v>
      </c>
      <c r="E1349" s="24">
        <v>2000000000</v>
      </c>
      <c r="F1349" s="24">
        <v>0</v>
      </c>
      <c r="G1349" s="24">
        <v>0</v>
      </c>
      <c r="H1349" s="24">
        <v>0</v>
      </c>
      <c r="I1349" s="24">
        <v>0</v>
      </c>
      <c r="J1349" s="24">
        <v>2000000000</v>
      </c>
      <c r="K1349" s="24">
        <v>1997478000</v>
      </c>
      <c r="L1349" s="24">
        <v>1997478000</v>
      </c>
      <c r="M1349" s="24">
        <v>0</v>
      </c>
      <c r="N1349" s="24">
        <v>0</v>
      </c>
      <c r="O1349" s="24">
        <v>0</v>
      </c>
      <c r="P1349" s="24">
        <v>0</v>
      </c>
      <c r="Q1349" s="24">
        <v>0</v>
      </c>
      <c r="R1349" s="24">
        <v>0</v>
      </c>
      <c r="S1349" s="24">
        <v>2522000</v>
      </c>
      <c r="T1349" s="24">
        <v>1997478000</v>
      </c>
      <c r="U1349" s="24">
        <v>0</v>
      </c>
      <c r="V1349" s="24">
        <v>0</v>
      </c>
    </row>
    <row r="1350" spans="1:22" x14ac:dyDescent="0.2">
      <c r="A1350" s="10" t="s">
        <v>4</v>
      </c>
      <c r="B1350" s="27"/>
      <c r="C1350" s="28"/>
      <c r="D1350" s="28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</row>
    <row r="1351" spans="1:22" x14ac:dyDescent="0.2">
      <c r="A1351" s="10" t="s">
        <v>4</v>
      </c>
      <c r="B1351" s="27"/>
      <c r="C1351" s="23" t="s">
        <v>387</v>
      </c>
      <c r="D1351" s="28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</row>
    <row r="1352" spans="1:22" x14ac:dyDescent="0.2">
      <c r="A1352" s="10" t="s">
        <v>4</v>
      </c>
      <c r="B1352" s="27"/>
      <c r="C1352" s="23" t="s">
        <v>389</v>
      </c>
      <c r="D1352" s="28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</row>
    <row r="1353" spans="1:22" ht="25.5" x14ac:dyDescent="0.2">
      <c r="A1353" s="10" t="s">
        <v>4</v>
      </c>
      <c r="B1353" s="27"/>
      <c r="C1353" s="23" t="s">
        <v>1474</v>
      </c>
      <c r="D1353" s="28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</row>
    <row r="1354" spans="1:22" ht="25.5" x14ac:dyDescent="0.2">
      <c r="A1354" s="10" t="s">
        <v>4</v>
      </c>
      <c r="B1354" s="27"/>
      <c r="C1354" s="23" t="s">
        <v>1361</v>
      </c>
      <c r="D1354" s="28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</row>
    <row r="1355" spans="1:22" ht="38.25" x14ac:dyDescent="0.2">
      <c r="A1355" s="10" t="s">
        <v>4</v>
      </c>
      <c r="B1355" s="22" t="s">
        <v>595</v>
      </c>
      <c r="C1355" s="23" t="s">
        <v>1475</v>
      </c>
      <c r="D1355" s="28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</row>
    <row r="1356" spans="1:22" ht="30" x14ac:dyDescent="0.25">
      <c r="A1356" s="10" t="s">
        <v>4</v>
      </c>
      <c r="B1356" s="24" t="s">
        <v>1476</v>
      </c>
      <c r="C1356" s="25" t="s">
        <v>1477</v>
      </c>
      <c r="D1356" s="24" t="s">
        <v>861</v>
      </c>
      <c r="E1356" s="24">
        <v>71287223.280000001</v>
      </c>
      <c r="F1356" s="24">
        <v>0</v>
      </c>
      <c r="G1356" s="24">
        <v>0</v>
      </c>
      <c r="H1356" s="24">
        <v>0</v>
      </c>
      <c r="I1356" s="24">
        <v>0</v>
      </c>
      <c r="J1356" s="24">
        <v>71287223.280000001</v>
      </c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71287223.280000001</v>
      </c>
      <c r="T1356" s="24">
        <v>0</v>
      </c>
      <c r="U1356" s="24">
        <v>0</v>
      </c>
      <c r="V1356" s="24">
        <v>0</v>
      </c>
    </row>
    <row r="1357" spans="1:22" x14ac:dyDescent="0.2">
      <c r="A1357" s="10" t="s">
        <v>4</v>
      </c>
      <c r="B1357" s="27"/>
      <c r="C1357" s="28"/>
      <c r="D1357" s="28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</row>
    <row r="1358" spans="1:22" x14ac:dyDescent="0.2">
      <c r="A1358" s="10" t="s">
        <v>4</v>
      </c>
      <c r="B1358" s="27"/>
      <c r="C1358" s="34" t="s">
        <v>1478</v>
      </c>
      <c r="D1358" s="28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</row>
    <row r="1359" spans="1:22" x14ac:dyDescent="0.2">
      <c r="A1359" s="10" t="s">
        <v>4</v>
      </c>
      <c r="B1359" s="27"/>
      <c r="C1359" s="23" t="s">
        <v>385</v>
      </c>
      <c r="D1359" s="28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</row>
    <row r="1360" spans="1:22" x14ac:dyDescent="0.2">
      <c r="A1360" s="10" t="s">
        <v>4</v>
      </c>
      <c r="B1360" s="27"/>
      <c r="C1360" s="23" t="s">
        <v>588</v>
      </c>
      <c r="D1360" s="28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</row>
    <row r="1361" spans="1:22" x14ac:dyDescent="0.2">
      <c r="A1361" s="10" t="s">
        <v>4</v>
      </c>
      <c r="B1361" s="27"/>
      <c r="C1361" s="23" t="s">
        <v>589</v>
      </c>
      <c r="D1361" s="28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</row>
    <row r="1362" spans="1:22" x14ac:dyDescent="0.2">
      <c r="A1362" s="10" t="s">
        <v>4</v>
      </c>
      <c r="B1362" s="27"/>
      <c r="C1362" s="23" t="s">
        <v>1354</v>
      </c>
      <c r="D1362" s="28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</row>
    <row r="1363" spans="1:22" x14ac:dyDescent="0.2">
      <c r="A1363" s="10" t="s">
        <v>4</v>
      </c>
      <c r="B1363" s="27"/>
      <c r="C1363" s="23" t="s">
        <v>1355</v>
      </c>
      <c r="D1363" s="28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</row>
    <row r="1364" spans="1:22" x14ac:dyDescent="0.2">
      <c r="A1364" s="10" t="s">
        <v>4</v>
      </c>
      <c r="B1364" s="27"/>
      <c r="C1364" s="23" t="s">
        <v>1356</v>
      </c>
      <c r="D1364" s="28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</row>
    <row r="1365" spans="1:22" x14ac:dyDescent="0.2">
      <c r="A1365" s="10" t="s">
        <v>4</v>
      </c>
      <c r="B1365" s="27"/>
      <c r="C1365" s="23" t="s">
        <v>1464</v>
      </c>
      <c r="D1365" s="28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</row>
    <row r="1366" spans="1:22" x14ac:dyDescent="0.2">
      <c r="A1366" s="10" t="s">
        <v>4</v>
      </c>
      <c r="B1366" s="22" t="s">
        <v>595</v>
      </c>
      <c r="C1366" s="23" t="s">
        <v>1465</v>
      </c>
      <c r="D1366" s="28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</row>
    <row r="1367" spans="1:22" ht="15" x14ac:dyDescent="0.25">
      <c r="A1367" s="10" t="s">
        <v>4</v>
      </c>
      <c r="B1367" s="24" t="s">
        <v>1479</v>
      </c>
      <c r="C1367" s="25" t="s">
        <v>1480</v>
      </c>
      <c r="D1367" s="24" t="s">
        <v>1481</v>
      </c>
      <c r="E1367" s="24">
        <v>319368001</v>
      </c>
      <c r="F1367" s="24">
        <v>0</v>
      </c>
      <c r="G1367" s="24">
        <v>0</v>
      </c>
      <c r="H1367" s="24">
        <v>0</v>
      </c>
      <c r="I1367" s="24">
        <v>0</v>
      </c>
      <c r="J1367" s="24">
        <v>319368001</v>
      </c>
      <c r="K1367" s="24">
        <v>0</v>
      </c>
      <c r="L1367" s="24">
        <v>0</v>
      </c>
      <c r="M1367" s="24">
        <v>0</v>
      </c>
      <c r="N1367" s="24">
        <v>0</v>
      </c>
      <c r="O1367" s="24">
        <v>0</v>
      </c>
      <c r="P1367" s="24">
        <v>0</v>
      </c>
      <c r="Q1367" s="24">
        <v>0</v>
      </c>
      <c r="R1367" s="24">
        <v>0</v>
      </c>
      <c r="S1367" s="24">
        <v>319368001</v>
      </c>
      <c r="T1367" s="24">
        <v>0</v>
      </c>
      <c r="U1367" s="24">
        <v>0</v>
      </c>
      <c r="V1367" s="24">
        <v>0</v>
      </c>
    </row>
    <row r="1368" spans="1:22" ht="15" x14ac:dyDescent="0.25">
      <c r="A1368" s="10" t="s">
        <v>4</v>
      </c>
      <c r="B1368" s="24" t="s">
        <v>1482</v>
      </c>
      <c r="C1368" s="25" t="s">
        <v>1483</v>
      </c>
      <c r="D1368" s="24" t="s">
        <v>861</v>
      </c>
      <c r="E1368" s="24">
        <v>180631999</v>
      </c>
      <c r="F1368" s="24">
        <v>0</v>
      </c>
      <c r="G1368" s="24">
        <v>0</v>
      </c>
      <c r="H1368" s="24">
        <v>0</v>
      </c>
      <c r="I1368" s="24">
        <v>0</v>
      </c>
      <c r="J1368" s="24">
        <v>180631999</v>
      </c>
      <c r="K1368" s="24">
        <v>0</v>
      </c>
      <c r="L1368" s="24">
        <v>0</v>
      </c>
      <c r="M1368" s="24">
        <v>0</v>
      </c>
      <c r="N1368" s="24">
        <v>0</v>
      </c>
      <c r="O1368" s="24">
        <v>0</v>
      </c>
      <c r="P1368" s="24">
        <v>0</v>
      </c>
      <c r="Q1368" s="24">
        <v>0</v>
      </c>
      <c r="R1368" s="24">
        <v>0</v>
      </c>
      <c r="S1368" s="24">
        <v>180631999</v>
      </c>
      <c r="T1368" s="24">
        <v>0</v>
      </c>
      <c r="U1368" s="24">
        <v>0</v>
      </c>
      <c r="V1368" s="24">
        <v>0</v>
      </c>
    </row>
    <row r="1369" spans="1:22" x14ac:dyDescent="0.2">
      <c r="A1369" s="10" t="s">
        <v>4</v>
      </c>
      <c r="B1369" s="27"/>
      <c r="C1369" s="28"/>
      <c r="D1369" s="28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</row>
    <row r="1370" spans="1:22" x14ac:dyDescent="0.2">
      <c r="A1370" s="10" t="s">
        <v>4</v>
      </c>
      <c r="B1370" s="27"/>
      <c r="C1370" s="23" t="s">
        <v>1484</v>
      </c>
      <c r="D1370" s="28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</row>
    <row r="1371" spans="1:22" ht="51" x14ac:dyDescent="0.2">
      <c r="A1371" s="10" t="s">
        <v>4</v>
      </c>
      <c r="B1371" s="22" t="s">
        <v>595</v>
      </c>
      <c r="C1371" s="23" t="s">
        <v>1485</v>
      </c>
      <c r="D1371" s="28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</row>
    <row r="1372" spans="1:22" ht="15" x14ac:dyDescent="0.25">
      <c r="A1372" s="10" t="s">
        <v>4</v>
      </c>
      <c r="B1372" s="24" t="s">
        <v>1486</v>
      </c>
      <c r="C1372" s="25" t="s">
        <v>1487</v>
      </c>
      <c r="D1372" s="24" t="s">
        <v>1481</v>
      </c>
      <c r="E1372" s="24">
        <v>560000000</v>
      </c>
      <c r="F1372" s="24">
        <v>0</v>
      </c>
      <c r="G1372" s="24">
        <v>0</v>
      </c>
      <c r="H1372" s="24">
        <v>0</v>
      </c>
      <c r="I1372" s="24">
        <v>0</v>
      </c>
      <c r="J1372" s="24">
        <v>560000000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560000000</v>
      </c>
      <c r="T1372" s="24">
        <v>0</v>
      </c>
      <c r="U1372" s="24">
        <v>0</v>
      </c>
      <c r="V1372" s="24">
        <v>0</v>
      </c>
    </row>
    <row r="1373" spans="1:22" x14ac:dyDescent="0.2">
      <c r="A1373" s="10" t="s">
        <v>4</v>
      </c>
      <c r="B1373" s="27"/>
      <c r="C1373" s="28"/>
      <c r="D1373" s="28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</row>
    <row r="1374" spans="1:22" x14ac:dyDescent="0.2">
      <c r="A1374" s="10" t="s">
        <v>4</v>
      </c>
      <c r="B1374" s="27"/>
      <c r="C1374" s="23" t="s">
        <v>605</v>
      </c>
      <c r="D1374" s="28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</row>
    <row r="1375" spans="1:22" ht="51" x14ac:dyDescent="0.2">
      <c r="A1375" s="10" t="s">
        <v>4</v>
      </c>
      <c r="B1375" s="22" t="s">
        <v>595</v>
      </c>
      <c r="C1375" s="23" t="s">
        <v>1488</v>
      </c>
      <c r="D1375" s="28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</row>
    <row r="1376" spans="1:22" x14ac:dyDescent="0.2">
      <c r="A1376" s="10" t="s">
        <v>4</v>
      </c>
      <c r="B1376" s="22" t="s">
        <v>595</v>
      </c>
      <c r="C1376" s="23" t="s">
        <v>1489</v>
      </c>
      <c r="D1376" s="28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</row>
    <row r="1377" spans="1:22" ht="15" x14ac:dyDescent="0.25">
      <c r="A1377" s="10" t="s">
        <v>4</v>
      </c>
      <c r="B1377" s="24" t="s">
        <v>1490</v>
      </c>
      <c r="C1377" s="25" t="s">
        <v>1491</v>
      </c>
      <c r="D1377" s="24" t="s">
        <v>1481</v>
      </c>
      <c r="E1377" s="24">
        <v>400000000</v>
      </c>
      <c r="F1377" s="24">
        <v>0</v>
      </c>
      <c r="G1377" s="24">
        <v>0</v>
      </c>
      <c r="H1377" s="24">
        <v>0</v>
      </c>
      <c r="I1377" s="24">
        <v>0</v>
      </c>
      <c r="J1377" s="24">
        <v>400000000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400000000</v>
      </c>
      <c r="T1377" s="24">
        <v>0</v>
      </c>
      <c r="U1377" s="24">
        <v>0</v>
      </c>
      <c r="V1377" s="24">
        <v>0</v>
      </c>
    </row>
    <row r="1378" spans="1:22" x14ac:dyDescent="0.2">
      <c r="A1378" s="10" t="s">
        <v>4</v>
      </c>
      <c r="B1378" s="27"/>
      <c r="C1378" s="28"/>
      <c r="D1378" s="28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</row>
    <row r="1379" spans="1:22" x14ac:dyDescent="0.2">
      <c r="A1379" s="10" t="s">
        <v>4</v>
      </c>
      <c r="B1379" s="27"/>
      <c r="C1379" s="23" t="s">
        <v>1492</v>
      </c>
      <c r="D1379" s="28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</row>
    <row r="1380" spans="1:22" ht="25.5" x14ac:dyDescent="0.2">
      <c r="A1380" s="10" t="s">
        <v>4</v>
      </c>
      <c r="B1380" s="27"/>
      <c r="C1380" s="23" t="s">
        <v>1493</v>
      </c>
      <c r="D1380" s="28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</row>
    <row r="1381" spans="1:22" ht="25.5" x14ac:dyDescent="0.2">
      <c r="A1381" s="10" t="s">
        <v>4</v>
      </c>
      <c r="B1381" s="27"/>
      <c r="C1381" s="23" t="s">
        <v>1361</v>
      </c>
      <c r="D1381" s="28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</row>
    <row r="1382" spans="1:22" x14ac:dyDescent="0.2">
      <c r="A1382" s="10" t="s">
        <v>4</v>
      </c>
      <c r="B1382" s="22" t="s">
        <v>595</v>
      </c>
      <c r="C1382" s="23" t="s">
        <v>1494</v>
      </c>
      <c r="D1382" s="28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</row>
    <row r="1383" spans="1:22" ht="30" x14ac:dyDescent="0.25">
      <c r="A1383" s="10" t="s">
        <v>4</v>
      </c>
      <c r="B1383" s="24" t="s">
        <v>1495</v>
      </c>
      <c r="C1383" s="25" t="s">
        <v>1496</v>
      </c>
      <c r="D1383" s="24" t="s">
        <v>1481</v>
      </c>
      <c r="E1383" s="24">
        <v>1104980987.5599999</v>
      </c>
      <c r="F1383" s="24">
        <v>0</v>
      </c>
      <c r="G1383" s="24">
        <v>0</v>
      </c>
      <c r="H1383" s="24">
        <v>0</v>
      </c>
      <c r="I1383" s="24">
        <v>0</v>
      </c>
      <c r="J1383" s="24">
        <v>1104980987.5599999</v>
      </c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1104980987.5599999</v>
      </c>
      <c r="T1383" s="24">
        <v>0</v>
      </c>
      <c r="U1383" s="24">
        <v>0</v>
      </c>
      <c r="V1383" s="24">
        <v>0</v>
      </c>
    </row>
    <row r="1384" spans="1:22" x14ac:dyDescent="0.2">
      <c r="A1384" s="10" t="s">
        <v>4</v>
      </c>
      <c r="B1384" s="22" t="s">
        <v>595</v>
      </c>
      <c r="C1384" s="23" t="s">
        <v>1497</v>
      </c>
      <c r="D1384" s="28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</row>
    <row r="1385" spans="1:22" ht="30" x14ac:dyDescent="0.25">
      <c r="A1385" s="10" t="s">
        <v>4</v>
      </c>
      <c r="B1385" s="24" t="s">
        <v>1498</v>
      </c>
      <c r="C1385" s="25" t="s">
        <v>1496</v>
      </c>
      <c r="D1385" s="24" t="s">
        <v>1481</v>
      </c>
      <c r="E1385" s="24">
        <v>1950000000</v>
      </c>
      <c r="F1385" s="24">
        <v>0</v>
      </c>
      <c r="G1385" s="24">
        <v>0</v>
      </c>
      <c r="H1385" s="24">
        <v>0</v>
      </c>
      <c r="I1385" s="24">
        <v>0</v>
      </c>
      <c r="J1385" s="24">
        <v>1950000000</v>
      </c>
      <c r="K1385" s="24">
        <v>0</v>
      </c>
      <c r="L1385" s="24">
        <v>0</v>
      </c>
      <c r="M1385" s="24">
        <v>0</v>
      </c>
      <c r="N1385" s="24">
        <v>0</v>
      </c>
      <c r="O1385" s="24">
        <v>0</v>
      </c>
      <c r="P1385" s="24">
        <v>0</v>
      </c>
      <c r="Q1385" s="24">
        <v>0</v>
      </c>
      <c r="R1385" s="24">
        <v>0</v>
      </c>
      <c r="S1385" s="24">
        <v>1950000000</v>
      </c>
      <c r="T1385" s="24">
        <v>0</v>
      </c>
      <c r="U1385" s="24">
        <v>0</v>
      </c>
      <c r="V1385" s="24">
        <v>0</v>
      </c>
    </row>
    <row r="1386" spans="1:22" x14ac:dyDescent="0.2">
      <c r="A1386" s="10" t="s">
        <v>4</v>
      </c>
      <c r="B1386" s="27"/>
      <c r="C1386" s="28"/>
      <c r="D1386" s="28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</row>
    <row r="1387" spans="1:22" x14ac:dyDescent="0.2">
      <c r="A1387" s="10" t="s">
        <v>4</v>
      </c>
      <c r="B1387" s="27"/>
      <c r="C1387" s="23" t="s">
        <v>389</v>
      </c>
      <c r="D1387" s="28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</row>
    <row r="1388" spans="1:22" ht="25.5" x14ac:dyDescent="0.2">
      <c r="A1388" s="10" t="s">
        <v>4</v>
      </c>
      <c r="B1388" s="27"/>
      <c r="C1388" s="23" t="s">
        <v>395</v>
      </c>
      <c r="D1388" s="28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</row>
    <row r="1389" spans="1:22" ht="25.5" x14ac:dyDescent="0.2">
      <c r="A1389" s="10" t="s">
        <v>4</v>
      </c>
      <c r="B1389" s="27"/>
      <c r="C1389" s="23" t="s">
        <v>1361</v>
      </c>
      <c r="D1389" s="28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</row>
    <row r="1390" spans="1:22" ht="25.5" x14ac:dyDescent="0.2">
      <c r="A1390" s="10" t="s">
        <v>4</v>
      </c>
      <c r="B1390" s="22" t="s">
        <v>595</v>
      </c>
      <c r="C1390" s="23" t="s">
        <v>1499</v>
      </c>
      <c r="D1390" s="28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</row>
    <row r="1391" spans="1:22" ht="45" x14ac:dyDescent="0.25">
      <c r="A1391" s="10" t="s">
        <v>4</v>
      </c>
      <c r="B1391" s="24" t="s">
        <v>1500</v>
      </c>
      <c r="C1391" s="25" t="s">
        <v>1501</v>
      </c>
      <c r="D1391" s="24" t="s">
        <v>1481</v>
      </c>
      <c r="E1391" s="24">
        <v>70000000</v>
      </c>
      <c r="F1391" s="24">
        <v>0</v>
      </c>
      <c r="G1391" s="24">
        <v>0</v>
      </c>
      <c r="H1391" s="24">
        <v>0</v>
      </c>
      <c r="I1391" s="24">
        <v>0</v>
      </c>
      <c r="J1391" s="24">
        <v>70000000</v>
      </c>
      <c r="K1391" s="24">
        <v>0</v>
      </c>
      <c r="L1391" s="24">
        <v>0</v>
      </c>
      <c r="M1391" s="24">
        <v>0</v>
      </c>
      <c r="N1391" s="24">
        <v>0</v>
      </c>
      <c r="O1391" s="24">
        <v>0</v>
      </c>
      <c r="P1391" s="24">
        <v>0</v>
      </c>
      <c r="Q1391" s="24">
        <v>0</v>
      </c>
      <c r="R1391" s="24">
        <v>0</v>
      </c>
      <c r="S1391" s="24">
        <v>70000000</v>
      </c>
      <c r="T1391" s="24">
        <v>0</v>
      </c>
      <c r="U1391" s="24">
        <v>0</v>
      </c>
      <c r="V1391" s="24">
        <v>0</v>
      </c>
    </row>
    <row r="1392" spans="1:22" x14ac:dyDescent="0.2">
      <c r="A1392" s="10" t="s">
        <v>4</v>
      </c>
      <c r="B1392" s="22" t="s">
        <v>595</v>
      </c>
      <c r="C1392" s="23" t="s">
        <v>1502</v>
      </c>
      <c r="D1392" s="28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</row>
    <row r="1393" spans="1:22" ht="30" x14ac:dyDescent="0.25">
      <c r="A1393" s="10" t="s">
        <v>4</v>
      </c>
      <c r="B1393" s="24" t="s">
        <v>1503</v>
      </c>
      <c r="C1393" s="25" t="s">
        <v>1496</v>
      </c>
      <c r="D1393" s="24" t="s">
        <v>1481</v>
      </c>
      <c r="E1393" s="24">
        <v>56000000</v>
      </c>
      <c r="F1393" s="24">
        <v>0</v>
      </c>
      <c r="G1393" s="24">
        <v>0</v>
      </c>
      <c r="H1393" s="24">
        <v>0</v>
      </c>
      <c r="I1393" s="24">
        <v>0</v>
      </c>
      <c r="J1393" s="24">
        <v>56000000</v>
      </c>
      <c r="K1393" s="24">
        <v>0</v>
      </c>
      <c r="L1393" s="24">
        <v>0</v>
      </c>
      <c r="M1393" s="24">
        <v>0</v>
      </c>
      <c r="N1393" s="24">
        <v>0</v>
      </c>
      <c r="O1393" s="24">
        <v>0</v>
      </c>
      <c r="P1393" s="24">
        <v>0</v>
      </c>
      <c r="Q1393" s="24">
        <v>0</v>
      </c>
      <c r="R1393" s="24">
        <v>0</v>
      </c>
      <c r="S1393" s="24">
        <v>56000000</v>
      </c>
      <c r="T1393" s="24">
        <v>0</v>
      </c>
      <c r="U1393" s="24">
        <v>0</v>
      </c>
      <c r="V1393" s="24">
        <v>0</v>
      </c>
    </row>
    <row r="1394" spans="1:22" x14ac:dyDescent="0.2">
      <c r="A1394" s="10" t="s">
        <v>4</v>
      </c>
      <c r="B1394" s="27"/>
      <c r="C1394" s="28"/>
      <c r="D1394" s="28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</row>
    <row r="1395" spans="1:22" x14ac:dyDescent="0.2">
      <c r="A1395" s="10" t="s">
        <v>4</v>
      </c>
      <c r="B1395" s="27"/>
      <c r="C1395" s="23" t="s">
        <v>399</v>
      </c>
      <c r="D1395" s="28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</row>
    <row r="1396" spans="1:22" x14ac:dyDescent="0.2">
      <c r="A1396" s="10" t="s">
        <v>4</v>
      </c>
      <c r="B1396" s="22" t="s">
        <v>595</v>
      </c>
      <c r="C1396" s="23" t="s">
        <v>1504</v>
      </c>
      <c r="D1396" s="28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</row>
    <row r="1397" spans="1:22" ht="30" x14ac:dyDescent="0.25">
      <c r="A1397" s="10" t="s">
        <v>4</v>
      </c>
      <c r="B1397" s="24" t="s">
        <v>1505</v>
      </c>
      <c r="C1397" s="25" t="s">
        <v>1506</v>
      </c>
      <c r="D1397" s="24" t="s">
        <v>1481</v>
      </c>
      <c r="E1397" s="24">
        <v>400000000</v>
      </c>
      <c r="F1397" s="24">
        <v>0</v>
      </c>
      <c r="G1397" s="24">
        <v>0</v>
      </c>
      <c r="H1397" s="24">
        <v>0</v>
      </c>
      <c r="I1397" s="24">
        <v>0</v>
      </c>
      <c r="J1397" s="24">
        <v>400000000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400000000</v>
      </c>
      <c r="T1397" s="24">
        <v>0</v>
      </c>
      <c r="U1397" s="24">
        <v>0</v>
      </c>
      <c r="V1397" s="24">
        <v>0</v>
      </c>
    </row>
    <row r="1398" spans="1:22" x14ac:dyDescent="0.2">
      <c r="A1398" s="10" t="s">
        <v>4</v>
      </c>
      <c r="B1398" s="27"/>
      <c r="C1398" s="28"/>
      <c r="D1398" s="28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</row>
    <row r="1399" spans="1:22" x14ac:dyDescent="0.2">
      <c r="A1399" s="10" t="s">
        <v>4</v>
      </c>
      <c r="B1399" s="27"/>
      <c r="C1399" s="23" t="s">
        <v>405</v>
      </c>
      <c r="D1399" s="28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</row>
    <row r="1400" spans="1:22" ht="25.5" x14ac:dyDescent="0.2">
      <c r="A1400" s="10" t="s">
        <v>4</v>
      </c>
      <c r="B1400" s="27"/>
      <c r="C1400" s="23" t="s">
        <v>1361</v>
      </c>
      <c r="D1400" s="28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</row>
    <row r="1401" spans="1:22" ht="25.5" x14ac:dyDescent="0.2">
      <c r="A1401" s="10" t="s">
        <v>4</v>
      </c>
      <c r="B1401" s="22" t="s">
        <v>595</v>
      </c>
      <c r="C1401" s="23" t="s">
        <v>1507</v>
      </c>
      <c r="D1401" s="28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</row>
    <row r="1402" spans="1:22" ht="30" x14ac:dyDescent="0.25">
      <c r="A1402" s="10" t="s">
        <v>4</v>
      </c>
      <c r="B1402" s="24" t="s">
        <v>1508</v>
      </c>
      <c r="C1402" s="25" t="s">
        <v>1496</v>
      </c>
      <c r="D1402" s="24" t="s">
        <v>1481</v>
      </c>
      <c r="E1402" s="24">
        <v>36000000</v>
      </c>
      <c r="F1402" s="24">
        <v>0</v>
      </c>
      <c r="G1402" s="24">
        <v>0</v>
      </c>
      <c r="H1402" s="24">
        <v>0</v>
      </c>
      <c r="I1402" s="24">
        <v>0</v>
      </c>
      <c r="J1402" s="24">
        <v>36000000</v>
      </c>
      <c r="K1402" s="24">
        <v>16000000</v>
      </c>
      <c r="L1402" s="24">
        <v>32000000</v>
      </c>
      <c r="M1402" s="24">
        <v>16000000</v>
      </c>
      <c r="N1402" s="24">
        <v>32000000</v>
      </c>
      <c r="O1402" s="24">
        <v>2933333.33</v>
      </c>
      <c r="P1402" s="24">
        <v>0</v>
      </c>
      <c r="Q1402" s="24">
        <v>2933333.33</v>
      </c>
      <c r="R1402" s="24">
        <v>2933333.33</v>
      </c>
      <c r="S1402" s="24">
        <v>4000000</v>
      </c>
      <c r="T1402" s="24">
        <v>0</v>
      </c>
      <c r="U1402" s="24">
        <v>29066666.670000002</v>
      </c>
      <c r="V1402" s="24">
        <v>88.88</v>
      </c>
    </row>
    <row r="1403" spans="1:22" ht="38.25" x14ac:dyDescent="0.2">
      <c r="A1403" s="10" t="s">
        <v>4</v>
      </c>
      <c r="B1403" s="22" t="s">
        <v>595</v>
      </c>
      <c r="C1403" s="23" t="s">
        <v>1509</v>
      </c>
      <c r="D1403" s="28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</row>
    <row r="1404" spans="1:22" ht="30" x14ac:dyDescent="0.25">
      <c r="A1404" s="10" t="s">
        <v>4</v>
      </c>
      <c r="B1404" s="24" t="s">
        <v>1510</v>
      </c>
      <c r="C1404" s="25" t="s">
        <v>1496</v>
      </c>
      <c r="D1404" s="24" t="s">
        <v>1481</v>
      </c>
      <c r="E1404" s="24">
        <v>922408347.44000006</v>
      </c>
      <c r="F1404" s="24">
        <v>0</v>
      </c>
      <c r="G1404" s="24">
        <v>0</v>
      </c>
      <c r="H1404" s="24">
        <v>0</v>
      </c>
      <c r="I1404" s="24">
        <v>0</v>
      </c>
      <c r="J1404" s="24">
        <v>922408347.44000006</v>
      </c>
      <c r="K1404" s="24">
        <v>33200000</v>
      </c>
      <c r="L1404" s="24">
        <v>312560000</v>
      </c>
      <c r="M1404" s="24">
        <v>53200000</v>
      </c>
      <c r="N1404" s="24">
        <v>277760000</v>
      </c>
      <c r="O1404" s="24">
        <v>28334333.32</v>
      </c>
      <c r="P1404" s="24">
        <v>1796666.67</v>
      </c>
      <c r="Q1404" s="24">
        <v>26537666.649999999</v>
      </c>
      <c r="R1404" s="24">
        <v>26537666.649999999</v>
      </c>
      <c r="S1404" s="24">
        <v>609848347.44000006</v>
      </c>
      <c r="T1404" s="24">
        <v>34800000</v>
      </c>
      <c r="U1404" s="24">
        <v>249425666.68000001</v>
      </c>
      <c r="V1404" s="24">
        <v>30.11</v>
      </c>
    </row>
    <row r="1405" spans="1:22" ht="30" x14ac:dyDescent="0.25">
      <c r="A1405" s="10" t="s">
        <v>4</v>
      </c>
      <c r="B1405" s="24" t="s">
        <v>1511</v>
      </c>
      <c r="C1405" s="25" t="s">
        <v>1512</v>
      </c>
      <c r="D1405" s="24" t="s">
        <v>1513</v>
      </c>
      <c r="E1405" s="24">
        <v>463718206</v>
      </c>
      <c r="F1405" s="24">
        <v>0</v>
      </c>
      <c r="G1405" s="24">
        <v>0</v>
      </c>
      <c r="H1405" s="24">
        <v>0</v>
      </c>
      <c r="I1405" s="24">
        <v>0</v>
      </c>
      <c r="J1405" s="24">
        <v>463718206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463718206</v>
      </c>
      <c r="T1405" s="24">
        <v>0</v>
      </c>
      <c r="U1405" s="24">
        <v>0</v>
      </c>
      <c r="V1405" s="24">
        <v>0</v>
      </c>
    </row>
    <row r="1406" spans="1:22" x14ac:dyDescent="0.2">
      <c r="A1406" s="10" t="s">
        <v>4</v>
      </c>
      <c r="B1406" s="22" t="s">
        <v>595</v>
      </c>
      <c r="C1406" s="23" t="s">
        <v>1514</v>
      </c>
      <c r="D1406" s="28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</row>
    <row r="1407" spans="1:22" ht="30" x14ac:dyDescent="0.25">
      <c r="A1407" s="10" t="s">
        <v>4</v>
      </c>
      <c r="B1407" s="24" t="s">
        <v>1515</v>
      </c>
      <c r="C1407" s="25" t="s">
        <v>1496</v>
      </c>
      <c r="D1407" s="24" t="s">
        <v>1481</v>
      </c>
      <c r="E1407" s="24">
        <v>100000000</v>
      </c>
      <c r="F1407" s="24">
        <v>0</v>
      </c>
      <c r="G1407" s="24">
        <v>0</v>
      </c>
      <c r="H1407" s="24">
        <v>0</v>
      </c>
      <c r="I1407" s="24">
        <v>0</v>
      </c>
      <c r="J1407" s="24">
        <v>100000000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100000000</v>
      </c>
      <c r="T1407" s="24">
        <v>0</v>
      </c>
      <c r="U1407" s="24">
        <v>0</v>
      </c>
      <c r="V1407" s="24">
        <v>0</v>
      </c>
    </row>
    <row r="1408" spans="1:22" x14ac:dyDescent="0.2">
      <c r="A1408" s="10" t="s">
        <v>4</v>
      </c>
      <c r="B1408" s="27"/>
      <c r="C1408" s="28"/>
      <c r="D1408" s="28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</row>
    <row r="1409" spans="1:22" ht="38.25" x14ac:dyDescent="0.2">
      <c r="A1409" s="10" t="s">
        <v>4</v>
      </c>
      <c r="B1409" s="27"/>
      <c r="C1409" s="23" t="s">
        <v>1516</v>
      </c>
      <c r="D1409" s="28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</row>
    <row r="1410" spans="1:22" ht="25.5" x14ac:dyDescent="0.2">
      <c r="A1410" s="10" t="s">
        <v>4</v>
      </c>
      <c r="B1410" s="22" t="s">
        <v>595</v>
      </c>
      <c r="C1410" s="23" t="s">
        <v>1517</v>
      </c>
      <c r="D1410" s="28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</row>
    <row r="1411" spans="1:22" ht="15" x14ac:dyDescent="0.25">
      <c r="A1411" s="10" t="s">
        <v>4</v>
      </c>
      <c r="B1411" s="24" t="s">
        <v>1518</v>
      </c>
      <c r="C1411" s="25" t="s">
        <v>1519</v>
      </c>
      <c r="D1411" s="24" t="s">
        <v>1481</v>
      </c>
      <c r="E1411" s="24">
        <v>896000000</v>
      </c>
      <c r="F1411" s="24">
        <v>0</v>
      </c>
      <c r="G1411" s="24">
        <v>0</v>
      </c>
      <c r="H1411" s="24">
        <v>0</v>
      </c>
      <c r="I1411" s="24">
        <v>0</v>
      </c>
      <c r="J1411" s="24">
        <v>896000000</v>
      </c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896000000</v>
      </c>
      <c r="T1411" s="24">
        <v>0</v>
      </c>
      <c r="U1411" s="24">
        <v>0</v>
      </c>
      <c r="V1411" s="24">
        <v>0</v>
      </c>
    </row>
    <row r="1412" spans="1:22" x14ac:dyDescent="0.2">
      <c r="A1412" s="10" t="s">
        <v>4</v>
      </c>
      <c r="B1412" s="27"/>
      <c r="C1412" s="28"/>
      <c r="D1412" s="28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</row>
    <row r="1413" spans="1:22" x14ac:dyDescent="0.2">
      <c r="A1413" s="10" t="s">
        <v>4</v>
      </c>
      <c r="B1413" s="33"/>
      <c r="C1413" s="16" t="s">
        <v>1520</v>
      </c>
      <c r="D1413" s="28"/>
      <c r="E1413" s="15">
        <v>33431182368</v>
      </c>
      <c r="F1413" s="15">
        <v>0</v>
      </c>
      <c r="G1413" s="15">
        <v>0</v>
      </c>
      <c r="H1413" s="15">
        <v>1200000000</v>
      </c>
      <c r="I1413" s="15">
        <v>15000000000</v>
      </c>
      <c r="J1413" s="15">
        <v>19631182368</v>
      </c>
      <c r="K1413" s="15">
        <v>2768334000</v>
      </c>
      <c r="L1413" s="15">
        <v>5428447202</v>
      </c>
      <c r="M1413" s="15">
        <v>1497011442</v>
      </c>
      <c r="N1413" s="15">
        <v>2829648276</v>
      </c>
      <c r="O1413" s="15">
        <v>308760676.30000001</v>
      </c>
      <c r="P1413" s="15">
        <v>17672666.670000002</v>
      </c>
      <c r="Q1413" s="15">
        <v>208186508.94999999</v>
      </c>
      <c r="R1413" s="15">
        <v>291088009.63</v>
      </c>
      <c r="S1413" s="15">
        <v>14202735166</v>
      </c>
      <c r="T1413" s="15">
        <v>2598798926</v>
      </c>
      <c r="U1413" s="15">
        <v>2520887599.6999998</v>
      </c>
      <c r="V1413" s="15">
        <v>14.414049153822216</v>
      </c>
    </row>
    <row r="1414" spans="1:22" x14ac:dyDescent="0.2">
      <c r="A1414" s="10" t="s">
        <v>4</v>
      </c>
      <c r="B1414" s="27"/>
      <c r="C1414" s="28"/>
      <c r="D1414" s="28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</row>
    <row r="1415" spans="1:22" x14ac:dyDescent="0.2">
      <c r="A1415" s="10" t="s">
        <v>4</v>
      </c>
      <c r="B1415" s="33"/>
      <c r="C1415" s="16" t="s">
        <v>1521</v>
      </c>
      <c r="D1415" s="28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</row>
    <row r="1416" spans="1:22" x14ac:dyDescent="0.2">
      <c r="A1416" s="10" t="s">
        <v>4</v>
      </c>
      <c r="B1416" s="27"/>
      <c r="C1416" s="23" t="s">
        <v>385</v>
      </c>
      <c r="D1416" s="28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</row>
    <row r="1417" spans="1:22" x14ac:dyDescent="0.2">
      <c r="A1417" s="10" t="s">
        <v>4</v>
      </c>
      <c r="B1417" s="27"/>
      <c r="C1417" s="23" t="s">
        <v>1522</v>
      </c>
      <c r="D1417" s="28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</row>
    <row r="1418" spans="1:22" x14ac:dyDescent="0.2">
      <c r="A1418" s="10" t="s">
        <v>4</v>
      </c>
      <c r="B1418" s="27"/>
      <c r="C1418" s="23" t="s">
        <v>589</v>
      </c>
      <c r="D1418" s="28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</row>
    <row r="1419" spans="1:22" x14ac:dyDescent="0.2">
      <c r="A1419" s="10" t="s">
        <v>4</v>
      </c>
      <c r="B1419" s="27"/>
      <c r="C1419" s="23" t="s">
        <v>1523</v>
      </c>
      <c r="D1419" s="28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</row>
    <row r="1420" spans="1:22" x14ac:dyDescent="0.2">
      <c r="A1420" s="10" t="s">
        <v>4</v>
      </c>
      <c r="B1420" s="27"/>
      <c r="C1420" s="23" t="s">
        <v>1524</v>
      </c>
      <c r="D1420" s="28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</row>
    <row r="1421" spans="1:22" x14ac:dyDescent="0.2">
      <c r="A1421" s="10" t="s">
        <v>4</v>
      </c>
      <c r="B1421" s="27"/>
      <c r="C1421" s="23" t="s">
        <v>1525</v>
      </c>
      <c r="D1421" s="28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</row>
    <row r="1422" spans="1:22" x14ac:dyDescent="0.2">
      <c r="A1422" s="10" t="s">
        <v>4</v>
      </c>
      <c r="B1422" s="27"/>
      <c r="C1422" s="23" t="s">
        <v>1526</v>
      </c>
      <c r="D1422" s="28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</row>
    <row r="1423" spans="1:22" x14ac:dyDescent="0.2">
      <c r="A1423" s="10" t="s">
        <v>4</v>
      </c>
      <c r="B1423" s="27"/>
      <c r="C1423" s="23" t="s">
        <v>1527</v>
      </c>
      <c r="D1423" s="28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</row>
    <row r="1424" spans="1:22" ht="38.25" x14ac:dyDescent="0.2">
      <c r="A1424" s="10" t="s">
        <v>4</v>
      </c>
      <c r="B1424" s="27"/>
      <c r="C1424" s="23" t="s">
        <v>630</v>
      </c>
      <c r="D1424" s="28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</row>
    <row r="1425" spans="1:22" ht="25.5" x14ac:dyDescent="0.2">
      <c r="A1425" s="10" t="s">
        <v>4</v>
      </c>
      <c r="B1425" s="22" t="s">
        <v>595</v>
      </c>
      <c r="C1425" s="23" t="s">
        <v>1528</v>
      </c>
      <c r="D1425" s="28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</row>
    <row r="1426" spans="1:22" ht="15" x14ac:dyDescent="0.25">
      <c r="A1426" s="10" t="s">
        <v>4</v>
      </c>
      <c r="B1426" s="24" t="s">
        <v>1529</v>
      </c>
      <c r="C1426" s="25" t="s">
        <v>633</v>
      </c>
      <c r="D1426" s="24" t="s">
        <v>131</v>
      </c>
      <c r="E1426" s="24">
        <v>30000000</v>
      </c>
      <c r="F1426" s="24">
        <v>0</v>
      </c>
      <c r="G1426" s="24">
        <v>0</v>
      </c>
      <c r="H1426" s="24">
        <v>0</v>
      </c>
      <c r="I1426" s="24">
        <v>0</v>
      </c>
      <c r="J1426" s="24">
        <v>30000000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30000000</v>
      </c>
      <c r="T1426" s="24">
        <v>0</v>
      </c>
      <c r="U1426" s="24">
        <v>0</v>
      </c>
      <c r="V1426" s="24">
        <v>0</v>
      </c>
    </row>
    <row r="1427" spans="1:22" x14ac:dyDescent="0.2">
      <c r="A1427" s="10" t="s">
        <v>4</v>
      </c>
      <c r="B1427" s="27"/>
      <c r="C1427" s="28"/>
      <c r="D1427" s="28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</row>
    <row r="1428" spans="1:22" x14ac:dyDescent="0.2">
      <c r="A1428" s="10" t="s">
        <v>4</v>
      </c>
      <c r="B1428" s="27"/>
      <c r="C1428" s="23" t="s">
        <v>387</v>
      </c>
      <c r="D1428" s="28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</row>
    <row r="1429" spans="1:22" x14ac:dyDescent="0.2">
      <c r="A1429" s="10" t="s">
        <v>4</v>
      </c>
      <c r="B1429" s="27"/>
      <c r="C1429" s="23" t="s">
        <v>399</v>
      </c>
      <c r="D1429" s="28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</row>
    <row r="1430" spans="1:22" x14ac:dyDescent="0.2">
      <c r="A1430" s="10" t="s">
        <v>4</v>
      </c>
      <c r="B1430" s="27"/>
      <c r="C1430" s="23" t="s">
        <v>405</v>
      </c>
      <c r="D1430" s="28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</row>
    <row r="1431" spans="1:22" ht="25.5" x14ac:dyDescent="0.2">
      <c r="A1431" s="10" t="s">
        <v>4</v>
      </c>
      <c r="B1431" s="27"/>
      <c r="C1431" s="23" t="s">
        <v>1530</v>
      </c>
      <c r="D1431" s="28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</row>
    <row r="1432" spans="1:22" ht="25.5" x14ac:dyDescent="0.2">
      <c r="A1432" s="10" t="s">
        <v>4</v>
      </c>
      <c r="B1432" s="22" t="s">
        <v>595</v>
      </c>
      <c r="C1432" s="23" t="s">
        <v>1531</v>
      </c>
      <c r="D1432" s="28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</row>
    <row r="1433" spans="1:22" ht="15" x14ac:dyDescent="0.25">
      <c r="A1433" s="10" t="s">
        <v>4</v>
      </c>
      <c r="B1433" s="24" t="s">
        <v>1532</v>
      </c>
      <c r="C1433" s="25" t="s">
        <v>648</v>
      </c>
      <c r="D1433" s="24" t="s">
        <v>131</v>
      </c>
      <c r="E1433" s="24">
        <v>126000000</v>
      </c>
      <c r="F1433" s="24">
        <v>0</v>
      </c>
      <c r="G1433" s="24">
        <v>0</v>
      </c>
      <c r="H1433" s="24">
        <v>0</v>
      </c>
      <c r="I1433" s="24">
        <v>0</v>
      </c>
      <c r="J1433" s="24">
        <v>126000000</v>
      </c>
      <c r="K1433" s="24">
        <v>0</v>
      </c>
      <c r="L1433" s="24">
        <v>32000000</v>
      </c>
      <c r="M1433" s="24">
        <v>0</v>
      </c>
      <c r="N1433" s="24">
        <v>32000000</v>
      </c>
      <c r="O1433" s="24">
        <v>5983333.3300000001</v>
      </c>
      <c r="P1433" s="24">
        <v>0</v>
      </c>
      <c r="Q1433" s="24">
        <v>5983333.3300000001</v>
      </c>
      <c r="R1433" s="24">
        <v>5983333.3300000001</v>
      </c>
      <c r="S1433" s="24">
        <v>94000000</v>
      </c>
      <c r="T1433" s="24">
        <v>0</v>
      </c>
      <c r="U1433" s="24">
        <v>26016666.670000002</v>
      </c>
      <c r="V1433" s="24">
        <v>25.39</v>
      </c>
    </row>
    <row r="1434" spans="1:22" x14ac:dyDescent="0.2">
      <c r="A1434" s="10" t="s">
        <v>4</v>
      </c>
      <c r="B1434" s="22" t="s">
        <v>595</v>
      </c>
      <c r="C1434" s="23" t="s">
        <v>1533</v>
      </c>
      <c r="D1434" s="28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</row>
    <row r="1435" spans="1:22" ht="15" x14ac:dyDescent="0.25">
      <c r="A1435" s="10" t="s">
        <v>4</v>
      </c>
      <c r="B1435" s="24" t="s">
        <v>1534</v>
      </c>
      <c r="C1435" s="25" t="s">
        <v>648</v>
      </c>
      <c r="D1435" s="24" t="s">
        <v>131</v>
      </c>
      <c r="E1435" s="24">
        <v>160000000</v>
      </c>
      <c r="F1435" s="24">
        <v>0</v>
      </c>
      <c r="G1435" s="24">
        <v>0</v>
      </c>
      <c r="H1435" s="24">
        <v>0</v>
      </c>
      <c r="I1435" s="24">
        <v>0</v>
      </c>
      <c r="J1435" s="24">
        <v>160000000</v>
      </c>
      <c r="K1435" s="24">
        <v>0</v>
      </c>
      <c r="L1435" s="24">
        <v>74000000</v>
      </c>
      <c r="M1435" s="24">
        <v>0</v>
      </c>
      <c r="N1435" s="24">
        <v>74000000</v>
      </c>
      <c r="O1435" s="24">
        <v>10683333.34</v>
      </c>
      <c r="P1435" s="24">
        <v>1066666.67</v>
      </c>
      <c r="Q1435" s="24">
        <v>9616666.6699999999</v>
      </c>
      <c r="R1435" s="24">
        <v>9616666.6699999999</v>
      </c>
      <c r="S1435" s="24">
        <v>86000000</v>
      </c>
      <c r="T1435" s="24">
        <v>0</v>
      </c>
      <c r="U1435" s="24">
        <v>63316666.659999996</v>
      </c>
      <c r="V1435" s="24">
        <v>46.25</v>
      </c>
    </row>
    <row r="1436" spans="1:22" x14ac:dyDescent="0.2">
      <c r="A1436" s="10" t="s">
        <v>4</v>
      </c>
      <c r="B1436" s="22" t="s">
        <v>595</v>
      </c>
      <c r="C1436" s="23" t="s">
        <v>1535</v>
      </c>
      <c r="D1436" s="28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</row>
    <row r="1437" spans="1:22" ht="15" x14ac:dyDescent="0.25">
      <c r="A1437" s="10" t="s">
        <v>4</v>
      </c>
      <c r="B1437" s="24" t="s">
        <v>1536</v>
      </c>
      <c r="C1437" s="25" t="s">
        <v>648</v>
      </c>
      <c r="D1437" s="24" t="s">
        <v>131</v>
      </c>
      <c r="E1437" s="24">
        <v>258000000</v>
      </c>
      <c r="F1437" s="24">
        <v>0</v>
      </c>
      <c r="G1437" s="24">
        <v>0</v>
      </c>
      <c r="H1437" s="24">
        <v>0</v>
      </c>
      <c r="I1437" s="24">
        <v>0</v>
      </c>
      <c r="J1437" s="24">
        <v>258000000</v>
      </c>
      <c r="K1437" s="24">
        <v>0</v>
      </c>
      <c r="L1437" s="24">
        <v>72000000</v>
      </c>
      <c r="M1437" s="24">
        <v>0</v>
      </c>
      <c r="N1437" s="24">
        <v>72000000</v>
      </c>
      <c r="O1437" s="24">
        <v>6416666.6699999999</v>
      </c>
      <c r="P1437" s="24">
        <v>3750000</v>
      </c>
      <c r="Q1437" s="24">
        <v>2666666.67</v>
      </c>
      <c r="R1437" s="24">
        <v>2666666.67</v>
      </c>
      <c r="S1437" s="24">
        <v>186000000</v>
      </c>
      <c r="T1437" s="24">
        <v>0</v>
      </c>
      <c r="U1437" s="24">
        <v>65583333.329999998</v>
      </c>
      <c r="V1437" s="24">
        <v>27.9</v>
      </c>
    </row>
    <row r="1438" spans="1:22" ht="25.5" x14ac:dyDescent="0.2">
      <c r="A1438" s="10" t="s">
        <v>4</v>
      </c>
      <c r="B1438" s="22" t="s">
        <v>595</v>
      </c>
      <c r="C1438" s="23" t="s">
        <v>1537</v>
      </c>
      <c r="D1438" s="28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</row>
    <row r="1439" spans="1:22" ht="15" x14ac:dyDescent="0.25">
      <c r="A1439" s="10" t="s">
        <v>4</v>
      </c>
      <c r="B1439" s="24" t="s">
        <v>1538</v>
      </c>
      <c r="C1439" s="25" t="s">
        <v>648</v>
      </c>
      <c r="D1439" s="24" t="s">
        <v>131</v>
      </c>
      <c r="E1439" s="24">
        <v>450000000</v>
      </c>
      <c r="F1439" s="24">
        <v>0</v>
      </c>
      <c r="G1439" s="24">
        <v>0</v>
      </c>
      <c r="H1439" s="24">
        <v>0</v>
      </c>
      <c r="I1439" s="24">
        <v>0</v>
      </c>
      <c r="J1439" s="24">
        <v>450000000</v>
      </c>
      <c r="K1439" s="24">
        <v>0</v>
      </c>
      <c r="L1439" s="24">
        <v>151600000</v>
      </c>
      <c r="M1439" s="24">
        <v>0</v>
      </c>
      <c r="N1439" s="24">
        <v>151600000</v>
      </c>
      <c r="O1439" s="24">
        <v>22726666.670000002</v>
      </c>
      <c r="P1439" s="24">
        <v>1200000</v>
      </c>
      <c r="Q1439" s="24">
        <v>21526666.670000002</v>
      </c>
      <c r="R1439" s="24">
        <v>21526666.670000002</v>
      </c>
      <c r="S1439" s="24">
        <v>298400000</v>
      </c>
      <c r="T1439" s="24">
        <v>0</v>
      </c>
      <c r="U1439" s="24">
        <v>128873333.33</v>
      </c>
      <c r="V1439" s="24">
        <v>33.68</v>
      </c>
    </row>
    <row r="1440" spans="1:22" x14ac:dyDescent="0.2">
      <c r="A1440" s="10" t="s">
        <v>4</v>
      </c>
      <c r="B1440" s="27"/>
      <c r="C1440" s="28"/>
      <c r="D1440" s="28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</row>
    <row r="1441" spans="1:22" ht="38.25" x14ac:dyDescent="0.2">
      <c r="A1441" s="10" t="s">
        <v>4</v>
      </c>
      <c r="B1441" s="27"/>
      <c r="C1441" s="23" t="s">
        <v>1539</v>
      </c>
      <c r="D1441" s="28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</row>
    <row r="1442" spans="1:22" ht="25.5" x14ac:dyDescent="0.2">
      <c r="A1442" s="10" t="s">
        <v>4</v>
      </c>
      <c r="B1442" s="22" t="s">
        <v>595</v>
      </c>
      <c r="C1442" s="23" t="s">
        <v>1540</v>
      </c>
      <c r="D1442" s="28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</row>
    <row r="1443" spans="1:22" ht="15" x14ac:dyDescent="0.25">
      <c r="A1443" s="10" t="s">
        <v>4</v>
      </c>
      <c r="B1443" s="24" t="s">
        <v>1541</v>
      </c>
      <c r="C1443" s="25" t="s">
        <v>1189</v>
      </c>
      <c r="D1443" s="24" t="s">
        <v>131</v>
      </c>
      <c r="E1443" s="24">
        <v>30000000</v>
      </c>
      <c r="F1443" s="24">
        <v>0</v>
      </c>
      <c r="G1443" s="24">
        <v>0</v>
      </c>
      <c r="H1443" s="24">
        <v>0</v>
      </c>
      <c r="I1443" s="24">
        <v>0</v>
      </c>
      <c r="J1443" s="24">
        <v>30000000</v>
      </c>
      <c r="K1443" s="24">
        <v>0</v>
      </c>
      <c r="L1443" s="24">
        <v>0</v>
      </c>
      <c r="M1443" s="24">
        <v>0</v>
      </c>
      <c r="N1443" s="24">
        <v>0</v>
      </c>
      <c r="O1443" s="24">
        <v>0</v>
      </c>
      <c r="P1443" s="24">
        <v>0</v>
      </c>
      <c r="Q1443" s="24">
        <v>0</v>
      </c>
      <c r="R1443" s="24">
        <v>0</v>
      </c>
      <c r="S1443" s="24">
        <v>30000000</v>
      </c>
      <c r="T1443" s="24">
        <v>0</v>
      </c>
      <c r="U1443" s="24">
        <v>0</v>
      </c>
      <c r="V1443" s="24">
        <v>0</v>
      </c>
    </row>
    <row r="1444" spans="1:22" x14ac:dyDescent="0.2">
      <c r="A1444" s="10" t="s">
        <v>4</v>
      </c>
      <c r="B1444" s="27"/>
      <c r="C1444" s="28"/>
      <c r="D1444" s="28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</row>
    <row r="1445" spans="1:22" ht="25.5" x14ac:dyDescent="0.2">
      <c r="A1445" s="10" t="s">
        <v>4</v>
      </c>
      <c r="B1445" s="27"/>
      <c r="C1445" s="23" t="s">
        <v>1542</v>
      </c>
      <c r="D1445" s="28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</row>
    <row r="1446" spans="1:22" ht="25.5" x14ac:dyDescent="0.2">
      <c r="A1446" s="10" t="s">
        <v>4</v>
      </c>
      <c r="B1446" s="22" t="s">
        <v>595</v>
      </c>
      <c r="C1446" s="23" t="s">
        <v>1543</v>
      </c>
      <c r="D1446" s="28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</row>
    <row r="1447" spans="1:22" ht="15" x14ac:dyDescent="0.25">
      <c r="A1447" s="10" t="s">
        <v>4</v>
      </c>
      <c r="B1447" s="24" t="s">
        <v>1544</v>
      </c>
      <c r="C1447" s="25" t="s">
        <v>1545</v>
      </c>
      <c r="D1447" s="24" t="s">
        <v>953</v>
      </c>
      <c r="E1447" s="24">
        <v>587833830</v>
      </c>
      <c r="F1447" s="24">
        <v>0</v>
      </c>
      <c r="G1447" s="24">
        <v>0</v>
      </c>
      <c r="H1447" s="24">
        <v>0</v>
      </c>
      <c r="I1447" s="24">
        <v>0</v>
      </c>
      <c r="J1447" s="24">
        <v>587833830</v>
      </c>
      <c r="K1447" s="24">
        <v>0</v>
      </c>
      <c r="L1447" s="24">
        <v>0</v>
      </c>
      <c r="M1447" s="24">
        <v>0</v>
      </c>
      <c r="N1447" s="24">
        <v>0</v>
      </c>
      <c r="O1447" s="24">
        <v>0</v>
      </c>
      <c r="P1447" s="24">
        <v>0</v>
      </c>
      <c r="Q1447" s="24">
        <v>0</v>
      </c>
      <c r="R1447" s="24">
        <v>0</v>
      </c>
      <c r="S1447" s="24">
        <v>587833830</v>
      </c>
      <c r="T1447" s="24">
        <v>0</v>
      </c>
      <c r="U1447" s="24">
        <v>0</v>
      </c>
      <c r="V1447" s="24">
        <v>0</v>
      </c>
    </row>
    <row r="1448" spans="1:22" x14ac:dyDescent="0.2">
      <c r="A1448" s="10" t="s">
        <v>4</v>
      </c>
      <c r="B1448" s="27"/>
      <c r="C1448" s="28"/>
      <c r="D1448" s="28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</row>
    <row r="1449" spans="1:22" ht="38.25" x14ac:dyDescent="0.2">
      <c r="A1449" s="10" t="s">
        <v>4</v>
      </c>
      <c r="B1449" s="27"/>
      <c r="C1449" s="23" t="s">
        <v>1546</v>
      </c>
      <c r="D1449" s="28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</row>
    <row r="1450" spans="1:22" ht="25.5" x14ac:dyDescent="0.2">
      <c r="A1450" s="10" t="s">
        <v>4</v>
      </c>
      <c r="B1450" s="22" t="s">
        <v>595</v>
      </c>
      <c r="C1450" s="23" t="s">
        <v>1547</v>
      </c>
      <c r="D1450" s="28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</row>
    <row r="1451" spans="1:22" ht="15" x14ac:dyDescent="0.25">
      <c r="A1451" s="10" t="s">
        <v>4</v>
      </c>
      <c r="B1451" s="24" t="s">
        <v>1548</v>
      </c>
      <c r="C1451" s="25" t="s">
        <v>1549</v>
      </c>
      <c r="D1451" s="24" t="s">
        <v>131</v>
      </c>
      <c r="E1451" s="24">
        <v>150000000</v>
      </c>
      <c r="F1451" s="24">
        <v>0</v>
      </c>
      <c r="G1451" s="24">
        <v>0</v>
      </c>
      <c r="H1451" s="24">
        <v>0</v>
      </c>
      <c r="I1451" s="24">
        <v>0</v>
      </c>
      <c r="J1451" s="24">
        <v>150000000</v>
      </c>
      <c r="K1451" s="24">
        <v>0</v>
      </c>
      <c r="L1451" s="24">
        <v>149200000</v>
      </c>
      <c r="M1451" s="24">
        <v>0</v>
      </c>
      <c r="N1451" s="24">
        <v>149200000</v>
      </c>
      <c r="O1451" s="24">
        <v>25969999.989999998</v>
      </c>
      <c r="P1451" s="24">
        <v>0</v>
      </c>
      <c r="Q1451" s="24">
        <v>25969999.989999998</v>
      </c>
      <c r="R1451" s="24">
        <v>25969999.989999998</v>
      </c>
      <c r="S1451" s="24">
        <v>800000</v>
      </c>
      <c r="T1451" s="24">
        <v>0</v>
      </c>
      <c r="U1451" s="24">
        <v>123230000.01000001</v>
      </c>
      <c r="V1451" s="24">
        <v>99.46</v>
      </c>
    </row>
    <row r="1452" spans="1:22" ht="25.5" x14ac:dyDescent="0.2">
      <c r="A1452" s="10" t="s">
        <v>4</v>
      </c>
      <c r="B1452" s="22" t="s">
        <v>595</v>
      </c>
      <c r="C1452" s="23" t="s">
        <v>1550</v>
      </c>
      <c r="D1452" s="28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</row>
    <row r="1453" spans="1:22" ht="15" x14ac:dyDescent="0.25">
      <c r="A1453" s="10" t="s">
        <v>4</v>
      </c>
      <c r="B1453" s="24" t="s">
        <v>1551</v>
      </c>
      <c r="C1453" s="25" t="s">
        <v>1549</v>
      </c>
      <c r="D1453" s="24" t="s">
        <v>131</v>
      </c>
      <c r="E1453" s="24">
        <v>400000000</v>
      </c>
      <c r="F1453" s="24">
        <v>0</v>
      </c>
      <c r="G1453" s="24">
        <v>0</v>
      </c>
      <c r="H1453" s="24">
        <v>0</v>
      </c>
      <c r="I1453" s="24">
        <v>0</v>
      </c>
      <c r="J1453" s="24">
        <v>400000000</v>
      </c>
      <c r="K1453" s="24">
        <v>0</v>
      </c>
      <c r="L1453" s="24">
        <v>127200000</v>
      </c>
      <c r="M1453" s="24">
        <v>0</v>
      </c>
      <c r="N1453" s="24">
        <v>127200000</v>
      </c>
      <c r="O1453" s="24">
        <v>20033333.329999998</v>
      </c>
      <c r="P1453" s="24">
        <v>0</v>
      </c>
      <c r="Q1453" s="24">
        <v>20033333.329999998</v>
      </c>
      <c r="R1453" s="24">
        <v>20033333.329999998</v>
      </c>
      <c r="S1453" s="24">
        <v>272800000</v>
      </c>
      <c r="T1453" s="24">
        <v>0</v>
      </c>
      <c r="U1453" s="24">
        <v>107166666.67</v>
      </c>
      <c r="V1453" s="24">
        <v>31.8</v>
      </c>
    </row>
    <row r="1454" spans="1:22" ht="25.5" x14ac:dyDescent="0.2">
      <c r="A1454" s="10" t="s">
        <v>4</v>
      </c>
      <c r="B1454" s="22" t="s">
        <v>595</v>
      </c>
      <c r="C1454" s="23" t="s">
        <v>1552</v>
      </c>
      <c r="D1454" s="28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</row>
    <row r="1455" spans="1:22" ht="15" x14ac:dyDescent="0.25">
      <c r="A1455" s="10" t="s">
        <v>4</v>
      </c>
      <c r="B1455" s="24" t="s">
        <v>1553</v>
      </c>
      <c r="C1455" s="25" t="s">
        <v>1549</v>
      </c>
      <c r="D1455" s="24" t="s">
        <v>131</v>
      </c>
      <c r="E1455" s="24">
        <v>20000000</v>
      </c>
      <c r="F1455" s="24">
        <v>0</v>
      </c>
      <c r="G1455" s="24">
        <v>0</v>
      </c>
      <c r="H1455" s="24">
        <v>0</v>
      </c>
      <c r="I1455" s="24">
        <v>0</v>
      </c>
      <c r="J1455" s="24">
        <v>20000000</v>
      </c>
      <c r="K1455" s="24">
        <v>0</v>
      </c>
      <c r="L1455" s="24">
        <v>0</v>
      </c>
      <c r="M1455" s="24">
        <v>0</v>
      </c>
      <c r="N1455" s="24">
        <v>0</v>
      </c>
      <c r="O1455" s="24">
        <v>0</v>
      </c>
      <c r="P1455" s="24">
        <v>0</v>
      </c>
      <c r="Q1455" s="24">
        <v>0</v>
      </c>
      <c r="R1455" s="24">
        <v>0</v>
      </c>
      <c r="S1455" s="24">
        <v>20000000</v>
      </c>
      <c r="T1455" s="24">
        <v>0</v>
      </c>
      <c r="U1455" s="24">
        <v>0</v>
      </c>
      <c r="V1455" s="24">
        <v>0</v>
      </c>
    </row>
    <row r="1456" spans="1:22" x14ac:dyDescent="0.2">
      <c r="A1456" s="10" t="s">
        <v>4</v>
      </c>
      <c r="B1456" s="27"/>
      <c r="C1456" s="28"/>
      <c r="D1456" s="28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</row>
    <row r="1457" spans="1:22" ht="25.5" x14ac:dyDescent="0.2">
      <c r="A1457" s="10" t="s">
        <v>4</v>
      </c>
      <c r="B1457" s="27"/>
      <c r="C1457" s="23" t="s">
        <v>1554</v>
      </c>
      <c r="D1457" s="28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</row>
    <row r="1458" spans="1:22" ht="25.5" x14ac:dyDescent="0.2">
      <c r="A1458" s="10" t="s">
        <v>4</v>
      </c>
      <c r="B1458" s="22" t="s">
        <v>595</v>
      </c>
      <c r="C1458" s="23" t="s">
        <v>1555</v>
      </c>
      <c r="D1458" s="28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</row>
    <row r="1459" spans="1:22" ht="15" x14ac:dyDescent="0.25">
      <c r="A1459" s="10" t="s">
        <v>4</v>
      </c>
      <c r="B1459" s="24" t="s">
        <v>1556</v>
      </c>
      <c r="C1459" s="25" t="s">
        <v>648</v>
      </c>
      <c r="D1459" s="24" t="s">
        <v>131</v>
      </c>
      <c r="E1459" s="24">
        <v>110000000</v>
      </c>
      <c r="F1459" s="24">
        <v>0</v>
      </c>
      <c r="G1459" s="24">
        <v>0</v>
      </c>
      <c r="H1459" s="24">
        <v>0</v>
      </c>
      <c r="I1459" s="24">
        <v>0</v>
      </c>
      <c r="J1459" s="24">
        <v>110000000</v>
      </c>
      <c r="K1459" s="24">
        <v>0</v>
      </c>
      <c r="L1459" s="24">
        <v>24000000</v>
      </c>
      <c r="M1459" s="24">
        <v>0</v>
      </c>
      <c r="N1459" s="24">
        <v>24000000</v>
      </c>
      <c r="O1459" s="24">
        <v>5000000</v>
      </c>
      <c r="P1459" s="24">
        <v>0</v>
      </c>
      <c r="Q1459" s="24">
        <v>5000000</v>
      </c>
      <c r="R1459" s="24">
        <v>5000000</v>
      </c>
      <c r="S1459" s="24">
        <v>86000000</v>
      </c>
      <c r="T1459" s="24">
        <v>0</v>
      </c>
      <c r="U1459" s="24">
        <v>19000000</v>
      </c>
      <c r="V1459" s="24">
        <v>21.81</v>
      </c>
    </row>
    <row r="1460" spans="1:22" x14ac:dyDescent="0.2">
      <c r="A1460" s="10" t="s">
        <v>4</v>
      </c>
      <c r="B1460" s="22" t="s">
        <v>595</v>
      </c>
      <c r="C1460" s="23" t="s">
        <v>1557</v>
      </c>
      <c r="D1460" s="28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</row>
    <row r="1461" spans="1:22" ht="15" x14ac:dyDescent="0.25">
      <c r="A1461" s="10" t="s">
        <v>4</v>
      </c>
      <c r="B1461" s="24" t="s">
        <v>1558</v>
      </c>
      <c r="C1461" s="25" t="s">
        <v>648</v>
      </c>
      <c r="D1461" s="24" t="s">
        <v>131</v>
      </c>
      <c r="E1461" s="24">
        <v>100000000</v>
      </c>
      <c r="F1461" s="24">
        <v>0</v>
      </c>
      <c r="G1461" s="24">
        <v>0</v>
      </c>
      <c r="H1461" s="24">
        <v>0</v>
      </c>
      <c r="I1461" s="24">
        <v>0</v>
      </c>
      <c r="J1461" s="24">
        <v>100000000</v>
      </c>
      <c r="K1461" s="24">
        <v>0</v>
      </c>
      <c r="L1461" s="24">
        <v>76000000</v>
      </c>
      <c r="M1461" s="24">
        <v>0</v>
      </c>
      <c r="N1461" s="24">
        <v>76000000</v>
      </c>
      <c r="O1461" s="24">
        <v>12600000</v>
      </c>
      <c r="P1461" s="24">
        <v>0</v>
      </c>
      <c r="Q1461" s="24">
        <v>12600000</v>
      </c>
      <c r="R1461" s="24">
        <v>12600000</v>
      </c>
      <c r="S1461" s="24">
        <v>24000000</v>
      </c>
      <c r="T1461" s="24">
        <v>0</v>
      </c>
      <c r="U1461" s="24">
        <v>63400000</v>
      </c>
      <c r="V1461" s="24">
        <v>76</v>
      </c>
    </row>
    <row r="1462" spans="1:22" x14ac:dyDescent="0.2">
      <c r="A1462" s="10" t="s">
        <v>4</v>
      </c>
      <c r="B1462" s="22" t="s">
        <v>595</v>
      </c>
      <c r="C1462" s="23" t="s">
        <v>1559</v>
      </c>
      <c r="D1462" s="28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</row>
    <row r="1463" spans="1:22" ht="15" x14ac:dyDescent="0.25">
      <c r="A1463" s="10" t="s">
        <v>4</v>
      </c>
      <c r="B1463" s="24" t="s">
        <v>1560</v>
      </c>
      <c r="C1463" s="25" t="s">
        <v>648</v>
      </c>
      <c r="D1463" s="24" t="s">
        <v>131</v>
      </c>
      <c r="E1463" s="24">
        <v>181000000</v>
      </c>
      <c r="F1463" s="24">
        <v>0</v>
      </c>
      <c r="G1463" s="24">
        <v>0</v>
      </c>
      <c r="H1463" s="24">
        <v>0</v>
      </c>
      <c r="I1463" s="24">
        <v>0</v>
      </c>
      <c r="J1463" s="24">
        <v>181000000</v>
      </c>
      <c r="K1463" s="24">
        <v>0</v>
      </c>
      <c r="L1463" s="24">
        <v>18000000</v>
      </c>
      <c r="M1463" s="24">
        <v>0</v>
      </c>
      <c r="N1463" s="24">
        <v>18000000</v>
      </c>
      <c r="O1463" s="24">
        <v>3750000</v>
      </c>
      <c r="P1463" s="24">
        <v>0</v>
      </c>
      <c r="Q1463" s="24">
        <v>3750000</v>
      </c>
      <c r="R1463" s="24">
        <v>3750000</v>
      </c>
      <c r="S1463" s="24">
        <v>163000000</v>
      </c>
      <c r="T1463" s="24">
        <v>0</v>
      </c>
      <c r="U1463" s="24">
        <v>14250000</v>
      </c>
      <c r="V1463" s="24">
        <v>9.94</v>
      </c>
    </row>
    <row r="1464" spans="1:22" x14ac:dyDescent="0.2">
      <c r="A1464" s="10" t="s">
        <v>4</v>
      </c>
      <c r="B1464" s="22" t="s">
        <v>595</v>
      </c>
      <c r="C1464" s="23" t="s">
        <v>645</v>
      </c>
      <c r="D1464" s="28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</row>
    <row r="1465" spans="1:22" ht="15" x14ac:dyDescent="0.25">
      <c r="A1465" s="10" t="s">
        <v>4</v>
      </c>
      <c r="B1465" s="24" t="s">
        <v>1561</v>
      </c>
      <c r="C1465" s="25" t="s">
        <v>648</v>
      </c>
      <c r="D1465" s="24" t="s">
        <v>131</v>
      </c>
      <c r="E1465" s="24">
        <v>69300000</v>
      </c>
      <c r="F1465" s="24">
        <v>0</v>
      </c>
      <c r="G1465" s="24">
        <v>0</v>
      </c>
      <c r="H1465" s="24">
        <v>0</v>
      </c>
      <c r="I1465" s="24">
        <v>0</v>
      </c>
      <c r="J1465" s="24">
        <v>69300000</v>
      </c>
      <c r="K1465" s="24">
        <v>0</v>
      </c>
      <c r="L1465" s="24">
        <v>30000000</v>
      </c>
      <c r="M1465" s="24">
        <v>0</v>
      </c>
      <c r="N1465" s="24">
        <v>30000000</v>
      </c>
      <c r="O1465" s="24">
        <v>6250000</v>
      </c>
      <c r="P1465" s="24">
        <v>0</v>
      </c>
      <c r="Q1465" s="24">
        <v>6250000</v>
      </c>
      <c r="R1465" s="24">
        <v>6250000</v>
      </c>
      <c r="S1465" s="24">
        <v>39300000</v>
      </c>
      <c r="T1465" s="24">
        <v>0</v>
      </c>
      <c r="U1465" s="24">
        <v>23750000</v>
      </c>
      <c r="V1465" s="24">
        <v>43.29</v>
      </c>
    </row>
    <row r="1466" spans="1:22" x14ac:dyDescent="0.2">
      <c r="A1466" s="10" t="s">
        <v>4</v>
      </c>
      <c r="B1466" s="27"/>
      <c r="C1466" s="28"/>
      <c r="D1466" s="28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</row>
    <row r="1467" spans="1:22" ht="38.25" x14ac:dyDescent="0.2">
      <c r="A1467" s="10" t="s">
        <v>4</v>
      </c>
      <c r="B1467" s="27"/>
      <c r="C1467" s="23" t="s">
        <v>630</v>
      </c>
      <c r="D1467" s="28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</row>
    <row r="1468" spans="1:22" ht="25.5" x14ac:dyDescent="0.2">
      <c r="A1468" s="10" t="s">
        <v>4</v>
      </c>
      <c r="B1468" s="22" t="s">
        <v>595</v>
      </c>
      <c r="C1468" s="23" t="s">
        <v>1562</v>
      </c>
      <c r="D1468" s="28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</row>
    <row r="1469" spans="1:22" ht="15" x14ac:dyDescent="0.25">
      <c r="A1469" s="10" t="s">
        <v>4</v>
      </c>
      <c r="B1469" s="24" t="s">
        <v>632</v>
      </c>
      <c r="C1469" s="25" t="s">
        <v>633</v>
      </c>
      <c r="D1469" s="24" t="s">
        <v>131</v>
      </c>
      <c r="E1469" s="24">
        <v>95000000</v>
      </c>
      <c r="F1469" s="24">
        <v>0</v>
      </c>
      <c r="G1469" s="24">
        <v>0</v>
      </c>
      <c r="H1469" s="24">
        <v>0</v>
      </c>
      <c r="I1469" s="24">
        <v>0</v>
      </c>
      <c r="J1469" s="24">
        <v>95000000</v>
      </c>
      <c r="K1469" s="24">
        <v>0</v>
      </c>
      <c r="L1469" s="24">
        <v>0</v>
      </c>
      <c r="M1469" s="24">
        <v>0</v>
      </c>
      <c r="N1469" s="24">
        <v>0</v>
      </c>
      <c r="O1469" s="24">
        <v>0</v>
      </c>
      <c r="P1469" s="24">
        <v>0</v>
      </c>
      <c r="Q1469" s="24">
        <v>0</v>
      </c>
      <c r="R1469" s="24">
        <v>0</v>
      </c>
      <c r="S1469" s="24">
        <v>95000000</v>
      </c>
      <c r="T1469" s="24">
        <v>0</v>
      </c>
      <c r="U1469" s="24">
        <v>0</v>
      </c>
      <c r="V1469" s="24">
        <v>0</v>
      </c>
    </row>
    <row r="1470" spans="1:22" x14ac:dyDescent="0.2">
      <c r="A1470" s="10" t="s">
        <v>4</v>
      </c>
      <c r="B1470" s="27"/>
      <c r="C1470" s="28"/>
      <c r="D1470" s="28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</row>
    <row r="1471" spans="1:22" ht="38.25" x14ac:dyDescent="0.2">
      <c r="A1471" s="10" t="s">
        <v>4</v>
      </c>
      <c r="B1471" s="27"/>
      <c r="C1471" s="23" t="s">
        <v>1055</v>
      </c>
      <c r="D1471" s="28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</row>
    <row r="1472" spans="1:22" ht="25.5" x14ac:dyDescent="0.2">
      <c r="A1472" s="10" t="s">
        <v>4</v>
      </c>
      <c r="B1472" s="22" t="s">
        <v>595</v>
      </c>
      <c r="C1472" s="23" t="s">
        <v>1563</v>
      </c>
      <c r="D1472" s="28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</row>
    <row r="1473" spans="1:22" ht="15" x14ac:dyDescent="0.25">
      <c r="A1473" s="10" t="s">
        <v>4</v>
      </c>
      <c r="B1473" s="24" t="s">
        <v>1057</v>
      </c>
      <c r="C1473" s="25" t="s">
        <v>1058</v>
      </c>
      <c r="D1473" s="24" t="s">
        <v>131</v>
      </c>
      <c r="E1473" s="24">
        <v>350000000</v>
      </c>
      <c r="F1473" s="24">
        <v>0</v>
      </c>
      <c r="G1473" s="24">
        <v>0</v>
      </c>
      <c r="H1473" s="24">
        <v>0</v>
      </c>
      <c r="I1473" s="24">
        <v>0</v>
      </c>
      <c r="J1473" s="24">
        <v>350000000</v>
      </c>
      <c r="K1473" s="24">
        <v>0</v>
      </c>
      <c r="L1473" s="24">
        <v>246000000</v>
      </c>
      <c r="M1473" s="24">
        <v>16000000</v>
      </c>
      <c r="N1473" s="24">
        <v>246000000</v>
      </c>
      <c r="O1473" s="24">
        <v>63463333</v>
      </c>
      <c r="P1473" s="24">
        <v>7896666.6699999999</v>
      </c>
      <c r="Q1473" s="24">
        <v>52233333</v>
      </c>
      <c r="R1473" s="24">
        <v>55566666.329999998</v>
      </c>
      <c r="S1473" s="24">
        <v>104000000</v>
      </c>
      <c r="T1473" s="24">
        <v>0</v>
      </c>
      <c r="U1473" s="24">
        <v>182536667</v>
      </c>
      <c r="V1473" s="24">
        <v>70.28</v>
      </c>
    </row>
    <row r="1474" spans="1:22" ht="25.5" x14ac:dyDescent="0.2">
      <c r="A1474" s="10" t="s">
        <v>4</v>
      </c>
      <c r="B1474" s="22" t="s">
        <v>595</v>
      </c>
      <c r="C1474" s="23" t="s">
        <v>1564</v>
      </c>
      <c r="D1474" s="28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</row>
    <row r="1475" spans="1:22" ht="15" x14ac:dyDescent="0.25">
      <c r="A1475" s="10" t="s">
        <v>4</v>
      </c>
      <c r="B1475" s="24" t="s">
        <v>1565</v>
      </c>
      <c r="C1475" s="25" t="s">
        <v>1566</v>
      </c>
      <c r="D1475" s="24" t="s">
        <v>131</v>
      </c>
      <c r="E1475" s="24">
        <v>36000000</v>
      </c>
      <c r="F1475" s="24">
        <v>0</v>
      </c>
      <c r="G1475" s="24">
        <v>0</v>
      </c>
      <c r="H1475" s="24">
        <v>0</v>
      </c>
      <c r="I1475" s="24">
        <v>0</v>
      </c>
      <c r="J1475" s="24">
        <v>36000000</v>
      </c>
      <c r="K1475" s="24">
        <v>0</v>
      </c>
      <c r="L1475" s="24">
        <v>20000000</v>
      </c>
      <c r="M1475" s="24">
        <v>0</v>
      </c>
      <c r="N1475" s="24">
        <v>20000000</v>
      </c>
      <c r="O1475" s="24">
        <v>5333333.33</v>
      </c>
      <c r="P1475" s="24">
        <v>0</v>
      </c>
      <c r="Q1475" s="24">
        <v>5000000</v>
      </c>
      <c r="R1475" s="24">
        <v>5333333.33</v>
      </c>
      <c r="S1475" s="24">
        <v>16000000</v>
      </c>
      <c r="T1475" s="24">
        <v>0</v>
      </c>
      <c r="U1475" s="24">
        <v>14666666.67</v>
      </c>
      <c r="V1475" s="24">
        <v>55.55</v>
      </c>
    </row>
    <row r="1476" spans="1:22" ht="25.5" x14ac:dyDescent="0.2">
      <c r="A1476" s="10" t="s">
        <v>4</v>
      </c>
      <c r="B1476" s="22" t="s">
        <v>595</v>
      </c>
      <c r="C1476" s="23" t="s">
        <v>1117</v>
      </c>
      <c r="D1476" s="28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</row>
    <row r="1477" spans="1:22" ht="15" x14ac:dyDescent="0.25">
      <c r="A1477" s="10" t="s">
        <v>4</v>
      </c>
      <c r="B1477" s="24" t="s">
        <v>1064</v>
      </c>
      <c r="C1477" s="25" t="s">
        <v>1058</v>
      </c>
      <c r="D1477" s="24" t="s">
        <v>131</v>
      </c>
      <c r="E1477" s="24">
        <v>1494700000</v>
      </c>
      <c r="F1477" s="24">
        <v>0</v>
      </c>
      <c r="G1477" s="24">
        <v>0</v>
      </c>
      <c r="H1477" s="24">
        <v>0</v>
      </c>
      <c r="I1477" s="24">
        <v>150000000</v>
      </c>
      <c r="J1477" s="24">
        <v>1344700000</v>
      </c>
      <c r="K1477" s="24">
        <v>0</v>
      </c>
      <c r="L1477" s="24">
        <v>630000000</v>
      </c>
      <c r="M1477" s="24">
        <v>24000000</v>
      </c>
      <c r="N1477" s="24">
        <v>630000000</v>
      </c>
      <c r="O1477" s="24">
        <v>148133333.31999999</v>
      </c>
      <c r="P1477" s="24">
        <v>7000000</v>
      </c>
      <c r="Q1477" s="24">
        <v>128266666.67</v>
      </c>
      <c r="R1477" s="24">
        <v>141133333.31999999</v>
      </c>
      <c r="S1477" s="24">
        <v>714700000</v>
      </c>
      <c r="T1477" s="24">
        <v>0</v>
      </c>
      <c r="U1477" s="24">
        <v>481866666.68000001</v>
      </c>
      <c r="V1477" s="24">
        <v>46.85</v>
      </c>
    </row>
    <row r="1478" spans="1:22" ht="15" x14ac:dyDescent="0.25">
      <c r="A1478" s="10" t="s">
        <v>4</v>
      </c>
      <c r="B1478" s="24" t="s">
        <v>1567</v>
      </c>
      <c r="C1478" s="25" t="s">
        <v>1568</v>
      </c>
      <c r="D1478" s="24" t="s">
        <v>953</v>
      </c>
      <c r="E1478" s="24">
        <v>161869856</v>
      </c>
      <c r="F1478" s="24">
        <v>0</v>
      </c>
      <c r="G1478" s="24">
        <v>0</v>
      </c>
      <c r="H1478" s="24">
        <v>0</v>
      </c>
      <c r="I1478" s="24">
        <v>0</v>
      </c>
      <c r="J1478" s="24">
        <v>161869856</v>
      </c>
      <c r="K1478" s="24">
        <v>0</v>
      </c>
      <c r="L1478" s="24">
        <v>51600000</v>
      </c>
      <c r="M1478" s="24">
        <v>0</v>
      </c>
      <c r="N1478" s="24">
        <v>51600000</v>
      </c>
      <c r="O1478" s="24">
        <v>7310000</v>
      </c>
      <c r="P1478" s="24">
        <v>0</v>
      </c>
      <c r="Q1478" s="24">
        <v>7310000</v>
      </c>
      <c r="R1478" s="24">
        <v>7310000</v>
      </c>
      <c r="S1478" s="24">
        <v>110269856</v>
      </c>
      <c r="T1478" s="24">
        <v>0</v>
      </c>
      <c r="U1478" s="24">
        <v>44290000</v>
      </c>
      <c r="V1478" s="24">
        <v>31.87</v>
      </c>
    </row>
    <row r="1479" spans="1:22" ht="15" x14ac:dyDescent="0.25">
      <c r="A1479" s="10" t="s">
        <v>4</v>
      </c>
      <c r="B1479" s="24" t="s">
        <v>1569</v>
      </c>
      <c r="C1479" s="25" t="s">
        <v>1570</v>
      </c>
      <c r="D1479" s="24" t="s">
        <v>861</v>
      </c>
      <c r="E1479" s="24">
        <v>54027673</v>
      </c>
      <c r="F1479" s="24">
        <v>0</v>
      </c>
      <c r="G1479" s="24">
        <v>0</v>
      </c>
      <c r="H1479" s="24">
        <v>0</v>
      </c>
      <c r="I1479" s="24">
        <v>0</v>
      </c>
      <c r="J1479" s="24">
        <v>54027673</v>
      </c>
      <c r="K1479" s="24">
        <v>0</v>
      </c>
      <c r="L1479" s="24">
        <v>0</v>
      </c>
      <c r="M1479" s="24">
        <v>0</v>
      </c>
      <c r="N1479" s="24">
        <v>0</v>
      </c>
      <c r="O1479" s="24">
        <v>0</v>
      </c>
      <c r="P1479" s="24">
        <v>0</v>
      </c>
      <c r="Q1479" s="24">
        <v>0</v>
      </c>
      <c r="R1479" s="24">
        <v>0</v>
      </c>
      <c r="S1479" s="24">
        <v>54027673</v>
      </c>
      <c r="T1479" s="24">
        <v>0</v>
      </c>
      <c r="U1479" s="24">
        <v>0</v>
      </c>
      <c r="V1479" s="24">
        <v>0</v>
      </c>
    </row>
    <row r="1480" spans="1:22" x14ac:dyDescent="0.2">
      <c r="A1480" s="10" t="s">
        <v>4</v>
      </c>
      <c r="B1480" s="22" t="s">
        <v>595</v>
      </c>
      <c r="C1480" s="23" t="s">
        <v>1065</v>
      </c>
      <c r="D1480" s="28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</row>
    <row r="1481" spans="1:22" ht="15" x14ac:dyDescent="0.25">
      <c r="A1481" s="10" t="s">
        <v>4</v>
      </c>
      <c r="B1481" s="24" t="s">
        <v>1066</v>
      </c>
      <c r="C1481" s="25" t="s">
        <v>1058</v>
      </c>
      <c r="D1481" s="24" t="s">
        <v>131</v>
      </c>
      <c r="E1481" s="24">
        <v>100000000</v>
      </c>
      <c r="F1481" s="24">
        <v>0</v>
      </c>
      <c r="G1481" s="24">
        <v>0</v>
      </c>
      <c r="H1481" s="24">
        <v>150000000</v>
      </c>
      <c r="I1481" s="24">
        <v>0</v>
      </c>
      <c r="J1481" s="24">
        <v>250000000</v>
      </c>
      <c r="K1481" s="24">
        <v>10800000</v>
      </c>
      <c r="L1481" s="24">
        <v>154000000</v>
      </c>
      <c r="M1481" s="24">
        <v>23600000</v>
      </c>
      <c r="N1481" s="24">
        <v>110800000</v>
      </c>
      <c r="O1481" s="24">
        <v>15033333.33</v>
      </c>
      <c r="P1481" s="24">
        <v>2333333.33</v>
      </c>
      <c r="Q1481" s="24">
        <v>12700000</v>
      </c>
      <c r="R1481" s="24">
        <v>12700000</v>
      </c>
      <c r="S1481" s="24">
        <v>96000000</v>
      </c>
      <c r="T1481" s="24">
        <v>43200000</v>
      </c>
      <c r="U1481" s="24">
        <v>95766666.670000002</v>
      </c>
      <c r="V1481" s="24">
        <v>44.32</v>
      </c>
    </row>
    <row r="1482" spans="1:22" x14ac:dyDescent="0.2">
      <c r="A1482" s="10" t="s">
        <v>4</v>
      </c>
      <c r="B1482" s="27"/>
      <c r="C1482" s="28"/>
      <c r="D1482" s="28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</row>
    <row r="1483" spans="1:22" ht="38.25" x14ac:dyDescent="0.2">
      <c r="A1483" s="10" t="s">
        <v>4</v>
      </c>
      <c r="B1483" s="27"/>
      <c r="C1483" s="23" t="s">
        <v>1571</v>
      </c>
      <c r="D1483" s="28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</row>
    <row r="1484" spans="1:22" ht="38.25" x14ac:dyDescent="0.2">
      <c r="A1484" s="10" t="s">
        <v>4</v>
      </c>
      <c r="B1484" s="22" t="s">
        <v>595</v>
      </c>
      <c r="C1484" s="23" t="s">
        <v>1572</v>
      </c>
      <c r="D1484" s="28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</row>
    <row r="1485" spans="1:22" ht="15" x14ac:dyDescent="0.25">
      <c r="A1485" s="10" t="s">
        <v>4</v>
      </c>
      <c r="B1485" s="24" t="s">
        <v>1573</v>
      </c>
      <c r="C1485" s="25" t="s">
        <v>1574</v>
      </c>
      <c r="D1485" s="24" t="s">
        <v>131</v>
      </c>
      <c r="E1485" s="24">
        <v>40000000</v>
      </c>
      <c r="F1485" s="24">
        <v>0</v>
      </c>
      <c r="G1485" s="24">
        <v>0</v>
      </c>
      <c r="H1485" s="24">
        <v>0</v>
      </c>
      <c r="I1485" s="24">
        <v>0</v>
      </c>
      <c r="J1485" s="24">
        <v>40000000</v>
      </c>
      <c r="K1485" s="24">
        <v>0</v>
      </c>
      <c r="L1485" s="24">
        <v>20000000</v>
      </c>
      <c r="M1485" s="24">
        <v>0</v>
      </c>
      <c r="N1485" s="24">
        <v>20000000</v>
      </c>
      <c r="O1485" s="24">
        <v>4166666.67</v>
      </c>
      <c r="P1485" s="24">
        <v>0</v>
      </c>
      <c r="Q1485" s="24">
        <v>4166666.67</v>
      </c>
      <c r="R1485" s="24">
        <v>4166666.67</v>
      </c>
      <c r="S1485" s="24">
        <v>20000000</v>
      </c>
      <c r="T1485" s="24">
        <v>0</v>
      </c>
      <c r="U1485" s="24">
        <v>15833333.33</v>
      </c>
      <c r="V1485" s="24">
        <v>50</v>
      </c>
    </row>
    <row r="1486" spans="1:22" ht="25.5" x14ac:dyDescent="0.2">
      <c r="A1486" s="10" t="s">
        <v>4</v>
      </c>
      <c r="B1486" s="22" t="s">
        <v>595</v>
      </c>
      <c r="C1486" s="23" t="s">
        <v>1575</v>
      </c>
      <c r="D1486" s="28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</row>
    <row r="1487" spans="1:22" ht="15" x14ac:dyDescent="0.25">
      <c r="A1487" s="10" t="s">
        <v>4</v>
      </c>
      <c r="B1487" s="24" t="s">
        <v>1576</v>
      </c>
      <c r="C1487" s="25" t="s">
        <v>1574</v>
      </c>
      <c r="D1487" s="24" t="s">
        <v>131</v>
      </c>
      <c r="E1487" s="24">
        <v>0</v>
      </c>
      <c r="F1487" s="24">
        <v>0</v>
      </c>
      <c r="G1487" s="24">
        <v>0</v>
      </c>
      <c r="H1487" s="24">
        <v>30240000</v>
      </c>
      <c r="I1487" s="24">
        <v>0</v>
      </c>
      <c r="J1487" s="24">
        <v>30240000</v>
      </c>
      <c r="K1487" s="24">
        <v>0</v>
      </c>
      <c r="L1487" s="24">
        <v>20000000</v>
      </c>
      <c r="M1487" s="24">
        <v>0</v>
      </c>
      <c r="N1487" s="24">
        <v>20000000</v>
      </c>
      <c r="O1487" s="24">
        <v>2666666.67</v>
      </c>
      <c r="P1487" s="24">
        <v>0</v>
      </c>
      <c r="Q1487" s="24">
        <v>2666666.67</v>
      </c>
      <c r="R1487" s="24">
        <v>2666666.67</v>
      </c>
      <c r="S1487" s="24">
        <v>10240000</v>
      </c>
      <c r="T1487" s="24">
        <v>0</v>
      </c>
      <c r="U1487" s="24">
        <v>17333333.329999998</v>
      </c>
      <c r="V1487" s="24">
        <v>66.13</v>
      </c>
    </row>
    <row r="1488" spans="1:22" ht="25.5" x14ac:dyDescent="0.2">
      <c r="A1488" s="10" t="s">
        <v>4</v>
      </c>
      <c r="B1488" s="22" t="s">
        <v>595</v>
      </c>
      <c r="C1488" s="23" t="s">
        <v>1577</v>
      </c>
      <c r="D1488" s="28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</row>
    <row r="1489" spans="1:22" ht="15" x14ac:dyDescent="0.25">
      <c r="A1489" s="10" t="s">
        <v>4</v>
      </c>
      <c r="B1489" s="24" t="s">
        <v>1578</v>
      </c>
      <c r="C1489" s="25" t="s">
        <v>1574</v>
      </c>
      <c r="D1489" s="24" t="s">
        <v>131</v>
      </c>
      <c r="E1489" s="24">
        <v>800000000</v>
      </c>
      <c r="F1489" s="24">
        <v>0</v>
      </c>
      <c r="G1489" s="24">
        <v>0</v>
      </c>
      <c r="H1489" s="24">
        <v>0</v>
      </c>
      <c r="I1489" s="24">
        <v>30240000</v>
      </c>
      <c r="J1489" s="24">
        <v>769760000</v>
      </c>
      <c r="K1489" s="24">
        <v>37800000</v>
      </c>
      <c r="L1489" s="24">
        <v>408200000</v>
      </c>
      <c r="M1489" s="24">
        <v>0</v>
      </c>
      <c r="N1489" s="24">
        <v>357600000</v>
      </c>
      <c r="O1489" s="24">
        <v>54489999.990000002</v>
      </c>
      <c r="P1489" s="24">
        <v>3150000</v>
      </c>
      <c r="Q1489" s="24">
        <v>51339999.990000002</v>
      </c>
      <c r="R1489" s="24">
        <v>51339999.990000002</v>
      </c>
      <c r="S1489" s="24">
        <v>361560000</v>
      </c>
      <c r="T1489" s="24">
        <v>50600000</v>
      </c>
      <c r="U1489" s="24">
        <v>303110000.00999999</v>
      </c>
      <c r="V1489" s="24">
        <v>46.45</v>
      </c>
    </row>
    <row r="1490" spans="1:22" x14ac:dyDescent="0.2">
      <c r="A1490" s="10" t="s">
        <v>4</v>
      </c>
      <c r="B1490" s="27"/>
      <c r="C1490" s="28"/>
      <c r="D1490" s="28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</row>
    <row r="1491" spans="1:22" x14ac:dyDescent="0.2">
      <c r="A1491" s="10" t="s">
        <v>4</v>
      </c>
      <c r="B1491" s="33"/>
      <c r="C1491" s="16" t="s">
        <v>1579</v>
      </c>
      <c r="D1491" s="28"/>
      <c r="E1491" s="15">
        <v>5803731359</v>
      </c>
      <c r="F1491" s="15">
        <v>0</v>
      </c>
      <c r="G1491" s="15">
        <v>0</v>
      </c>
      <c r="H1491" s="15">
        <v>180240000</v>
      </c>
      <c r="I1491" s="15">
        <v>180240000</v>
      </c>
      <c r="J1491" s="15">
        <v>5803731359</v>
      </c>
      <c r="K1491" s="15">
        <v>48600000</v>
      </c>
      <c r="L1491" s="15">
        <v>2303800000</v>
      </c>
      <c r="M1491" s="15">
        <v>63600000</v>
      </c>
      <c r="N1491" s="15">
        <v>2210000000</v>
      </c>
      <c r="O1491" s="15">
        <v>420009999.63999999</v>
      </c>
      <c r="P1491" s="15">
        <v>26396666.670000002</v>
      </c>
      <c r="Q1491" s="15">
        <v>377079999.66000003</v>
      </c>
      <c r="R1491" s="15">
        <v>393613332.97000003</v>
      </c>
      <c r="S1491" s="15">
        <v>3499931359</v>
      </c>
      <c r="T1491" s="15">
        <v>93800000</v>
      </c>
      <c r="U1491" s="15">
        <v>1789990000.3599999</v>
      </c>
      <c r="V1491" s="15">
        <v>38.078950649100847</v>
      </c>
    </row>
    <row r="1492" spans="1:22" x14ac:dyDescent="0.2">
      <c r="A1492" s="10" t="s">
        <v>4</v>
      </c>
      <c r="B1492" s="27"/>
      <c r="C1492" s="28"/>
      <c r="D1492" s="28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</row>
    <row r="1493" spans="1:22" x14ac:dyDescent="0.2">
      <c r="A1493" s="10" t="s">
        <v>4</v>
      </c>
      <c r="B1493" s="33"/>
      <c r="C1493" s="16" t="s">
        <v>1580</v>
      </c>
      <c r="D1493" s="28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</row>
    <row r="1494" spans="1:22" x14ac:dyDescent="0.2">
      <c r="A1494" s="10" t="s">
        <v>4</v>
      </c>
      <c r="B1494" s="27"/>
      <c r="C1494" s="23" t="s">
        <v>385</v>
      </c>
      <c r="D1494" s="28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</row>
    <row r="1495" spans="1:22" x14ac:dyDescent="0.2">
      <c r="A1495" s="10" t="s">
        <v>4</v>
      </c>
      <c r="B1495" s="27"/>
      <c r="C1495" s="23" t="s">
        <v>387</v>
      </c>
      <c r="D1495" s="28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</row>
    <row r="1496" spans="1:22" x14ac:dyDescent="0.2">
      <c r="A1496" s="10" t="s">
        <v>4</v>
      </c>
      <c r="B1496" s="27"/>
      <c r="C1496" s="23" t="s">
        <v>399</v>
      </c>
      <c r="D1496" s="28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</row>
    <row r="1497" spans="1:22" ht="38.25" x14ac:dyDescent="0.2">
      <c r="A1497" s="10" t="s">
        <v>4</v>
      </c>
      <c r="B1497" s="27"/>
      <c r="C1497" s="23" t="s">
        <v>836</v>
      </c>
      <c r="D1497" s="28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</row>
    <row r="1498" spans="1:22" ht="38.25" x14ac:dyDescent="0.2">
      <c r="A1498" s="10" t="s">
        <v>4</v>
      </c>
      <c r="B1498" s="22" t="s">
        <v>595</v>
      </c>
      <c r="C1498" s="23" t="s">
        <v>1581</v>
      </c>
      <c r="D1498" s="28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</row>
    <row r="1499" spans="1:22" ht="30" x14ac:dyDescent="0.25">
      <c r="A1499" s="10" t="s">
        <v>4</v>
      </c>
      <c r="B1499" s="24" t="s">
        <v>1582</v>
      </c>
      <c r="C1499" s="25" t="s">
        <v>1583</v>
      </c>
      <c r="D1499" s="24" t="s">
        <v>131</v>
      </c>
      <c r="E1499" s="24">
        <v>17127344489</v>
      </c>
      <c r="F1499" s="24">
        <v>0</v>
      </c>
      <c r="G1499" s="24">
        <v>0</v>
      </c>
      <c r="H1499" s="24">
        <v>0</v>
      </c>
      <c r="I1499" s="24">
        <v>0</v>
      </c>
      <c r="J1499" s="24">
        <v>17127344489</v>
      </c>
      <c r="K1499" s="24">
        <v>0</v>
      </c>
      <c r="L1499" s="24">
        <v>0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17127344489</v>
      </c>
      <c r="T1499" s="24">
        <v>0</v>
      </c>
      <c r="U1499" s="24">
        <v>0</v>
      </c>
      <c r="V1499" s="24">
        <v>0</v>
      </c>
    </row>
    <row r="1500" spans="1:22" x14ac:dyDescent="0.2">
      <c r="A1500" s="10" t="s">
        <v>4</v>
      </c>
      <c r="B1500" s="27"/>
      <c r="C1500" s="28"/>
      <c r="D1500" s="28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</row>
    <row r="1501" spans="1:22" ht="25.5" x14ac:dyDescent="0.2">
      <c r="A1501" s="10" t="s">
        <v>4</v>
      </c>
      <c r="B1501" s="27"/>
      <c r="C1501" s="23" t="s">
        <v>1584</v>
      </c>
      <c r="D1501" s="28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</row>
    <row r="1502" spans="1:22" ht="38.25" x14ac:dyDescent="0.2">
      <c r="A1502" s="10" t="s">
        <v>4</v>
      </c>
      <c r="B1502" s="22" t="s">
        <v>595</v>
      </c>
      <c r="C1502" s="23" t="s">
        <v>1585</v>
      </c>
      <c r="D1502" s="28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</row>
    <row r="1503" spans="1:22" ht="15" x14ac:dyDescent="0.25">
      <c r="A1503" s="10" t="s">
        <v>4</v>
      </c>
      <c r="B1503" s="24" t="s">
        <v>1586</v>
      </c>
      <c r="C1503" s="25" t="s">
        <v>1587</v>
      </c>
      <c r="D1503" s="24" t="s">
        <v>131</v>
      </c>
      <c r="E1503" s="24">
        <v>22872655511</v>
      </c>
      <c r="F1503" s="24">
        <v>0</v>
      </c>
      <c r="G1503" s="24">
        <v>0</v>
      </c>
      <c r="H1503" s="24">
        <v>0</v>
      </c>
      <c r="I1503" s="24">
        <v>2566565768</v>
      </c>
      <c r="J1503" s="24">
        <v>20306089743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20306089743</v>
      </c>
      <c r="T1503" s="24">
        <v>0</v>
      </c>
      <c r="U1503" s="24">
        <v>0</v>
      </c>
      <c r="V1503" s="24">
        <v>0</v>
      </c>
    </row>
    <row r="1504" spans="1:22" ht="38.25" x14ac:dyDescent="0.2">
      <c r="A1504" s="10" t="s">
        <v>4</v>
      </c>
      <c r="B1504" s="22" t="s">
        <v>595</v>
      </c>
      <c r="C1504" s="23" t="s">
        <v>1588</v>
      </c>
      <c r="D1504" s="28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</row>
    <row r="1505" spans="1:22" ht="15" x14ac:dyDescent="0.25">
      <c r="A1505" s="10" t="s">
        <v>4</v>
      </c>
      <c r="B1505" s="24" t="s">
        <v>1589</v>
      </c>
      <c r="C1505" s="25" t="s">
        <v>1587</v>
      </c>
      <c r="D1505" s="24" t="s">
        <v>131</v>
      </c>
      <c r="E1505" s="24">
        <v>2000000000</v>
      </c>
      <c r="F1505" s="24">
        <v>0</v>
      </c>
      <c r="G1505" s="24">
        <v>0</v>
      </c>
      <c r="H1505" s="24">
        <v>0</v>
      </c>
      <c r="I1505" s="24">
        <v>0</v>
      </c>
      <c r="J1505" s="24">
        <v>2000000000</v>
      </c>
      <c r="K1505" s="24">
        <v>0</v>
      </c>
      <c r="L1505" s="24">
        <v>0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2000000000</v>
      </c>
      <c r="T1505" s="24">
        <v>0</v>
      </c>
      <c r="U1505" s="24">
        <v>0</v>
      </c>
      <c r="V1505" s="24">
        <v>0</v>
      </c>
    </row>
    <row r="1506" spans="1:22" x14ac:dyDescent="0.2">
      <c r="A1506" s="10" t="s">
        <v>4</v>
      </c>
      <c r="B1506" s="27"/>
      <c r="C1506" s="28"/>
      <c r="D1506" s="28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</row>
    <row r="1507" spans="1:22" x14ac:dyDescent="0.2">
      <c r="A1507" s="10" t="s">
        <v>4</v>
      </c>
      <c r="B1507" s="27"/>
      <c r="C1507" s="23" t="s">
        <v>405</v>
      </c>
      <c r="D1507" s="28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</row>
    <row r="1508" spans="1:22" ht="38.25" x14ac:dyDescent="0.2">
      <c r="A1508" s="10" t="s">
        <v>4</v>
      </c>
      <c r="B1508" s="27"/>
      <c r="C1508" s="23" t="s">
        <v>1590</v>
      </c>
      <c r="D1508" s="28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</row>
    <row r="1509" spans="1:22" ht="38.25" x14ac:dyDescent="0.2">
      <c r="A1509" s="10" t="s">
        <v>4</v>
      </c>
      <c r="B1509" s="22" t="s">
        <v>595</v>
      </c>
      <c r="C1509" s="23" t="s">
        <v>1591</v>
      </c>
      <c r="D1509" s="28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</row>
    <row r="1510" spans="1:22" ht="15" x14ac:dyDescent="0.25">
      <c r="A1510" s="10" t="s">
        <v>4</v>
      </c>
      <c r="B1510" s="24" t="s">
        <v>1592</v>
      </c>
      <c r="C1510" s="25" t="s">
        <v>1593</v>
      </c>
      <c r="D1510" s="24" t="s">
        <v>131</v>
      </c>
      <c r="E1510" s="24">
        <v>413281654</v>
      </c>
      <c r="F1510" s="24">
        <v>0</v>
      </c>
      <c r="G1510" s="24">
        <v>0</v>
      </c>
      <c r="H1510" s="24">
        <v>0</v>
      </c>
      <c r="I1510" s="24">
        <v>0</v>
      </c>
      <c r="J1510" s="24">
        <v>413281654</v>
      </c>
      <c r="K1510" s="24">
        <v>0</v>
      </c>
      <c r="L1510" s="24">
        <v>413281654</v>
      </c>
      <c r="M1510" s="24">
        <v>0</v>
      </c>
      <c r="N1510" s="24">
        <v>413281654</v>
      </c>
      <c r="O1510" s="24">
        <v>37571059.439999998</v>
      </c>
      <c r="P1510" s="24">
        <v>0</v>
      </c>
      <c r="Q1510" s="24">
        <v>37571059.439999998</v>
      </c>
      <c r="R1510" s="24">
        <v>37571059.439999998</v>
      </c>
      <c r="S1510" s="24">
        <v>0</v>
      </c>
      <c r="T1510" s="24">
        <v>0</v>
      </c>
      <c r="U1510" s="24">
        <v>375710594.56</v>
      </c>
      <c r="V1510" s="24">
        <v>100</v>
      </c>
    </row>
    <row r="1511" spans="1:22" ht="25.5" x14ac:dyDescent="0.2">
      <c r="A1511" s="10" t="s">
        <v>4</v>
      </c>
      <c r="B1511" s="22" t="s">
        <v>595</v>
      </c>
      <c r="C1511" s="23" t="s">
        <v>1594</v>
      </c>
      <c r="D1511" s="28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</row>
    <row r="1512" spans="1:22" ht="15" x14ac:dyDescent="0.25">
      <c r="A1512" s="10" t="s">
        <v>4</v>
      </c>
      <c r="B1512" s="24" t="s">
        <v>1595</v>
      </c>
      <c r="C1512" s="25" t="s">
        <v>1596</v>
      </c>
      <c r="D1512" s="24" t="s">
        <v>953</v>
      </c>
      <c r="E1512" s="24">
        <v>5478402570</v>
      </c>
      <c r="F1512" s="24">
        <v>0</v>
      </c>
      <c r="G1512" s="24">
        <v>0</v>
      </c>
      <c r="H1512" s="24">
        <v>0</v>
      </c>
      <c r="I1512" s="24">
        <v>0</v>
      </c>
      <c r="J1512" s="24">
        <v>5478402570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5478402570</v>
      </c>
      <c r="T1512" s="24">
        <v>0</v>
      </c>
      <c r="U1512" s="24">
        <v>0</v>
      </c>
      <c r="V1512" s="24">
        <v>0</v>
      </c>
    </row>
    <row r="1513" spans="1:22" x14ac:dyDescent="0.2">
      <c r="A1513" s="10" t="s">
        <v>4</v>
      </c>
      <c r="B1513" s="27"/>
      <c r="C1513" s="28"/>
      <c r="D1513" s="28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</row>
    <row r="1514" spans="1:22" ht="38.25" x14ac:dyDescent="0.2">
      <c r="A1514" s="10" t="s">
        <v>4</v>
      </c>
      <c r="B1514" s="27"/>
      <c r="C1514" s="23" t="s">
        <v>1055</v>
      </c>
      <c r="D1514" s="28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</row>
    <row r="1515" spans="1:22" x14ac:dyDescent="0.2">
      <c r="A1515" s="10" t="s">
        <v>4</v>
      </c>
      <c r="B1515" s="22" t="s">
        <v>595</v>
      </c>
      <c r="C1515" s="23" t="s">
        <v>1597</v>
      </c>
      <c r="D1515" s="28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</row>
    <row r="1516" spans="1:22" ht="15" x14ac:dyDescent="0.25">
      <c r="A1516" s="10" t="s">
        <v>4</v>
      </c>
      <c r="B1516" s="24" t="s">
        <v>1598</v>
      </c>
      <c r="C1516" s="25" t="s">
        <v>1058</v>
      </c>
      <c r="D1516" s="24" t="s">
        <v>131</v>
      </c>
      <c r="E1516" s="24">
        <v>1323432000</v>
      </c>
      <c r="F1516" s="24">
        <v>0</v>
      </c>
      <c r="G1516" s="24">
        <v>0</v>
      </c>
      <c r="H1516" s="24">
        <v>0</v>
      </c>
      <c r="I1516" s="24">
        <v>0</v>
      </c>
      <c r="J1516" s="24">
        <v>1323432000</v>
      </c>
      <c r="K1516" s="24">
        <v>32000000</v>
      </c>
      <c r="L1516" s="24">
        <v>506000000</v>
      </c>
      <c r="M1516" s="24">
        <v>16000000</v>
      </c>
      <c r="N1516" s="24">
        <v>440000000</v>
      </c>
      <c r="O1516" s="24">
        <v>69033333.340000004</v>
      </c>
      <c r="P1516" s="24">
        <v>23633333.329999998</v>
      </c>
      <c r="Q1516" s="24">
        <v>45033333.340000004</v>
      </c>
      <c r="R1516" s="24">
        <v>45400000.009999998</v>
      </c>
      <c r="S1516" s="24">
        <v>817432000</v>
      </c>
      <c r="T1516" s="24">
        <v>66000000</v>
      </c>
      <c r="U1516" s="24">
        <v>370966666.66000003</v>
      </c>
      <c r="V1516" s="24">
        <v>33.24</v>
      </c>
    </row>
    <row r="1517" spans="1:22" ht="25.5" x14ac:dyDescent="0.2">
      <c r="A1517" s="10" t="s">
        <v>4</v>
      </c>
      <c r="B1517" s="22" t="s">
        <v>595</v>
      </c>
      <c r="C1517" s="23" t="s">
        <v>1599</v>
      </c>
      <c r="D1517" s="28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</row>
    <row r="1518" spans="1:22" ht="15" x14ac:dyDescent="0.25">
      <c r="A1518" s="10" t="s">
        <v>4</v>
      </c>
      <c r="B1518" s="24" t="s">
        <v>1600</v>
      </c>
      <c r="C1518" s="25" t="s">
        <v>1058</v>
      </c>
      <c r="D1518" s="24" t="s">
        <v>131</v>
      </c>
      <c r="E1518" s="24">
        <v>2225832000</v>
      </c>
      <c r="F1518" s="24">
        <v>0</v>
      </c>
      <c r="G1518" s="24">
        <v>0</v>
      </c>
      <c r="H1518" s="24">
        <v>0</v>
      </c>
      <c r="I1518" s="24">
        <v>0</v>
      </c>
      <c r="J1518" s="24">
        <v>2225832000</v>
      </c>
      <c r="K1518" s="24">
        <v>0</v>
      </c>
      <c r="L1518" s="24">
        <v>26000000</v>
      </c>
      <c r="M1518" s="24">
        <v>0</v>
      </c>
      <c r="N1518" s="24">
        <v>26000000</v>
      </c>
      <c r="O1518" s="24">
        <v>6066666.6699999999</v>
      </c>
      <c r="P1518" s="24">
        <v>0</v>
      </c>
      <c r="Q1518" s="24">
        <v>6066666.6699999999</v>
      </c>
      <c r="R1518" s="24">
        <v>6066666.6699999999</v>
      </c>
      <c r="S1518" s="24">
        <v>2199832000</v>
      </c>
      <c r="T1518" s="24">
        <v>0</v>
      </c>
      <c r="U1518" s="24">
        <v>19933333.329999998</v>
      </c>
      <c r="V1518" s="24">
        <v>1.1599999999999999</v>
      </c>
    </row>
    <row r="1519" spans="1:22" ht="25.5" x14ac:dyDescent="0.2">
      <c r="A1519" s="10" t="s">
        <v>4</v>
      </c>
      <c r="B1519" s="22" t="s">
        <v>595</v>
      </c>
      <c r="C1519" s="23" t="s">
        <v>1601</v>
      </c>
      <c r="D1519" s="28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</row>
    <row r="1520" spans="1:22" ht="15" x14ac:dyDescent="0.25">
      <c r="A1520" s="10" t="s">
        <v>4</v>
      </c>
      <c r="B1520" s="24" t="s">
        <v>1602</v>
      </c>
      <c r="C1520" s="25" t="s">
        <v>1058</v>
      </c>
      <c r="D1520" s="24" t="s">
        <v>131</v>
      </c>
      <c r="E1520" s="24">
        <v>3253726346</v>
      </c>
      <c r="F1520" s="24">
        <v>0</v>
      </c>
      <c r="G1520" s="24">
        <v>0</v>
      </c>
      <c r="H1520" s="24">
        <v>0</v>
      </c>
      <c r="I1520" s="24">
        <v>0</v>
      </c>
      <c r="J1520" s="24">
        <v>3253726346</v>
      </c>
      <c r="K1520" s="24">
        <v>0</v>
      </c>
      <c r="L1520" s="24">
        <v>3200000000</v>
      </c>
      <c r="M1520" s="24">
        <v>3200000000</v>
      </c>
      <c r="N1520" s="24">
        <v>3200000000</v>
      </c>
      <c r="O1520" s="24">
        <v>0</v>
      </c>
      <c r="P1520" s="24">
        <v>0</v>
      </c>
      <c r="Q1520" s="24">
        <v>0</v>
      </c>
      <c r="R1520" s="24">
        <v>0</v>
      </c>
      <c r="S1520" s="24">
        <v>53726346</v>
      </c>
      <c r="T1520" s="24">
        <v>0</v>
      </c>
      <c r="U1520" s="24">
        <v>3200000000</v>
      </c>
      <c r="V1520" s="24">
        <v>98.34</v>
      </c>
    </row>
    <row r="1521" spans="1:22" ht="25.5" x14ac:dyDescent="0.2">
      <c r="A1521" s="10" t="s">
        <v>4</v>
      </c>
      <c r="B1521" s="22" t="s">
        <v>595</v>
      </c>
      <c r="C1521" s="23" t="s">
        <v>1603</v>
      </c>
      <c r="D1521" s="28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</row>
    <row r="1522" spans="1:22" ht="15" x14ac:dyDescent="0.25">
      <c r="A1522" s="10" t="s">
        <v>4</v>
      </c>
      <c r="B1522" s="24" t="s">
        <v>1604</v>
      </c>
      <c r="C1522" s="25" t="s">
        <v>1058</v>
      </c>
      <c r="D1522" s="24" t="s">
        <v>131</v>
      </c>
      <c r="E1522" s="24">
        <v>1135728000</v>
      </c>
      <c r="F1522" s="24">
        <v>0</v>
      </c>
      <c r="G1522" s="24">
        <v>0</v>
      </c>
      <c r="H1522" s="24">
        <v>0</v>
      </c>
      <c r="I1522" s="24">
        <v>0</v>
      </c>
      <c r="J1522" s="24">
        <v>1135728000</v>
      </c>
      <c r="K1522" s="24">
        <v>14000000</v>
      </c>
      <c r="L1522" s="24">
        <v>380800000</v>
      </c>
      <c r="M1522" s="24">
        <v>33600000</v>
      </c>
      <c r="N1522" s="24">
        <v>364800000</v>
      </c>
      <c r="O1522" s="24">
        <v>29283333.359999999</v>
      </c>
      <c r="P1522" s="24">
        <v>2336666.67</v>
      </c>
      <c r="Q1522" s="24">
        <v>26946666.690000001</v>
      </c>
      <c r="R1522" s="24">
        <v>26946666.690000001</v>
      </c>
      <c r="S1522" s="24">
        <v>754928000</v>
      </c>
      <c r="T1522" s="24">
        <v>16000000</v>
      </c>
      <c r="U1522" s="24">
        <v>335516666.63999999</v>
      </c>
      <c r="V1522" s="24">
        <v>32.119999999999997</v>
      </c>
    </row>
    <row r="1523" spans="1:22" ht="38.25" x14ac:dyDescent="0.2">
      <c r="A1523" s="10" t="s">
        <v>4</v>
      </c>
      <c r="B1523" s="22" t="s">
        <v>595</v>
      </c>
      <c r="C1523" s="23" t="s">
        <v>1605</v>
      </c>
      <c r="D1523" s="28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</row>
    <row r="1524" spans="1:22" ht="15" x14ac:dyDescent="0.25">
      <c r="A1524" s="10" t="s">
        <v>4</v>
      </c>
      <c r="B1524" s="24" t="s">
        <v>1606</v>
      </c>
      <c r="C1524" s="25" t="s">
        <v>1058</v>
      </c>
      <c r="D1524" s="24" t="s">
        <v>131</v>
      </c>
      <c r="E1524" s="24">
        <v>100000000</v>
      </c>
      <c r="F1524" s="24">
        <v>0</v>
      </c>
      <c r="G1524" s="24">
        <v>0</v>
      </c>
      <c r="H1524" s="24">
        <v>0</v>
      </c>
      <c r="I1524" s="24">
        <v>0</v>
      </c>
      <c r="J1524" s="24">
        <v>100000000</v>
      </c>
      <c r="K1524" s="24">
        <v>0</v>
      </c>
      <c r="L1524" s="24">
        <v>0</v>
      </c>
      <c r="M1524" s="24">
        <v>0</v>
      </c>
      <c r="N1524" s="24">
        <v>0</v>
      </c>
      <c r="O1524" s="24">
        <v>0</v>
      </c>
      <c r="P1524" s="24">
        <v>0</v>
      </c>
      <c r="Q1524" s="24">
        <v>0</v>
      </c>
      <c r="R1524" s="24">
        <v>0</v>
      </c>
      <c r="S1524" s="24">
        <v>100000000</v>
      </c>
      <c r="T1524" s="24">
        <v>0</v>
      </c>
      <c r="U1524" s="24">
        <v>0</v>
      </c>
      <c r="V1524" s="24">
        <v>0</v>
      </c>
    </row>
    <row r="1525" spans="1:22" x14ac:dyDescent="0.2">
      <c r="A1525" s="10" t="s">
        <v>4</v>
      </c>
      <c r="B1525" s="22" t="s">
        <v>595</v>
      </c>
      <c r="C1525" s="23" t="s">
        <v>1607</v>
      </c>
      <c r="D1525" s="28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</row>
    <row r="1526" spans="1:22" ht="15" x14ac:dyDescent="0.25">
      <c r="A1526" s="10" t="s">
        <v>4</v>
      </c>
      <c r="B1526" s="24" t="s">
        <v>1608</v>
      </c>
      <c r="C1526" s="25" t="s">
        <v>1058</v>
      </c>
      <c r="D1526" s="24" t="s">
        <v>131</v>
      </c>
      <c r="E1526" s="24">
        <v>48000000</v>
      </c>
      <c r="F1526" s="24">
        <v>0</v>
      </c>
      <c r="G1526" s="24">
        <v>0</v>
      </c>
      <c r="H1526" s="24">
        <v>0</v>
      </c>
      <c r="I1526" s="24">
        <v>0</v>
      </c>
      <c r="J1526" s="24">
        <v>48000000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48000000</v>
      </c>
      <c r="T1526" s="24">
        <v>0</v>
      </c>
      <c r="U1526" s="24">
        <v>0</v>
      </c>
      <c r="V1526" s="24">
        <v>0</v>
      </c>
    </row>
    <row r="1527" spans="1:22" x14ac:dyDescent="0.2">
      <c r="A1527" s="10" t="s">
        <v>4</v>
      </c>
      <c r="B1527" s="27"/>
      <c r="C1527" s="28"/>
      <c r="D1527" s="28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</row>
    <row r="1528" spans="1:22" x14ac:dyDescent="0.2">
      <c r="A1528" s="10" t="s">
        <v>4</v>
      </c>
      <c r="B1528" s="33"/>
      <c r="C1528" s="16" t="s">
        <v>1609</v>
      </c>
      <c r="D1528" s="28"/>
      <c r="E1528" s="15">
        <v>55978402570</v>
      </c>
      <c r="F1528" s="15">
        <v>0</v>
      </c>
      <c r="G1528" s="15">
        <v>0</v>
      </c>
      <c r="H1528" s="15">
        <v>0</v>
      </c>
      <c r="I1528" s="15">
        <v>2566565768</v>
      </c>
      <c r="J1528" s="15">
        <v>53411836802</v>
      </c>
      <c r="K1528" s="15">
        <v>46000000</v>
      </c>
      <c r="L1528" s="15">
        <v>4526081654</v>
      </c>
      <c r="M1528" s="15">
        <v>3249600000</v>
      </c>
      <c r="N1528" s="15">
        <v>4444081654</v>
      </c>
      <c r="O1528" s="15">
        <v>141954392.81</v>
      </c>
      <c r="P1528" s="15">
        <v>25970000</v>
      </c>
      <c r="Q1528" s="15">
        <v>115617726.14</v>
      </c>
      <c r="R1528" s="15">
        <v>115984392.81</v>
      </c>
      <c r="S1528" s="15">
        <v>48885755148</v>
      </c>
      <c r="T1528" s="15">
        <v>82000000</v>
      </c>
      <c r="U1528" s="15">
        <v>4302127261.1899996</v>
      </c>
      <c r="V1528" s="15">
        <v>8.3204059625854168</v>
      </c>
    </row>
    <row r="1529" spans="1:22" x14ac:dyDescent="0.2">
      <c r="A1529" s="10" t="s">
        <v>4</v>
      </c>
      <c r="B1529" s="27"/>
      <c r="C1529" s="28"/>
      <c r="D1529" s="28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</row>
    <row r="1530" spans="1:22" x14ac:dyDescent="0.2">
      <c r="A1530" s="10" t="s">
        <v>4</v>
      </c>
      <c r="B1530" s="33"/>
      <c r="C1530" s="16" t="s">
        <v>1610</v>
      </c>
      <c r="D1530" s="28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</row>
    <row r="1531" spans="1:22" x14ac:dyDescent="0.2">
      <c r="A1531" s="10" t="s">
        <v>4</v>
      </c>
      <c r="B1531" s="27"/>
      <c r="C1531" s="23" t="s">
        <v>385</v>
      </c>
      <c r="D1531" s="28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</row>
    <row r="1532" spans="1:22" x14ac:dyDescent="0.2">
      <c r="A1532" s="10" t="s">
        <v>4</v>
      </c>
      <c r="B1532" s="27"/>
      <c r="C1532" s="23" t="s">
        <v>1611</v>
      </c>
      <c r="D1532" s="28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</row>
    <row r="1533" spans="1:22" x14ac:dyDescent="0.2">
      <c r="A1533" s="10" t="s">
        <v>4</v>
      </c>
      <c r="B1533" s="27"/>
      <c r="C1533" s="23" t="s">
        <v>399</v>
      </c>
      <c r="D1533" s="28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</row>
    <row r="1534" spans="1:22" x14ac:dyDescent="0.2">
      <c r="A1534" s="10" t="s">
        <v>4</v>
      </c>
      <c r="B1534" s="27"/>
      <c r="C1534" s="23" t="s">
        <v>405</v>
      </c>
      <c r="D1534" s="28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</row>
    <row r="1535" spans="1:22" ht="25.5" x14ac:dyDescent="0.2">
      <c r="A1535" s="10" t="s">
        <v>4</v>
      </c>
      <c r="B1535" s="27"/>
      <c r="C1535" s="23" t="s">
        <v>1612</v>
      </c>
      <c r="D1535" s="28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</row>
    <row r="1536" spans="1:22" ht="38.25" x14ac:dyDescent="0.2">
      <c r="A1536" s="10" t="s">
        <v>4</v>
      </c>
      <c r="B1536" s="22" t="s">
        <v>595</v>
      </c>
      <c r="C1536" s="23" t="s">
        <v>1613</v>
      </c>
      <c r="D1536" s="28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</row>
    <row r="1537" spans="1:22" ht="30" x14ac:dyDescent="0.25">
      <c r="A1537" s="10" t="s">
        <v>4</v>
      </c>
      <c r="B1537" s="24" t="s">
        <v>1614</v>
      </c>
      <c r="C1537" s="25" t="s">
        <v>1615</v>
      </c>
      <c r="D1537" s="24" t="s">
        <v>131</v>
      </c>
      <c r="E1537" s="24">
        <v>1100000000</v>
      </c>
      <c r="F1537" s="24">
        <v>0</v>
      </c>
      <c r="G1537" s="24">
        <v>0</v>
      </c>
      <c r="H1537" s="24">
        <v>0</v>
      </c>
      <c r="I1537" s="24">
        <v>0</v>
      </c>
      <c r="J1537" s="24">
        <v>1100000000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1100000000</v>
      </c>
      <c r="T1537" s="24">
        <v>0</v>
      </c>
      <c r="U1537" s="24">
        <v>0</v>
      </c>
      <c r="V1537" s="24">
        <v>0</v>
      </c>
    </row>
    <row r="1538" spans="1:22" x14ac:dyDescent="0.2">
      <c r="A1538" s="10" t="s">
        <v>4</v>
      </c>
      <c r="B1538" s="27"/>
      <c r="C1538" s="28"/>
      <c r="D1538" s="28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</row>
    <row r="1539" spans="1:22" x14ac:dyDescent="0.2">
      <c r="A1539" s="10" t="s">
        <v>4</v>
      </c>
      <c r="B1539" s="27"/>
      <c r="C1539" s="23" t="s">
        <v>1616</v>
      </c>
      <c r="D1539" s="28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</row>
    <row r="1540" spans="1:22" ht="25.5" x14ac:dyDescent="0.2">
      <c r="A1540" s="10" t="s">
        <v>4</v>
      </c>
      <c r="B1540" s="22" t="s">
        <v>595</v>
      </c>
      <c r="C1540" s="23" t="s">
        <v>1617</v>
      </c>
      <c r="D1540" s="28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</row>
    <row r="1541" spans="1:22" ht="15" x14ac:dyDescent="0.25">
      <c r="A1541" s="10" t="s">
        <v>4</v>
      </c>
      <c r="B1541" s="24" t="s">
        <v>1618</v>
      </c>
      <c r="C1541" s="25" t="s">
        <v>1619</v>
      </c>
      <c r="D1541" s="24" t="s">
        <v>131</v>
      </c>
      <c r="E1541" s="24">
        <v>843756990</v>
      </c>
      <c r="F1541" s="24">
        <v>0</v>
      </c>
      <c r="G1541" s="24">
        <v>0</v>
      </c>
      <c r="H1541" s="24">
        <v>0</v>
      </c>
      <c r="I1541" s="24">
        <v>0</v>
      </c>
      <c r="J1541" s="24">
        <v>843756990</v>
      </c>
      <c r="K1541" s="24">
        <v>0</v>
      </c>
      <c r="L1541" s="24">
        <v>220000000</v>
      </c>
      <c r="M1541" s="24">
        <v>29959908</v>
      </c>
      <c r="N1541" s="24">
        <v>29959908</v>
      </c>
      <c r="O1541" s="24">
        <v>0</v>
      </c>
      <c r="P1541" s="24">
        <v>0</v>
      </c>
      <c r="Q1541" s="24">
        <v>0</v>
      </c>
      <c r="R1541" s="24">
        <v>0</v>
      </c>
      <c r="S1541" s="24">
        <v>623756990</v>
      </c>
      <c r="T1541" s="24">
        <v>190040092</v>
      </c>
      <c r="U1541" s="24">
        <v>29959908</v>
      </c>
      <c r="V1541" s="24">
        <v>3.55</v>
      </c>
    </row>
    <row r="1542" spans="1:22" x14ac:dyDescent="0.2">
      <c r="A1542" s="10" t="s">
        <v>4</v>
      </c>
      <c r="B1542" s="27"/>
      <c r="C1542" s="28"/>
      <c r="D1542" s="28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</row>
    <row r="1543" spans="1:22" x14ac:dyDescent="0.2">
      <c r="A1543" s="10" t="s">
        <v>4</v>
      </c>
      <c r="B1543" s="27"/>
      <c r="C1543" s="23" t="s">
        <v>407</v>
      </c>
      <c r="D1543" s="28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</row>
    <row r="1544" spans="1:22" ht="51" x14ac:dyDescent="0.2">
      <c r="A1544" s="10" t="s">
        <v>4</v>
      </c>
      <c r="B1544" s="27"/>
      <c r="C1544" s="23" t="s">
        <v>1620</v>
      </c>
      <c r="D1544" s="28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</row>
    <row r="1545" spans="1:22" ht="38.25" x14ac:dyDescent="0.2">
      <c r="A1545" s="10" t="s">
        <v>4</v>
      </c>
      <c r="B1545" s="22" t="s">
        <v>595</v>
      </c>
      <c r="C1545" s="23" t="s">
        <v>1621</v>
      </c>
      <c r="D1545" s="28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</row>
    <row r="1546" spans="1:22" ht="30" x14ac:dyDescent="0.25">
      <c r="A1546" s="10" t="s">
        <v>4</v>
      </c>
      <c r="B1546" s="24" t="s">
        <v>1622</v>
      </c>
      <c r="C1546" s="25" t="s">
        <v>1623</v>
      </c>
      <c r="D1546" s="24" t="s">
        <v>131</v>
      </c>
      <c r="E1546" s="24">
        <v>309240000</v>
      </c>
      <c r="F1546" s="24">
        <v>0</v>
      </c>
      <c r="G1546" s="24">
        <v>0</v>
      </c>
      <c r="H1546" s="24">
        <v>0</v>
      </c>
      <c r="I1546" s="24">
        <v>0</v>
      </c>
      <c r="J1546" s="24">
        <v>309240000</v>
      </c>
      <c r="K1546" s="24">
        <v>76800000</v>
      </c>
      <c r="L1546" s="24">
        <v>76800000</v>
      </c>
      <c r="M1546" s="24">
        <v>76800000</v>
      </c>
      <c r="N1546" s="24">
        <v>76800000</v>
      </c>
      <c r="O1546" s="24">
        <v>0</v>
      </c>
      <c r="P1546" s="24">
        <v>0</v>
      </c>
      <c r="Q1546" s="24">
        <v>0</v>
      </c>
      <c r="R1546" s="24">
        <v>0</v>
      </c>
      <c r="S1546" s="24">
        <v>232440000</v>
      </c>
      <c r="T1546" s="24">
        <v>0</v>
      </c>
      <c r="U1546" s="24">
        <v>76800000</v>
      </c>
      <c r="V1546" s="24">
        <v>24.83</v>
      </c>
    </row>
    <row r="1547" spans="1:22" x14ac:dyDescent="0.2">
      <c r="A1547" s="10" t="s">
        <v>4</v>
      </c>
      <c r="B1547" s="27"/>
      <c r="C1547" s="28"/>
      <c r="D1547" s="28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</row>
    <row r="1548" spans="1:22" ht="38.25" x14ac:dyDescent="0.2">
      <c r="A1548" s="10" t="s">
        <v>4</v>
      </c>
      <c r="B1548" s="27"/>
      <c r="C1548" s="23" t="s">
        <v>1624</v>
      </c>
      <c r="D1548" s="28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</row>
    <row r="1549" spans="1:22" ht="25.5" x14ac:dyDescent="0.2">
      <c r="A1549" s="10" t="s">
        <v>4</v>
      </c>
      <c r="B1549" s="22" t="s">
        <v>595</v>
      </c>
      <c r="C1549" s="23" t="s">
        <v>1625</v>
      </c>
      <c r="D1549" s="28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</row>
    <row r="1550" spans="1:22" ht="15" x14ac:dyDescent="0.25">
      <c r="A1550" s="10" t="s">
        <v>4</v>
      </c>
      <c r="B1550" s="24" t="s">
        <v>1626</v>
      </c>
      <c r="C1550" s="25" t="s">
        <v>1627</v>
      </c>
      <c r="D1550" s="24" t="s">
        <v>131</v>
      </c>
      <c r="E1550" s="24">
        <v>3878402570</v>
      </c>
      <c r="F1550" s="24">
        <v>0</v>
      </c>
      <c r="G1550" s="24">
        <v>0</v>
      </c>
      <c r="H1550" s="24">
        <v>0</v>
      </c>
      <c r="I1550" s="24">
        <v>0</v>
      </c>
      <c r="J1550" s="24">
        <v>3878402570</v>
      </c>
      <c r="K1550" s="24">
        <v>0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3878402570</v>
      </c>
      <c r="T1550" s="24">
        <v>0</v>
      </c>
      <c r="U1550" s="24">
        <v>0</v>
      </c>
      <c r="V1550" s="24">
        <v>0</v>
      </c>
    </row>
    <row r="1551" spans="1:22" x14ac:dyDescent="0.2">
      <c r="A1551" s="10" t="s">
        <v>4</v>
      </c>
      <c r="B1551" s="27"/>
      <c r="C1551" s="28"/>
      <c r="D1551" s="28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</row>
    <row r="1552" spans="1:22" x14ac:dyDescent="0.2">
      <c r="A1552" s="10" t="s">
        <v>4</v>
      </c>
      <c r="B1552" s="27"/>
      <c r="C1552" s="23" t="s">
        <v>1628</v>
      </c>
      <c r="D1552" s="28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</row>
    <row r="1553" spans="1:22" ht="25.5" x14ac:dyDescent="0.2">
      <c r="A1553" s="10" t="s">
        <v>4</v>
      </c>
      <c r="B1553" s="22" t="s">
        <v>595</v>
      </c>
      <c r="C1553" s="23" t="s">
        <v>1629</v>
      </c>
      <c r="D1553" s="28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</row>
    <row r="1554" spans="1:22" ht="15" x14ac:dyDescent="0.25">
      <c r="A1554" s="10" t="s">
        <v>4</v>
      </c>
      <c r="B1554" s="24" t="s">
        <v>1630</v>
      </c>
      <c r="C1554" s="25" t="s">
        <v>1631</v>
      </c>
      <c r="D1554" s="24" t="s">
        <v>131</v>
      </c>
      <c r="E1554" s="24">
        <v>395257500</v>
      </c>
      <c r="F1554" s="24">
        <v>0</v>
      </c>
      <c r="G1554" s="24">
        <v>0</v>
      </c>
      <c r="H1554" s="24">
        <v>0</v>
      </c>
      <c r="I1554" s="24">
        <v>0</v>
      </c>
      <c r="J1554" s="24">
        <v>395257500</v>
      </c>
      <c r="K1554" s="24">
        <v>0</v>
      </c>
      <c r="L1554" s="24">
        <v>0</v>
      </c>
      <c r="M1554" s="24">
        <v>0</v>
      </c>
      <c r="N1554" s="24">
        <v>0</v>
      </c>
      <c r="O1554" s="24">
        <v>0</v>
      </c>
      <c r="P1554" s="24">
        <v>0</v>
      </c>
      <c r="Q1554" s="24">
        <v>0</v>
      </c>
      <c r="R1554" s="24">
        <v>0</v>
      </c>
      <c r="S1554" s="24">
        <v>395257500</v>
      </c>
      <c r="T1554" s="24">
        <v>0</v>
      </c>
      <c r="U1554" s="24">
        <v>0</v>
      </c>
      <c r="V1554" s="24">
        <v>0</v>
      </c>
    </row>
    <row r="1555" spans="1:22" x14ac:dyDescent="0.2">
      <c r="A1555" s="10" t="s">
        <v>4</v>
      </c>
      <c r="B1555" s="27"/>
      <c r="C1555" s="28"/>
      <c r="D1555" s="28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</row>
    <row r="1556" spans="1:22" ht="25.5" x14ac:dyDescent="0.2">
      <c r="A1556" s="10" t="s">
        <v>4</v>
      </c>
      <c r="B1556" s="27"/>
      <c r="C1556" s="23" t="s">
        <v>1632</v>
      </c>
      <c r="D1556" s="28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</row>
    <row r="1557" spans="1:22" ht="38.25" x14ac:dyDescent="0.2">
      <c r="A1557" s="10" t="s">
        <v>4</v>
      </c>
      <c r="B1557" s="22" t="s">
        <v>595</v>
      </c>
      <c r="C1557" s="23" t="s">
        <v>1633</v>
      </c>
      <c r="D1557" s="28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</row>
    <row r="1558" spans="1:22" ht="30" x14ac:dyDescent="0.25">
      <c r="A1558" s="10" t="s">
        <v>4</v>
      </c>
      <c r="B1558" s="24" t="s">
        <v>1634</v>
      </c>
      <c r="C1558" s="25" t="s">
        <v>1635</v>
      </c>
      <c r="D1558" s="24" t="s">
        <v>131</v>
      </c>
      <c r="E1558" s="24">
        <v>1600000000</v>
      </c>
      <c r="F1558" s="24">
        <v>0</v>
      </c>
      <c r="G1558" s="24">
        <v>0</v>
      </c>
      <c r="H1558" s="24">
        <v>0</v>
      </c>
      <c r="I1558" s="24">
        <v>0</v>
      </c>
      <c r="J1558" s="24">
        <v>1600000000</v>
      </c>
      <c r="K1558" s="24">
        <v>0</v>
      </c>
      <c r="L1558" s="24">
        <v>0</v>
      </c>
      <c r="M1558" s="24">
        <v>0</v>
      </c>
      <c r="N1558" s="24">
        <v>0</v>
      </c>
      <c r="O1558" s="24">
        <v>0</v>
      </c>
      <c r="P1558" s="24">
        <v>0</v>
      </c>
      <c r="Q1558" s="24">
        <v>0</v>
      </c>
      <c r="R1558" s="24">
        <v>0</v>
      </c>
      <c r="S1558" s="24">
        <v>1600000000</v>
      </c>
      <c r="T1558" s="24">
        <v>0</v>
      </c>
      <c r="U1558" s="24">
        <v>0</v>
      </c>
      <c r="V1558" s="24">
        <v>0</v>
      </c>
    </row>
    <row r="1559" spans="1:22" x14ac:dyDescent="0.2">
      <c r="A1559" s="10" t="s">
        <v>4</v>
      </c>
      <c r="B1559" s="27"/>
      <c r="C1559" s="28"/>
      <c r="D1559" s="28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</row>
    <row r="1560" spans="1:22" ht="25.5" x14ac:dyDescent="0.2">
      <c r="A1560" s="10" t="s">
        <v>4</v>
      </c>
      <c r="B1560" s="27"/>
      <c r="C1560" s="23" t="s">
        <v>1636</v>
      </c>
      <c r="D1560" s="28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</row>
    <row r="1561" spans="1:22" ht="25.5" x14ac:dyDescent="0.2">
      <c r="A1561" s="10" t="s">
        <v>4</v>
      </c>
      <c r="B1561" s="22" t="s">
        <v>595</v>
      </c>
      <c r="C1561" s="23" t="s">
        <v>1637</v>
      </c>
      <c r="D1561" s="28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</row>
    <row r="1562" spans="1:22" ht="30" x14ac:dyDescent="0.25">
      <c r="A1562" s="10" t="s">
        <v>4</v>
      </c>
      <c r="B1562" s="24" t="s">
        <v>1638</v>
      </c>
      <c r="C1562" s="25" t="s">
        <v>1639</v>
      </c>
      <c r="D1562" s="24" t="s">
        <v>131</v>
      </c>
      <c r="E1562" s="24">
        <v>630315000</v>
      </c>
      <c r="F1562" s="24">
        <v>0</v>
      </c>
      <c r="G1562" s="24">
        <v>0</v>
      </c>
      <c r="H1562" s="24">
        <v>0</v>
      </c>
      <c r="I1562" s="24">
        <v>0</v>
      </c>
      <c r="J1562" s="24">
        <v>630315000</v>
      </c>
      <c r="K1562" s="24">
        <v>69760000</v>
      </c>
      <c r="L1562" s="24">
        <v>178240000</v>
      </c>
      <c r="M1562" s="24">
        <v>88960000</v>
      </c>
      <c r="N1562" s="24">
        <v>159040000</v>
      </c>
      <c r="O1562" s="24">
        <v>2506666.67</v>
      </c>
      <c r="P1562" s="24">
        <v>2506666.67</v>
      </c>
      <c r="Q1562" s="24">
        <v>0</v>
      </c>
      <c r="R1562" s="24">
        <v>0</v>
      </c>
      <c r="S1562" s="24">
        <v>452075000</v>
      </c>
      <c r="T1562" s="24">
        <v>19200000</v>
      </c>
      <c r="U1562" s="24">
        <v>156533333.33000001</v>
      </c>
      <c r="V1562" s="24">
        <v>25.23</v>
      </c>
    </row>
    <row r="1563" spans="1:22" x14ac:dyDescent="0.2">
      <c r="A1563" s="10" t="s">
        <v>4</v>
      </c>
      <c r="B1563" s="27"/>
      <c r="C1563" s="28"/>
      <c r="D1563" s="28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</row>
    <row r="1564" spans="1:22" ht="38.25" x14ac:dyDescent="0.2">
      <c r="A1564" s="10" t="s">
        <v>4</v>
      </c>
      <c r="B1564" s="27"/>
      <c r="C1564" s="23" t="s">
        <v>1640</v>
      </c>
      <c r="D1564" s="28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</row>
    <row r="1565" spans="1:22" ht="38.25" x14ac:dyDescent="0.2">
      <c r="A1565" s="10" t="s">
        <v>4</v>
      </c>
      <c r="B1565" s="22" t="s">
        <v>595</v>
      </c>
      <c r="C1565" s="23" t="s">
        <v>1641</v>
      </c>
      <c r="D1565" s="28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</row>
    <row r="1566" spans="1:22" ht="30" x14ac:dyDescent="0.25">
      <c r="A1566" s="10" t="s">
        <v>4</v>
      </c>
      <c r="B1566" s="24" t="s">
        <v>1642</v>
      </c>
      <c r="C1566" s="25" t="s">
        <v>1643</v>
      </c>
      <c r="D1566" s="24" t="s">
        <v>131</v>
      </c>
      <c r="E1566" s="24">
        <v>171045000</v>
      </c>
      <c r="F1566" s="24">
        <v>0</v>
      </c>
      <c r="G1566" s="24">
        <v>0</v>
      </c>
      <c r="H1566" s="24">
        <v>0</v>
      </c>
      <c r="I1566" s="24">
        <v>0</v>
      </c>
      <c r="J1566" s="24">
        <v>171045000</v>
      </c>
      <c r="K1566" s="24">
        <v>38400000</v>
      </c>
      <c r="L1566" s="24">
        <v>57600000</v>
      </c>
      <c r="M1566" s="24">
        <v>38400000</v>
      </c>
      <c r="N1566" s="24">
        <v>38400000</v>
      </c>
      <c r="O1566" s="24">
        <v>0</v>
      </c>
      <c r="P1566" s="24">
        <v>0</v>
      </c>
      <c r="Q1566" s="24">
        <v>0</v>
      </c>
      <c r="R1566" s="24">
        <v>0</v>
      </c>
      <c r="S1566" s="24">
        <v>113445000</v>
      </c>
      <c r="T1566" s="24">
        <v>19200000</v>
      </c>
      <c r="U1566" s="24">
        <v>38400000</v>
      </c>
      <c r="V1566" s="24">
        <v>22.45</v>
      </c>
    </row>
    <row r="1567" spans="1:22" x14ac:dyDescent="0.2">
      <c r="A1567" s="10" t="s">
        <v>4</v>
      </c>
      <c r="B1567" s="27"/>
      <c r="C1567" s="28"/>
      <c r="D1567" s="28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</row>
    <row r="1568" spans="1:22" ht="25.5" x14ac:dyDescent="0.2">
      <c r="A1568" s="10" t="s">
        <v>4</v>
      </c>
      <c r="B1568" s="27"/>
      <c r="C1568" s="23" t="s">
        <v>1644</v>
      </c>
      <c r="D1568" s="28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</row>
    <row r="1569" spans="1:22" ht="25.5" x14ac:dyDescent="0.2">
      <c r="A1569" s="10" t="s">
        <v>4</v>
      </c>
      <c r="B1569" s="22" t="s">
        <v>595</v>
      </c>
      <c r="C1569" s="23" t="s">
        <v>1645</v>
      </c>
      <c r="D1569" s="28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</row>
    <row r="1570" spans="1:22" ht="15" x14ac:dyDescent="0.25">
      <c r="A1570" s="10" t="s">
        <v>4</v>
      </c>
      <c r="B1570" s="24" t="s">
        <v>1646</v>
      </c>
      <c r="C1570" s="25" t="s">
        <v>1647</v>
      </c>
      <c r="D1570" s="24" t="s">
        <v>131</v>
      </c>
      <c r="E1570" s="24">
        <v>387450000</v>
      </c>
      <c r="F1570" s="24">
        <v>0</v>
      </c>
      <c r="G1570" s="24">
        <v>0</v>
      </c>
      <c r="H1570" s="24">
        <v>0</v>
      </c>
      <c r="I1570" s="24">
        <v>0</v>
      </c>
      <c r="J1570" s="24">
        <v>387450000</v>
      </c>
      <c r="K1570" s="24">
        <v>93472000</v>
      </c>
      <c r="L1570" s="24">
        <v>138272000</v>
      </c>
      <c r="M1570" s="24">
        <v>62736000</v>
      </c>
      <c r="N1570" s="24">
        <v>107536000</v>
      </c>
      <c r="O1570" s="24">
        <v>3920000</v>
      </c>
      <c r="P1570" s="24">
        <v>0</v>
      </c>
      <c r="Q1570" s="24">
        <v>3920000</v>
      </c>
      <c r="R1570" s="24">
        <v>3920000</v>
      </c>
      <c r="S1570" s="24">
        <v>249178000</v>
      </c>
      <c r="T1570" s="24">
        <v>30736000</v>
      </c>
      <c r="U1570" s="24">
        <v>103616000</v>
      </c>
      <c r="V1570" s="24">
        <v>27.75</v>
      </c>
    </row>
    <row r="1571" spans="1:22" x14ac:dyDescent="0.2">
      <c r="A1571" s="10" t="s">
        <v>4</v>
      </c>
      <c r="B1571" s="27"/>
      <c r="C1571" s="28"/>
      <c r="D1571" s="28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</row>
    <row r="1572" spans="1:22" ht="38.25" x14ac:dyDescent="0.2">
      <c r="A1572" s="10" t="s">
        <v>4</v>
      </c>
      <c r="B1572" s="27"/>
      <c r="C1572" s="23" t="s">
        <v>1648</v>
      </c>
      <c r="D1572" s="28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</row>
    <row r="1573" spans="1:22" ht="51" x14ac:dyDescent="0.2">
      <c r="A1573" s="10" t="s">
        <v>4</v>
      </c>
      <c r="B1573" s="22" t="s">
        <v>595</v>
      </c>
      <c r="C1573" s="23" t="s">
        <v>1649</v>
      </c>
      <c r="D1573" s="28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</row>
    <row r="1574" spans="1:22" ht="30" x14ac:dyDescent="0.25">
      <c r="A1574" s="10" t="s">
        <v>4</v>
      </c>
      <c r="B1574" s="24" t="s">
        <v>1650</v>
      </c>
      <c r="C1574" s="25" t="s">
        <v>1651</v>
      </c>
      <c r="D1574" s="24" t="s">
        <v>131</v>
      </c>
      <c r="E1574" s="24">
        <v>254205000</v>
      </c>
      <c r="F1574" s="24">
        <v>0</v>
      </c>
      <c r="G1574" s="24">
        <v>0</v>
      </c>
      <c r="H1574" s="24">
        <v>0</v>
      </c>
      <c r="I1574" s="24">
        <v>0</v>
      </c>
      <c r="J1574" s="24">
        <v>254205000</v>
      </c>
      <c r="K1574" s="24">
        <v>0</v>
      </c>
      <c r="L1574" s="24">
        <v>0</v>
      </c>
      <c r="M1574" s="24">
        <v>0</v>
      </c>
      <c r="N1574" s="24">
        <v>0</v>
      </c>
      <c r="O1574" s="24">
        <v>0</v>
      </c>
      <c r="P1574" s="24">
        <v>0</v>
      </c>
      <c r="Q1574" s="24">
        <v>0</v>
      </c>
      <c r="R1574" s="24">
        <v>0</v>
      </c>
      <c r="S1574" s="24">
        <v>254205000</v>
      </c>
      <c r="T1574" s="24">
        <v>0</v>
      </c>
      <c r="U1574" s="24">
        <v>0</v>
      </c>
      <c r="V1574" s="24">
        <v>0</v>
      </c>
    </row>
    <row r="1575" spans="1:22" x14ac:dyDescent="0.2">
      <c r="A1575" s="10" t="s">
        <v>4</v>
      </c>
      <c r="B1575" s="27"/>
      <c r="C1575" s="28"/>
      <c r="D1575" s="28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</row>
    <row r="1576" spans="1:22" ht="38.25" x14ac:dyDescent="0.2">
      <c r="A1576" s="10" t="s">
        <v>4</v>
      </c>
      <c r="B1576" s="27"/>
      <c r="C1576" s="23" t="s">
        <v>1652</v>
      </c>
      <c r="D1576" s="28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</row>
    <row r="1577" spans="1:22" x14ac:dyDescent="0.2">
      <c r="A1577" s="10" t="s">
        <v>4</v>
      </c>
      <c r="B1577" s="22" t="s">
        <v>595</v>
      </c>
      <c r="C1577" s="23" t="s">
        <v>1653</v>
      </c>
      <c r="D1577" s="28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</row>
    <row r="1578" spans="1:22" ht="30" x14ac:dyDescent="0.25">
      <c r="A1578" s="10" t="s">
        <v>4</v>
      </c>
      <c r="B1578" s="24" t="s">
        <v>1654</v>
      </c>
      <c r="C1578" s="25" t="s">
        <v>1655</v>
      </c>
      <c r="D1578" s="24" t="s">
        <v>131</v>
      </c>
      <c r="E1578" s="24">
        <v>638663966</v>
      </c>
      <c r="F1578" s="24">
        <v>0</v>
      </c>
      <c r="G1578" s="24">
        <v>0</v>
      </c>
      <c r="H1578" s="24">
        <v>0</v>
      </c>
      <c r="I1578" s="24">
        <v>0</v>
      </c>
      <c r="J1578" s="24">
        <v>638663966</v>
      </c>
      <c r="K1578" s="24">
        <v>600957986</v>
      </c>
      <c r="L1578" s="24">
        <v>600957986</v>
      </c>
      <c r="M1578" s="24">
        <v>0</v>
      </c>
      <c r="N1578" s="24">
        <v>0</v>
      </c>
      <c r="O1578" s="24">
        <v>0</v>
      </c>
      <c r="P1578" s="24">
        <v>0</v>
      </c>
      <c r="Q1578" s="24">
        <v>0</v>
      </c>
      <c r="R1578" s="24">
        <v>0</v>
      </c>
      <c r="S1578" s="24">
        <v>37705980</v>
      </c>
      <c r="T1578" s="24">
        <v>600957986</v>
      </c>
      <c r="U1578" s="24">
        <v>0</v>
      </c>
      <c r="V1578" s="24">
        <v>0</v>
      </c>
    </row>
    <row r="1579" spans="1:22" ht="30" x14ac:dyDescent="0.25">
      <c r="A1579" s="10" t="s">
        <v>4</v>
      </c>
      <c r="B1579" s="24" t="s">
        <v>1656</v>
      </c>
      <c r="C1579" s="25" t="s">
        <v>1657</v>
      </c>
      <c r="D1579" s="24" t="s">
        <v>1658</v>
      </c>
      <c r="E1579" s="24">
        <v>6580230</v>
      </c>
      <c r="F1579" s="24">
        <v>0</v>
      </c>
      <c r="G1579" s="24">
        <v>0</v>
      </c>
      <c r="H1579" s="24">
        <v>0</v>
      </c>
      <c r="I1579" s="24">
        <v>0</v>
      </c>
      <c r="J1579" s="24">
        <v>6580230</v>
      </c>
      <c r="K1579" s="24">
        <v>6580230</v>
      </c>
      <c r="L1579" s="24">
        <v>6580230</v>
      </c>
      <c r="M1579" s="24">
        <v>0</v>
      </c>
      <c r="N1579" s="24">
        <v>0</v>
      </c>
      <c r="O1579" s="24">
        <v>0</v>
      </c>
      <c r="P1579" s="24">
        <v>0</v>
      </c>
      <c r="Q1579" s="24">
        <v>0</v>
      </c>
      <c r="R1579" s="24">
        <v>0</v>
      </c>
      <c r="S1579" s="24">
        <v>0</v>
      </c>
      <c r="T1579" s="24">
        <v>6580230</v>
      </c>
      <c r="U1579" s="24">
        <v>0</v>
      </c>
      <c r="V1579" s="24">
        <v>0</v>
      </c>
    </row>
    <row r="1580" spans="1:22" ht="30" x14ac:dyDescent="0.25">
      <c r="A1580" s="10" t="s">
        <v>4</v>
      </c>
      <c r="B1580" s="24" t="s">
        <v>1659</v>
      </c>
      <c r="C1580" s="25" t="s">
        <v>1660</v>
      </c>
      <c r="D1580" s="24" t="s">
        <v>37</v>
      </c>
      <c r="E1580" s="24">
        <v>233494960</v>
      </c>
      <c r="F1580" s="24">
        <v>0</v>
      </c>
      <c r="G1580" s="24">
        <v>0</v>
      </c>
      <c r="H1580" s="24">
        <v>0</v>
      </c>
      <c r="I1580" s="24">
        <v>0</v>
      </c>
      <c r="J1580" s="24">
        <v>233494960</v>
      </c>
      <c r="K1580" s="24">
        <v>233494960</v>
      </c>
      <c r="L1580" s="24">
        <v>233494960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>
        <v>233494960</v>
      </c>
      <c r="U1580" s="24">
        <v>0</v>
      </c>
      <c r="V1580" s="24">
        <v>0</v>
      </c>
    </row>
    <row r="1581" spans="1:22" ht="51" x14ac:dyDescent="0.2">
      <c r="A1581" s="10" t="s">
        <v>4</v>
      </c>
      <c r="B1581" s="22" t="s">
        <v>595</v>
      </c>
      <c r="C1581" s="23" t="s">
        <v>1661</v>
      </c>
      <c r="D1581" s="28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</row>
    <row r="1582" spans="1:22" ht="30" x14ac:dyDescent="0.25">
      <c r="A1582" s="10" t="s">
        <v>4</v>
      </c>
      <c r="B1582" s="24" t="s">
        <v>1662</v>
      </c>
      <c r="C1582" s="25" t="s">
        <v>1663</v>
      </c>
      <c r="D1582" s="24" t="s">
        <v>131</v>
      </c>
      <c r="E1582" s="24">
        <v>627480000</v>
      </c>
      <c r="F1582" s="24">
        <v>0</v>
      </c>
      <c r="G1582" s="24">
        <v>0</v>
      </c>
      <c r="H1582" s="24">
        <v>0</v>
      </c>
      <c r="I1582" s="24">
        <v>0</v>
      </c>
      <c r="J1582" s="24">
        <v>627480000</v>
      </c>
      <c r="K1582" s="24">
        <v>125200000</v>
      </c>
      <c r="L1582" s="24">
        <v>324336000</v>
      </c>
      <c r="M1582" s="24">
        <v>66880000</v>
      </c>
      <c r="N1582" s="24">
        <v>241856000</v>
      </c>
      <c r="O1582" s="24">
        <v>14719400</v>
      </c>
      <c r="P1582" s="24">
        <v>1408400</v>
      </c>
      <c r="Q1582" s="24">
        <v>13311000</v>
      </c>
      <c r="R1582" s="24">
        <v>13311000</v>
      </c>
      <c r="S1582" s="24">
        <v>303144000</v>
      </c>
      <c r="T1582" s="24">
        <v>82480000</v>
      </c>
      <c r="U1582" s="24">
        <v>227136600</v>
      </c>
      <c r="V1582" s="24">
        <v>38.54</v>
      </c>
    </row>
    <row r="1583" spans="1:22" x14ac:dyDescent="0.2">
      <c r="A1583" s="10" t="s">
        <v>4</v>
      </c>
      <c r="B1583" s="27"/>
      <c r="C1583" s="28"/>
      <c r="D1583" s="28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</row>
    <row r="1584" spans="1:22" x14ac:dyDescent="0.2">
      <c r="A1584" s="10" t="s">
        <v>4</v>
      </c>
      <c r="B1584" s="27"/>
      <c r="C1584" s="23" t="s">
        <v>1664</v>
      </c>
      <c r="D1584" s="28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</row>
    <row r="1585" spans="1:22" ht="25.5" x14ac:dyDescent="0.2">
      <c r="A1585" s="10" t="s">
        <v>4</v>
      </c>
      <c r="B1585" s="22" t="s">
        <v>595</v>
      </c>
      <c r="C1585" s="23" t="s">
        <v>1665</v>
      </c>
      <c r="D1585" s="28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</row>
    <row r="1586" spans="1:22" ht="15" x14ac:dyDescent="0.25">
      <c r="A1586" s="10" t="s">
        <v>4</v>
      </c>
      <c r="B1586" s="24" t="s">
        <v>1666</v>
      </c>
      <c r="C1586" s="25" t="s">
        <v>1667</v>
      </c>
      <c r="D1586" s="24" t="s">
        <v>131</v>
      </c>
      <c r="E1586" s="24">
        <v>2137137169</v>
      </c>
      <c r="F1586" s="24">
        <v>0</v>
      </c>
      <c r="G1586" s="24">
        <v>0</v>
      </c>
      <c r="H1586" s="24">
        <v>0</v>
      </c>
      <c r="I1586" s="24">
        <v>0</v>
      </c>
      <c r="J1586" s="24">
        <v>2137137169</v>
      </c>
      <c r="K1586" s="24">
        <v>0</v>
      </c>
      <c r="L1586" s="24">
        <v>2137137169</v>
      </c>
      <c r="M1586" s="24">
        <v>2137137169</v>
      </c>
      <c r="N1586" s="24">
        <v>2137137169</v>
      </c>
      <c r="O1586" s="24">
        <v>0</v>
      </c>
      <c r="P1586" s="24">
        <v>0</v>
      </c>
      <c r="Q1586" s="24">
        <v>0</v>
      </c>
      <c r="R1586" s="24">
        <v>0</v>
      </c>
      <c r="S1586" s="24">
        <v>0</v>
      </c>
      <c r="T1586" s="24">
        <v>0</v>
      </c>
      <c r="U1586" s="24">
        <v>2137137169</v>
      </c>
      <c r="V1586" s="24">
        <v>100</v>
      </c>
    </row>
    <row r="1587" spans="1:22" x14ac:dyDescent="0.2">
      <c r="A1587" s="10" t="s">
        <v>4</v>
      </c>
      <c r="B1587" s="27"/>
      <c r="C1587" s="28"/>
      <c r="D1587" s="28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</row>
    <row r="1588" spans="1:22" x14ac:dyDescent="0.2">
      <c r="A1588" s="10" t="s">
        <v>4</v>
      </c>
      <c r="B1588" s="27"/>
      <c r="C1588" s="23" t="s">
        <v>1668</v>
      </c>
      <c r="D1588" s="28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</row>
    <row r="1589" spans="1:22" ht="25.5" x14ac:dyDescent="0.2">
      <c r="A1589" s="10" t="s">
        <v>4</v>
      </c>
      <c r="B1589" s="22" t="s">
        <v>595</v>
      </c>
      <c r="C1589" s="23" t="s">
        <v>1669</v>
      </c>
      <c r="D1589" s="28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</row>
    <row r="1590" spans="1:22" ht="15" x14ac:dyDescent="0.25">
      <c r="A1590" s="10" t="s">
        <v>4</v>
      </c>
      <c r="B1590" s="24" t="s">
        <v>1670</v>
      </c>
      <c r="C1590" s="25" t="s">
        <v>1671</v>
      </c>
      <c r="D1590" s="24" t="s">
        <v>131</v>
      </c>
      <c r="E1590" s="24">
        <v>710592750</v>
      </c>
      <c r="F1590" s="24">
        <v>0</v>
      </c>
      <c r="G1590" s="24">
        <v>0</v>
      </c>
      <c r="H1590" s="24">
        <v>0</v>
      </c>
      <c r="I1590" s="24">
        <v>0</v>
      </c>
      <c r="J1590" s="24">
        <v>710592750</v>
      </c>
      <c r="K1590" s="24">
        <v>49936000</v>
      </c>
      <c r="L1590" s="24">
        <v>329176000</v>
      </c>
      <c r="M1590" s="24">
        <v>117536000</v>
      </c>
      <c r="N1590" s="24">
        <v>288456000</v>
      </c>
      <c r="O1590" s="24">
        <v>11332333.33</v>
      </c>
      <c r="P1590" s="24">
        <v>4365000</v>
      </c>
      <c r="Q1590" s="24">
        <v>6967333.3300000001</v>
      </c>
      <c r="R1590" s="24">
        <v>6967333.3300000001</v>
      </c>
      <c r="S1590" s="24">
        <v>381416750</v>
      </c>
      <c r="T1590" s="24">
        <v>40720000</v>
      </c>
      <c r="U1590" s="24">
        <v>277123666.67000002</v>
      </c>
      <c r="V1590" s="24">
        <v>40.590000000000003</v>
      </c>
    </row>
    <row r="1591" spans="1:22" x14ac:dyDescent="0.2">
      <c r="A1591" s="10" t="s">
        <v>4</v>
      </c>
      <c r="B1591" s="27"/>
      <c r="C1591" s="28"/>
      <c r="D1591" s="28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</row>
    <row r="1592" spans="1:22" x14ac:dyDescent="0.2">
      <c r="A1592" s="10" t="s">
        <v>4</v>
      </c>
      <c r="B1592" s="33"/>
      <c r="C1592" s="16" t="s">
        <v>1672</v>
      </c>
      <c r="D1592" s="28"/>
      <c r="E1592" s="15">
        <v>13923621135</v>
      </c>
      <c r="F1592" s="15">
        <v>0</v>
      </c>
      <c r="G1592" s="15">
        <v>0</v>
      </c>
      <c r="H1592" s="15">
        <v>0</v>
      </c>
      <c r="I1592" s="15">
        <v>0</v>
      </c>
      <c r="J1592" s="15">
        <v>13923621135</v>
      </c>
      <c r="K1592" s="15">
        <v>1294601176</v>
      </c>
      <c r="L1592" s="15">
        <v>4302594345</v>
      </c>
      <c r="M1592" s="15">
        <v>2618409077</v>
      </c>
      <c r="N1592" s="15">
        <v>3079185077</v>
      </c>
      <c r="O1592" s="15">
        <v>32478400</v>
      </c>
      <c r="P1592" s="15">
        <v>8280066.6699999999</v>
      </c>
      <c r="Q1592" s="15">
        <v>24198333.329999998</v>
      </c>
      <c r="R1592" s="15">
        <v>24198333.329999998</v>
      </c>
      <c r="S1592" s="15">
        <v>9621026790</v>
      </c>
      <c r="T1592" s="15">
        <v>1223409268</v>
      </c>
      <c r="U1592" s="15">
        <v>3046706677</v>
      </c>
      <c r="V1592" s="15">
        <v>22.114829519885525</v>
      </c>
    </row>
    <row r="1593" spans="1:22" x14ac:dyDescent="0.2">
      <c r="A1593" s="10" t="s">
        <v>4</v>
      </c>
      <c r="B1593" s="27"/>
      <c r="C1593" s="28"/>
      <c r="D1593" s="28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</row>
    <row r="1594" spans="1:22" ht="25.5" x14ac:dyDescent="0.2">
      <c r="A1594" s="10" t="s">
        <v>4</v>
      </c>
      <c r="B1594" s="33"/>
      <c r="C1594" s="16" t="s">
        <v>1673</v>
      </c>
      <c r="D1594" s="35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</row>
    <row r="1595" spans="1:22" x14ac:dyDescent="0.2">
      <c r="A1595" s="10" t="s">
        <v>4</v>
      </c>
      <c r="B1595" s="27"/>
      <c r="C1595" s="23" t="s">
        <v>385</v>
      </c>
      <c r="D1595" s="28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</row>
    <row r="1596" spans="1:22" x14ac:dyDescent="0.2">
      <c r="A1596" s="10" t="s">
        <v>4</v>
      </c>
      <c r="B1596" s="27"/>
      <c r="C1596" s="23" t="s">
        <v>588</v>
      </c>
      <c r="D1596" s="28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</row>
    <row r="1597" spans="1:22" x14ac:dyDescent="0.2">
      <c r="A1597" s="10" t="s">
        <v>4</v>
      </c>
      <c r="B1597" s="27"/>
      <c r="C1597" s="23" t="s">
        <v>589</v>
      </c>
      <c r="D1597" s="28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</row>
    <row r="1598" spans="1:22" x14ac:dyDescent="0.2">
      <c r="A1598" s="10" t="s">
        <v>4</v>
      </c>
      <c r="B1598" s="27"/>
      <c r="C1598" s="23" t="s">
        <v>1354</v>
      </c>
      <c r="D1598" s="28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</row>
    <row r="1599" spans="1:22" x14ac:dyDescent="0.2">
      <c r="A1599" s="10" t="s">
        <v>4</v>
      </c>
      <c r="B1599" s="27"/>
      <c r="C1599" s="23" t="s">
        <v>1674</v>
      </c>
      <c r="D1599" s="28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</row>
    <row r="1600" spans="1:22" ht="25.5" x14ac:dyDescent="0.2">
      <c r="A1600" s="10" t="s">
        <v>4</v>
      </c>
      <c r="B1600" s="27"/>
      <c r="C1600" s="23" t="s">
        <v>1675</v>
      </c>
      <c r="D1600" s="28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</row>
    <row r="1601" spans="1:22" x14ac:dyDescent="0.2">
      <c r="A1601" s="10" t="s">
        <v>4</v>
      </c>
      <c r="B1601" s="22" t="s">
        <v>595</v>
      </c>
      <c r="C1601" s="23" t="s">
        <v>1676</v>
      </c>
      <c r="D1601" s="28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</row>
    <row r="1602" spans="1:22" ht="15" x14ac:dyDescent="0.25">
      <c r="A1602" s="10" t="s">
        <v>4</v>
      </c>
      <c r="B1602" s="24" t="s">
        <v>1677</v>
      </c>
      <c r="C1602" s="25" t="s">
        <v>1678</v>
      </c>
      <c r="D1602" s="24" t="s">
        <v>953</v>
      </c>
      <c r="E1602" s="24">
        <v>40000000</v>
      </c>
      <c r="F1602" s="24">
        <v>0</v>
      </c>
      <c r="G1602" s="24">
        <v>0</v>
      </c>
      <c r="H1602" s="24">
        <v>0</v>
      </c>
      <c r="I1602" s="24">
        <v>0</v>
      </c>
      <c r="J1602" s="24">
        <v>40000000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40000000</v>
      </c>
      <c r="T1602" s="24">
        <v>0</v>
      </c>
      <c r="U1602" s="24">
        <v>0</v>
      </c>
      <c r="V1602" s="24">
        <v>0</v>
      </c>
    </row>
    <row r="1603" spans="1:22" x14ac:dyDescent="0.2">
      <c r="A1603" s="10" t="s">
        <v>4</v>
      </c>
      <c r="B1603" s="27"/>
      <c r="C1603" s="28"/>
      <c r="D1603" s="28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</row>
    <row r="1604" spans="1:22" x14ac:dyDescent="0.2">
      <c r="A1604" s="10" t="s">
        <v>4</v>
      </c>
      <c r="B1604" s="27"/>
      <c r="C1604" s="23" t="s">
        <v>1679</v>
      </c>
      <c r="D1604" s="28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</row>
    <row r="1605" spans="1:22" x14ac:dyDescent="0.2">
      <c r="A1605" s="10" t="s">
        <v>4</v>
      </c>
      <c r="B1605" s="22" t="s">
        <v>595</v>
      </c>
      <c r="C1605" s="23" t="s">
        <v>1676</v>
      </c>
      <c r="D1605" s="28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</row>
    <row r="1606" spans="1:22" ht="15" x14ac:dyDescent="0.25">
      <c r="A1606" s="10" t="s">
        <v>4</v>
      </c>
      <c r="B1606" s="24" t="s">
        <v>1680</v>
      </c>
      <c r="C1606" s="25" t="s">
        <v>1678</v>
      </c>
      <c r="D1606" s="24" t="s">
        <v>953</v>
      </c>
      <c r="E1606" s="24">
        <v>40000000</v>
      </c>
      <c r="F1606" s="24">
        <v>0</v>
      </c>
      <c r="G1606" s="24">
        <v>0</v>
      </c>
      <c r="H1606" s="24">
        <v>0</v>
      </c>
      <c r="I1606" s="24">
        <v>0</v>
      </c>
      <c r="J1606" s="24">
        <v>40000000</v>
      </c>
      <c r="K1606" s="24">
        <v>0</v>
      </c>
      <c r="L1606" s="24">
        <v>0</v>
      </c>
      <c r="M1606" s="24">
        <v>0</v>
      </c>
      <c r="N1606" s="24">
        <v>0</v>
      </c>
      <c r="O1606" s="24">
        <v>0</v>
      </c>
      <c r="P1606" s="24">
        <v>0</v>
      </c>
      <c r="Q1606" s="24">
        <v>0</v>
      </c>
      <c r="R1606" s="24">
        <v>0</v>
      </c>
      <c r="S1606" s="24">
        <v>40000000</v>
      </c>
      <c r="T1606" s="24">
        <v>0</v>
      </c>
      <c r="U1606" s="24">
        <v>0</v>
      </c>
      <c r="V1606" s="24">
        <v>0</v>
      </c>
    </row>
    <row r="1607" spans="1:22" x14ac:dyDescent="0.2">
      <c r="A1607" s="10" t="s">
        <v>4</v>
      </c>
      <c r="B1607" s="27"/>
      <c r="C1607" s="28"/>
      <c r="D1607" s="28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</row>
    <row r="1608" spans="1:22" x14ac:dyDescent="0.2">
      <c r="A1608" s="10" t="s">
        <v>4</v>
      </c>
      <c r="B1608" s="27"/>
      <c r="C1608" s="23" t="s">
        <v>1469</v>
      </c>
      <c r="D1608" s="28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</row>
    <row r="1609" spans="1:22" ht="38.25" x14ac:dyDescent="0.2">
      <c r="A1609" s="10" t="s">
        <v>4</v>
      </c>
      <c r="B1609" s="27"/>
      <c r="C1609" s="23" t="s">
        <v>1681</v>
      </c>
      <c r="D1609" s="28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</row>
    <row r="1610" spans="1:22" x14ac:dyDescent="0.2">
      <c r="A1610" s="10" t="s">
        <v>4</v>
      </c>
      <c r="B1610" s="22" t="s">
        <v>595</v>
      </c>
      <c r="C1610" s="23" t="s">
        <v>1682</v>
      </c>
      <c r="D1610" s="28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</row>
    <row r="1611" spans="1:22" ht="15" x14ac:dyDescent="0.25">
      <c r="A1611" s="10" t="s">
        <v>4</v>
      </c>
      <c r="B1611" s="24" t="s">
        <v>1683</v>
      </c>
      <c r="C1611" s="25" t="s">
        <v>1684</v>
      </c>
      <c r="D1611" s="24" t="s">
        <v>131</v>
      </c>
      <c r="E1611" s="24">
        <v>50000000</v>
      </c>
      <c r="F1611" s="24">
        <v>0</v>
      </c>
      <c r="G1611" s="24">
        <v>0</v>
      </c>
      <c r="H1611" s="24">
        <v>0</v>
      </c>
      <c r="I1611" s="24">
        <v>0</v>
      </c>
      <c r="J1611" s="24">
        <v>50000000</v>
      </c>
      <c r="K1611" s="24">
        <v>4166666.67</v>
      </c>
      <c r="L1611" s="24">
        <v>12500000.01</v>
      </c>
      <c r="M1611" s="24">
        <v>4166666.67</v>
      </c>
      <c r="N1611" s="24">
        <v>12500000.01</v>
      </c>
      <c r="O1611" s="24">
        <v>12500000.01</v>
      </c>
      <c r="P1611" s="24">
        <v>0</v>
      </c>
      <c r="Q1611" s="24">
        <v>4166666.67</v>
      </c>
      <c r="R1611" s="24">
        <v>12500000.01</v>
      </c>
      <c r="S1611" s="24">
        <v>37499999.990000002</v>
      </c>
      <c r="T1611" s="24">
        <v>0</v>
      </c>
      <c r="U1611" s="24">
        <v>0</v>
      </c>
      <c r="V1611" s="24">
        <v>25</v>
      </c>
    </row>
    <row r="1612" spans="1:22" x14ac:dyDescent="0.2">
      <c r="A1612" s="10" t="s">
        <v>4</v>
      </c>
      <c r="B1612" s="27"/>
      <c r="C1612" s="28"/>
      <c r="D1612" s="28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</row>
    <row r="1613" spans="1:22" x14ac:dyDescent="0.2">
      <c r="A1613" s="10" t="s">
        <v>4</v>
      </c>
      <c r="B1613" s="27"/>
      <c r="C1613" s="23" t="s">
        <v>387</v>
      </c>
      <c r="D1613" s="28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</row>
    <row r="1614" spans="1:22" x14ac:dyDescent="0.2">
      <c r="A1614" s="10" t="s">
        <v>4</v>
      </c>
      <c r="B1614" s="27"/>
      <c r="C1614" s="23" t="s">
        <v>389</v>
      </c>
      <c r="D1614" s="28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</row>
    <row r="1615" spans="1:22" ht="25.5" x14ac:dyDescent="0.2">
      <c r="A1615" s="10" t="s">
        <v>4</v>
      </c>
      <c r="B1615" s="27"/>
      <c r="C1615" s="23" t="s">
        <v>395</v>
      </c>
      <c r="D1615" s="28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</row>
    <row r="1616" spans="1:22" ht="38.25" x14ac:dyDescent="0.2">
      <c r="A1616" s="10" t="s">
        <v>4</v>
      </c>
      <c r="B1616" s="27"/>
      <c r="C1616" s="23" t="s">
        <v>1166</v>
      </c>
      <c r="D1616" s="28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</row>
    <row r="1617" spans="1:22" ht="51" x14ac:dyDescent="0.2">
      <c r="A1617" s="10" t="s">
        <v>4</v>
      </c>
      <c r="B1617" s="22" t="s">
        <v>595</v>
      </c>
      <c r="C1617" s="23" t="s">
        <v>1685</v>
      </c>
      <c r="D1617" s="28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</row>
    <row r="1618" spans="1:22" ht="45" x14ac:dyDescent="0.25">
      <c r="A1618" s="10" t="s">
        <v>4</v>
      </c>
      <c r="B1618" s="24" t="s">
        <v>1686</v>
      </c>
      <c r="C1618" s="25" t="s">
        <v>1169</v>
      </c>
      <c r="D1618" s="24" t="s">
        <v>131</v>
      </c>
      <c r="E1618" s="24">
        <v>7500000</v>
      </c>
      <c r="F1618" s="24">
        <v>0</v>
      </c>
      <c r="G1618" s="24">
        <v>0</v>
      </c>
      <c r="H1618" s="24">
        <v>0</v>
      </c>
      <c r="I1618" s="24">
        <v>0</v>
      </c>
      <c r="J1618" s="24">
        <v>7500000</v>
      </c>
      <c r="K1618" s="24">
        <v>625000</v>
      </c>
      <c r="L1618" s="24">
        <v>1875000</v>
      </c>
      <c r="M1618" s="24">
        <v>625000</v>
      </c>
      <c r="N1618" s="24">
        <v>1875000</v>
      </c>
      <c r="O1618" s="24">
        <v>1875000</v>
      </c>
      <c r="P1618" s="24">
        <v>0</v>
      </c>
      <c r="Q1618" s="24">
        <v>625000</v>
      </c>
      <c r="R1618" s="24">
        <v>1875000</v>
      </c>
      <c r="S1618" s="24">
        <v>5625000</v>
      </c>
      <c r="T1618" s="24">
        <v>0</v>
      </c>
      <c r="U1618" s="24">
        <v>0</v>
      </c>
      <c r="V1618" s="24">
        <v>25</v>
      </c>
    </row>
    <row r="1619" spans="1:22" ht="38.25" x14ac:dyDescent="0.2">
      <c r="A1619" s="10" t="s">
        <v>4</v>
      </c>
      <c r="B1619" s="22" t="s">
        <v>595</v>
      </c>
      <c r="C1619" s="23" t="s">
        <v>1687</v>
      </c>
      <c r="D1619" s="28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</row>
    <row r="1620" spans="1:22" ht="51.75" x14ac:dyDescent="0.25">
      <c r="A1620" s="10" t="s">
        <v>4</v>
      </c>
      <c r="B1620" s="24" t="s">
        <v>1688</v>
      </c>
      <c r="C1620" s="28" t="s">
        <v>1689</v>
      </c>
      <c r="D1620" s="24" t="s">
        <v>131</v>
      </c>
      <c r="E1620" s="24">
        <v>45000000</v>
      </c>
      <c r="F1620" s="24">
        <v>0</v>
      </c>
      <c r="G1620" s="24">
        <v>0</v>
      </c>
      <c r="H1620" s="24">
        <v>0</v>
      </c>
      <c r="I1620" s="24">
        <v>0</v>
      </c>
      <c r="J1620" s="24">
        <v>45000000</v>
      </c>
      <c r="K1620" s="24">
        <v>3750000</v>
      </c>
      <c r="L1620" s="24">
        <v>11250000</v>
      </c>
      <c r="M1620" s="24">
        <v>3750000</v>
      </c>
      <c r="N1620" s="24">
        <v>11250000</v>
      </c>
      <c r="O1620" s="24">
        <v>11250000</v>
      </c>
      <c r="P1620" s="24">
        <v>0</v>
      </c>
      <c r="Q1620" s="24">
        <v>3750000</v>
      </c>
      <c r="R1620" s="24">
        <v>11250000</v>
      </c>
      <c r="S1620" s="24">
        <v>33750000</v>
      </c>
      <c r="T1620" s="24">
        <v>0</v>
      </c>
      <c r="U1620" s="24">
        <v>0</v>
      </c>
      <c r="V1620" s="24">
        <v>25</v>
      </c>
    </row>
    <row r="1621" spans="1:22" x14ac:dyDescent="0.2">
      <c r="A1621" s="10" t="s">
        <v>4</v>
      </c>
      <c r="B1621" s="27"/>
      <c r="C1621" s="28"/>
      <c r="D1621" s="28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</row>
    <row r="1622" spans="1:22" x14ac:dyDescent="0.2">
      <c r="A1622" s="10" t="s">
        <v>4</v>
      </c>
      <c r="B1622" s="27"/>
      <c r="C1622" s="23" t="s">
        <v>1682</v>
      </c>
      <c r="D1622" s="28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</row>
    <row r="1623" spans="1:22" ht="25.5" x14ac:dyDescent="0.2">
      <c r="A1623" s="10" t="s">
        <v>4</v>
      </c>
      <c r="B1623" s="22" t="s">
        <v>595</v>
      </c>
      <c r="C1623" s="23" t="s">
        <v>1690</v>
      </c>
      <c r="D1623" s="28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</row>
    <row r="1624" spans="1:22" ht="15" x14ac:dyDescent="0.25">
      <c r="A1624" s="10" t="s">
        <v>4</v>
      </c>
      <c r="B1624" s="24" t="s">
        <v>1691</v>
      </c>
      <c r="C1624" s="25" t="s">
        <v>1684</v>
      </c>
      <c r="D1624" s="24" t="s">
        <v>131</v>
      </c>
      <c r="E1624" s="24">
        <v>60000000</v>
      </c>
      <c r="F1624" s="24">
        <v>0</v>
      </c>
      <c r="G1624" s="24">
        <v>0</v>
      </c>
      <c r="H1624" s="24">
        <v>0</v>
      </c>
      <c r="I1624" s="24">
        <v>0</v>
      </c>
      <c r="J1624" s="24">
        <v>60000000</v>
      </c>
      <c r="K1624" s="24">
        <v>5000000</v>
      </c>
      <c r="L1624" s="24">
        <v>15000000</v>
      </c>
      <c r="M1624" s="24">
        <v>5000000</v>
      </c>
      <c r="N1624" s="24">
        <v>15000000</v>
      </c>
      <c r="O1624" s="24">
        <v>15000000</v>
      </c>
      <c r="P1624" s="24">
        <v>0</v>
      </c>
      <c r="Q1624" s="24">
        <v>5000000</v>
      </c>
      <c r="R1624" s="24">
        <v>15000000</v>
      </c>
      <c r="S1624" s="24">
        <v>45000000</v>
      </c>
      <c r="T1624" s="24">
        <v>0</v>
      </c>
      <c r="U1624" s="24">
        <v>0</v>
      </c>
      <c r="V1624" s="24">
        <v>25</v>
      </c>
    </row>
    <row r="1625" spans="1:22" ht="51" x14ac:dyDescent="0.2">
      <c r="A1625" s="10" t="s">
        <v>4</v>
      </c>
      <c r="B1625" s="22" t="s">
        <v>595</v>
      </c>
      <c r="C1625" s="23" t="s">
        <v>1692</v>
      </c>
      <c r="D1625" s="28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</row>
    <row r="1626" spans="1:22" ht="15" x14ac:dyDescent="0.25">
      <c r="A1626" s="10" t="s">
        <v>4</v>
      </c>
      <c r="B1626" s="24" t="s">
        <v>1693</v>
      </c>
      <c r="C1626" s="25" t="s">
        <v>1684</v>
      </c>
      <c r="D1626" s="24" t="s">
        <v>131</v>
      </c>
      <c r="E1626" s="24">
        <v>218028620</v>
      </c>
      <c r="F1626" s="24">
        <v>0</v>
      </c>
      <c r="G1626" s="24">
        <v>0</v>
      </c>
      <c r="H1626" s="24">
        <v>0</v>
      </c>
      <c r="I1626" s="24">
        <v>0</v>
      </c>
      <c r="J1626" s="24">
        <v>218028620</v>
      </c>
      <c r="K1626" s="24">
        <v>18169051.670000002</v>
      </c>
      <c r="L1626" s="24">
        <v>54507155.009999998</v>
      </c>
      <c r="M1626" s="24">
        <v>18169051.670000002</v>
      </c>
      <c r="N1626" s="24">
        <v>54507155.009999998</v>
      </c>
      <c r="O1626" s="24">
        <v>54507155.009999998</v>
      </c>
      <c r="P1626" s="24">
        <v>0</v>
      </c>
      <c r="Q1626" s="24">
        <v>18169051.670000002</v>
      </c>
      <c r="R1626" s="24">
        <v>54507155.009999998</v>
      </c>
      <c r="S1626" s="24">
        <v>163521464.99000001</v>
      </c>
      <c r="T1626" s="24">
        <v>0</v>
      </c>
      <c r="U1626" s="24">
        <v>0</v>
      </c>
      <c r="V1626" s="24">
        <v>25</v>
      </c>
    </row>
    <row r="1627" spans="1:22" x14ac:dyDescent="0.2">
      <c r="A1627" s="10" t="s">
        <v>4</v>
      </c>
      <c r="B1627" s="27"/>
      <c r="C1627" s="28"/>
      <c r="D1627" s="28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</row>
    <row r="1628" spans="1:22" ht="38.25" x14ac:dyDescent="0.2">
      <c r="A1628" s="10" t="s">
        <v>4</v>
      </c>
      <c r="B1628" s="27"/>
      <c r="C1628" s="23" t="s">
        <v>1694</v>
      </c>
      <c r="D1628" s="28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</row>
    <row r="1629" spans="1:22" ht="38.25" x14ac:dyDescent="0.2">
      <c r="A1629" s="10" t="s">
        <v>4</v>
      </c>
      <c r="B1629" s="22" t="s">
        <v>595</v>
      </c>
      <c r="C1629" s="23" t="s">
        <v>1695</v>
      </c>
      <c r="D1629" s="28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</row>
    <row r="1630" spans="1:22" ht="51.75" x14ac:dyDescent="0.25">
      <c r="A1630" s="10" t="s">
        <v>4</v>
      </c>
      <c r="B1630" s="24" t="s">
        <v>1696</v>
      </c>
      <c r="C1630" s="28" t="s">
        <v>1689</v>
      </c>
      <c r="D1630" s="24" t="s">
        <v>953</v>
      </c>
      <c r="E1630" s="24">
        <v>40000000</v>
      </c>
      <c r="F1630" s="24">
        <v>0</v>
      </c>
      <c r="G1630" s="24">
        <v>0</v>
      </c>
      <c r="H1630" s="24">
        <v>0</v>
      </c>
      <c r="I1630" s="24">
        <v>0</v>
      </c>
      <c r="J1630" s="24">
        <v>40000000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40000000</v>
      </c>
      <c r="T1630" s="24">
        <v>0</v>
      </c>
      <c r="U1630" s="24">
        <v>0</v>
      </c>
      <c r="V1630" s="24">
        <v>0</v>
      </c>
    </row>
    <row r="1631" spans="1:22" ht="38.25" x14ac:dyDescent="0.2">
      <c r="A1631" s="10" t="s">
        <v>4</v>
      </c>
      <c r="B1631" s="22" t="s">
        <v>595</v>
      </c>
      <c r="C1631" s="23" t="s">
        <v>1697</v>
      </c>
      <c r="D1631" s="28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</row>
    <row r="1632" spans="1:22" ht="45" x14ac:dyDescent="0.25">
      <c r="A1632" s="10" t="s">
        <v>4</v>
      </c>
      <c r="B1632" s="24" t="s">
        <v>1698</v>
      </c>
      <c r="C1632" s="25" t="s">
        <v>1699</v>
      </c>
      <c r="D1632" s="24" t="s">
        <v>953</v>
      </c>
      <c r="E1632" s="24">
        <v>40000000</v>
      </c>
      <c r="F1632" s="24">
        <v>0</v>
      </c>
      <c r="G1632" s="24">
        <v>0</v>
      </c>
      <c r="H1632" s="24">
        <v>0</v>
      </c>
      <c r="I1632" s="24">
        <v>0</v>
      </c>
      <c r="J1632" s="24">
        <v>40000000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40000000</v>
      </c>
      <c r="T1632" s="24">
        <v>0</v>
      </c>
      <c r="U1632" s="24">
        <v>0</v>
      </c>
      <c r="V1632" s="24">
        <v>0</v>
      </c>
    </row>
    <row r="1633" spans="1:22" x14ac:dyDescent="0.2">
      <c r="A1633" s="10" t="s">
        <v>4</v>
      </c>
      <c r="B1633" s="27"/>
      <c r="C1633" s="28"/>
      <c r="D1633" s="28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</row>
    <row r="1634" spans="1:22" x14ac:dyDescent="0.2">
      <c r="A1634" s="10" t="s">
        <v>4</v>
      </c>
      <c r="B1634" s="27"/>
      <c r="C1634" s="23" t="s">
        <v>1700</v>
      </c>
      <c r="D1634" s="28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</row>
    <row r="1635" spans="1:22" ht="51" x14ac:dyDescent="0.2">
      <c r="A1635" s="10" t="s">
        <v>4</v>
      </c>
      <c r="B1635" s="22" t="s">
        <v>595</v>
      </c>
      <c r="C1635" s="23" t="s">
        <v>1701</v>
      </c>
      <c r="D1635" s="28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</row>
    <row r="1636" spans="1:22" ht="45" x14ac:dyDescent="0.25">
      <c r="A1636" s="10" t="s">
        <v>4</v>
      </c>
      <c r="B1636" s="24" t="s">
        <v>1702</v>
      </c>
      <c r="C1636" s="25" t="s">
        <v>1703</v>
      </c>
      <c r="D1636" s="24" t="s">
        <v>953</v>
      </c>
      <c r="E1636" s="24">
        <v>36789485</v>
      </c>
      <c r="F1636" s="24">
        <v>0</v>
      </c>
      <c r="G1636" s="24">
        <v>0</v>
      </c>
      <c r="H1636" s="24">
        <v>0</v>
      </c>
      <c r="I1636" s="24">
        <v>0</v>
      </c>
      <c r="J1636" s="24">
        <v>36789485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36789485</v>
      </c>
      <c r="T1636" s="24">
        <v>0</v>
      </c>
      <c r="U1636" s="24">
        <v>0</v>
      </c>
      <c r="V1636" s="24">
        <v>0</v>
      </c>
    </row>
    <row r="1637" spans="1:22" ht="51" x14ac:dyDescent="0.2">
      <c r="A1637" s="10" t="s">
        <v>4</v>
      </c>
      <c r="B1637" s="22" t="s">
        <v>595</v>
      </c>
      <c r="C1637" s="23" t="s">
        <v>1704</v>
      </c>
      <c r="D1637" s="28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</row>
    <row r="1638" spans="1:22" ht="45" x14ac:dyDescent="0.25">
      <c r="A1638" s="10" t="s">
        <v>4</v>
      </c>
      <c r="B1638" s="24" t="s">
        <v>1705</v>
      </c>
      <c r="C1638" s="25" t="s">
        <v>1706</v>
      </c>
      <c r="D1638" s="24" t="s">
        <v>131</v>
      </c>
      <c r="E1638" s="24">
        <v>102800000</v>
      </c>
      <c r="F1638" s="24">
        <v>0</v>
      </c>
      <c r="G1638" s="24">
        <v>0</v>
      </c>
      <c r="H1638" s="24">
        <v>0</v>
      </c>
      <c r="I1638" s="24">
        <v>0</v>
      </c>
      <c r="J1638" s="24">
        <v>102800000</v>
      </c>
      <c r="K1638" s="24">
        <v>8566666.6699999999</v>
      </c>
      <c r="L1638" s="24">
        <v>25700000.010000002</v>
      </c>
      <c r="M1638" s="24">
        <v>8566666.6699999999</v>
      </c>
      <c r="N1638" s="24">
        <v>25700000.010000002</v>
      </c>
      <c r="O1638" s="24">
        <v>25700000.010000002</v>
      </c>
      <c r="P1638" s="24">
        <v>0</v>
      </c>
      <c r="Q1638" s="24">
        <v>8566666.6699999999</v>
      </c>
      <c r="R1638" s="24">
        <v>25700000.010000002</v>
      </c>
      <c r="S1638" s="24">
        <v>77099999.989999995</v>
      </c>
      <c r="T1638" s="24">
        <v>0</v>
      </c>
      <c r="U1638" s="24">
        <v>0</v>
      </c>
      <c r="V1638" s="24">
        <v>25</v>
      </c>
    </row>
    <row r="1639" spans="1:22" x14ac:dyDescent="0.2">
      <c r="A1639" s="10" t="s">
        <v>4</v>
      </c>
      <c r="B1639" s="27"/>
      <c r="C1639" s="28"/>
      <c r="D1639" s="28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</row>
    <row r="1640" spans="1:22" x14ac:dyDescent="0.2">
      <c r="A1640" s="10" t="s">
        <v>4</v>
      </c>
      <c r="B1640" s="27"/>
      <c r="C1640" s="23" t="s">
        <v>1707</v>
      </c>
      <c r="D1640" s="28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</row>
    <row r="1641" spans="1:22" ht="25.5" x14ac:dyDescent="0.2">
      <c r="A1641" s="10" t="s">
        <v>4</v>
      </c>
      <c r="B1641" s="22" t="s">
        <v>595</v>
      </c>
      <c r="C1641" s="23" t="s">
        <v>1708</v>
      </c>
      <c r="D1641" s="28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</row>
    <row r="1642" spans="1:22" ht="15" x14ac:dyDescent="0.25">
      <c r="A1642" s="10" t="s">
        <v>4</v>
      </c>
      <c r="B1642" s="24" t="s">
        <v>1709</v>
      </c>
      <c r="C1642" s="25" t="s">
        <v>1710</v>
      </c>
      <c r="D1642" s="24" t="s">
        <v>131</v>
      </c>
      <c r="E1642" s="24">
        <v>20000000</v>
      </c>
      <c r="F1642" s="24">
        <v>0</v>
      </c>
      <c r="G1642" s="24">
        <v>0</v>
      </c>
      <c r="H1642" s="24">
        <v>0</v>
      </c>
      <c r="I1642" s="24">
        <v>0</v>
      </c>
      <c r="J1642" s="24">
        <v>20000000</v>
      </c>
      <c r="K1642" s="24">
        <v>1666666.67</v>
      </c>
      <c r="L1642" s="24">
        <v>5000000.01</v>
      </c>
      <c r="M1642" s="24">
        <v>1666666.67</v>
      </c>
      <c r="N1642" s="24">
        <v>5000000.01</v>
      </c>
      <c r="O1642" s="24">
        <v>5000000.01</v>
      </c>
      <c r="P1642" s="24">
        <v>0</v>
      </c>
      <c r="Q1642" s="24">
        <v>1666666.67</v>
      </c>
      <c r="R1642" s="24">
        <v>5000000.01</v>
      </c>
      <c r="S1642" s="24">
        <v>14999999.99</v>
      </c>
      <c r="T1642" s="24">
        <v>0</v>
      </c>
      <c r="U1642" s="24">
        <v>0</v>
      </c>
      <c r="V1642" s="24">
        <v>25</v>
      </c>
    </row>
    <row r="1643" spans="1:22" ht="51" x14ac:dyDescent="0.2">
      <c r="A1643" s="10" t="s">
        <v>4</v>
      </c>
      <c r="B1643" s="22" t="s">
        <v>595</v>
      </c>
      <c r="C1643" s="23" t="s">
        <v>1711</v>
      </c>
      <c r="D1643" s="28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</row>
    <row r="1644" spans="1:22" ht="15" x14ac:dyDescent="0.25">
      <c r="A1644" s="10" t="s">
        <v>4</v>
      </c>
      <c r="B1644" s="24" t="s">
        <v>1712</v>
      </c>
      <c r="C1644" s="25" t="s">
        <v>1710</v>
      </c>
      <c r="D1644" s="24" t="s">
        <v>131</v>
      </c>
      <c r="E1644" s="24">
        <v>300000000</v>
      </c>
      <c r="F1644" s="24">
        <v>0</v>
      </c>
      <c r="G1644" s="24">
        <v>0</v>
      </c>
      <c r="H1644" s="24">
        <v>0</v>
      </c>
      <c r="I1644" s="24">
        <v>0</v>
      </c>
      <c r="J1644" s="24">
        <v>300000000</v>
      </c>
      <c r="K1644" s="24">
        <v>25000000</v>
      </c>
      <c r="L1644" s="24">
        <v>75000000</v>
      </c>
      <c r="M1644" s="24">
        <v>25000000</v>
      </c>
      <c r="N1644" s="24">
        <v>75000000</v>
      </c>
      <c r="O1644" s="24">
        <v>75000000</v>
      </c>
      <c r="P1644" s="24">
        <v>0</v>
      </c>
      <c r="Q1644" s="24">
        <v>25000000</v>
      </c>
      <c r="R1644" s="24">
        <v>75000000</v>
      </c>
      <c r="S1644" s="24">
        <v>225000000</v>
      </c>
      <c r="T1644" s="24">
        <v>0</v>
      </c>
      <c r="U1644" s="24">
        <v>0</v>
      </c>
      <c r="V1644" s="24">
        <v>25</v>
      </c>
    </row>
    <row r="1645" spans="1:22" ht="51" x14ac:dyDescent="0.2">
      <c r="A1645" s="10" t="s">
        <v>4</v>
      </c>
      <c r="B1645" s="22" t="s">
        <v>595</v>
      </c>
      <c r="C1645" s="23" t="s">
        <v>1713</v>
      </c>
      <c r="D1645" s="28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</row>
    <row r="1646" spans="1:22" ht="45" x14ac:dyDescent="0.25">
      <c r="A1646" s="10" t="s">
        <v>4</v>
      </c>
      <c r="B1646" s="24" t="s">
        <v>1714</v>
      </c>
      <c r="C1646" s="25" t="s">
        <v>1715</v>
      </c>
      <c r="D1646" s="24" t="s">
        <v>131</v>
      </c>
      <c r="E1646" s="24">
        <v>50000000</v>
      </c>
      <c r="F1646" s="24">
        <v>0</v>
      </c>
      <c r="G1646" s="24">
        <v>0</v>
      </c>
      <c r="H1646" s="24">
        <v>0</v>
      </c>
      <c r="I1646" s="24">
        <v>0</v>
      </c>
      <c r="J1646" s="24">
        <v>50000000</v>
      </c>
      <c r="K1646" s="24">
        <v>4166666.67</v>
      </c>
      <c r="L1646" s="24">
        <v>12500000.01</v>
      </c>
      <c r="M1646" s="24">
        <v>4166666.67</v>
      </c>
      <c r="N1646" s="24">
        <v>12500000.01</v>
      </c>
      <c r="O1646" s="24">
        <v>12500000.01</v>
      </c>
      <c r="P1646" s="24">
        <v>0</v>
      </c>
      <c r="Q1646" s="24">
        <v>4166666.67</v>
      </c>
      <c r="R1646" s="24">
        <v>12500000.01</v>
      </c>
      <c r="S1646" s="24">
        <v>37499999.990000002</v>
      </c>
      <c r="T1646" s="24">
        <v>0</v>
      </c>
      <c r="U1646" s="24">
        <v>0</v>
      </c>
      <c r="V1646" s="24">
        <v>25</v>
      </c>
    </row>
    <row r="1647" spans="1:22" x14ac:dyDescent="0.2">
      <c r="A1647" s="10" t="s">
        <v>4</v>
      </c>
      <c r="B1647" s="27"/>
      <c r="C1647" s="28"/>
      <c r="D1647" s="28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</row>
    <row r="1648" spans="1:22" x14ac:dyDescent="0.2">
      <c r="A1648" s="10" t="s">
        <v>4</v>
      </c>
      <c r="B1648" s="27"/>
      <c r="C1648" s="23" t="s">
        <v>399</v>
      </c>
      <c r="D1648" s="28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</row>
    <row r="1649" spans="1:22" ht="38.25" x14ac:dyDescent="0.2">
      <c r="A1649" s="10" t="s">
        <v>4</v>
      </c>
      <c r="B1649" s="27"/>
      <c r="C1649" s="23" t="s">
        <v>401</v>
      </c>
      <c r="D1649" s="28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</row>
    <row r="1650" spans="1:22" ht="38.25" x14ac:dyDescent="0.2">
      <c r="A1650" s="10" t="s">
        <v>4</v>
      </c>
      <c r="B1650" s="27"/>
      <c r="C1650" s="23" t="s">
        <v>1716</v>
      </c>
      <c r="D1650" s="28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</row>
    <row r="1651" spans="1:22" ht="51" x14ac:dyDescent="0.2">
      <c r="A1651" s="10" t="s">
        <v>4</v>
      </c>
      <c r="B1651" s="22" t="s">
        <v>595</v>
      </c>
      <c r="C1651" s="23" t="s">
        <v>1717</v>
      </c>
      <c r="D1651" s="28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</row>
    <row r="1652" spans="1:22" ht="30" x14ac:dyDescent="0.25">
      <c r="A1652" s="10" t="s">
        <v>4</v>
      </c>
      <c r="B1652" s="24" t="s">
        <v>1718</v>
      </c>
      <c r="C1652" s="25" t="s">
        <v>1719</v>
      </c>
      <c r="D1652" s="24" t="s">
        <v>131</v>
      </c>
      <c r="E1652" s="24">
        <v>15000000</v>
      </c>
      <c r="F1652" s="24">
        <v>0</v>
      </c>
      <c r="G1652" s="24">
        <v>0</v>
      </c>
      <c r="H1652" s="24">
        <v>0</v>
      </c>
      <c r="I1652" s="24">
        <v>0</v>
      </c>
      <c r="J1652" s="24">
        <v>15000000</v>
      </c>
      <c r="K1652" s="24">
        <v>1250000</v>
      </c>
      <c r="L1652" s="24">
        <v>3750000</v>
      </c>
      <c r="M1652" s="24">
        <v>1250000</v>
      </c>
      <c r="N1652" s="24">
        <v>3750000</v>
      </c>
      <c r="O1652" s="24">
        <v>3750000</v>
      </c>
      <c r="P1652" s="24">
        <v>0</v>
      </c>
      <c r="Q1652" s="24">
        <v>1250000</v>
      </c>
      <c r="R1652" s="24">
        <v>3750000</v>
      </c>
      <c r="S1652" s="24">
        <v>11250000</v>
      </c>
      <c r="T1652" s="24">
        <v>0</v>
      </c>
      <c r="U1652" s="24">
        <v>0</v>
      </c>
      <c r="V1652" s="24">
        <v>25</v>
      </c>
    </row>
    <row r="1653" spans="1:22" ht="25.5" x14ac:dyDescent="0.2">
      <c r="A1653" s="10" t="s">
        <v>4</v>
      </c>
      <c r="B1653" s="22" t="s">
        <v>595</v>
      </c>
      <c r="C1653" s="23" t="s">
        <v>1720</v>
      </c>
      <c r="D1653" s="28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</row>
    <row r="1654" spans="1:22" ht="45" x14ac:dyDescent="0.25">
      <c r="A1654" s="10" t="s">
        <v>4</v>
      </c>
      <c r="B1654" s="24" t="s">
        <v>1721</v>
      </c>
      <c r="C1654" s="25" t="s">
        <v>1722</v>
      </c>
      <c r="D1654" s="24" t="s">
        <v>131</v>
      </c>
      <c r="E1654" s="24">
        <v>92000000</v>
      </c>
      <c r="F1654" s="24">
        <v>0</v>
      </c>
      <c r="G1654" s="24">
        <v>0</v>
      </c>
      <c r="H1654" s="24">
        <v>0</v>
      </c>
      <c r="I1654" s="24">
        <v>0</v>
      </c>
      <c r="J1654" s="24">
        <v>92000000</v>
      </c>
      <c r="K1654" s="24">
        <v>7666666.6699999999</v>
      </c>
      <c r="L1654" s="24">
        <v>23000000.010000002</v>
      </c>
      <c r="M1654" s="24">
        <v>7666666.6699999999</v>
      </c>
      <c r="N1654" s="24">
        <v>23000000.010000002</v>
      </c>
      <c r="O1654" s="24">
        <v>23000000.010000002</v>
      </c>
      <c r="P1654" s="24">
        <v>0</v>
      </c>
      <c r="Q1654" s="24">
        <v>7666666.6699999999</v>
      </c>
      <c r="R1654" s="24">
        <v>23000000.010000002</v>
      </c>
      <c r="S1654" s="24">
        <v>68999999.989999995</v>
      </c>
      <c r="T1654" s="24">
        <v>0</v>
      </c>
      <c r="U1654" s="24">
        <v>0</v>
      </c>
      <c r="V1654" s="24">
        <v>25</v>
      </c>
    </row>
    <row r="1655" spans="1:22" x14ac:dyDescent="0.2">
      <c r="A1655" s="10" t="s">
        <v>4</v>
      </c>
      <c r="B1655" s="27"/>
      <c r="C1655" s="28"/>
      <c r="D1655" s="28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</row>
    <row r="1656" spans="1:22" ht="51" x14ac:dyDescent="0.2">
      <c r="A1656" s="10" t="s">
        <v>4</v>
      </c>
      <c r="B1656" s="27"/>
      <c r="C1656" s="23" t="s">
        <v>1723</v>
      </c>
      <c r="D1656" s="28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</row>
    <row r="1657" spans="1:22" ht="25.5" x14ac:dyDescent="0.2">
      <c r="A1657" s="10" t="s">
        <v>4</v>
      </c>
      <c r="B1657" s="22" t="s">
        <v>595</v>
      </c>
      <c r="C1657" s="23" t="s">
        <v>1724</v>
      </c>
      <c r="D1657" s="28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</row>
    <row r="1658" spans="1:22" ht="30" x14ac:dyDescent="0.25">
      <c r="A1658" s="10" t="s">
        <v>4</v>
      </c>
      <c r="B1658" s="24" t="s">
        <v>1725</v>
      </c>
      <c r="C1658" s="25" t="s">
        <v>1726</v>
      </c>
      <c r="D1658" s="24" t="s">
        <v>131</v>
      </c>
      <c r="E1658" s="24">
        <v>76000000</v>
      </c>
      <c r="F1658" s="24">
        <v>0</v>
      </c>
      <c r="G1658" s="24">
        <v>0</v>
      </c>
      <c r="H1658" s="24">
        <v>0</v>
      </c>
      <c r="I1658" s="24">
        <v>0</v>
      </c>
      <c r="J1658" s="24">
        <v>76000000</v>
      </c>
      <c r="K1658" s="24">
        <v>6333333.3300000001</v>
      </c>
      <c r="L1658" s="24">
        <v>18999999.989999998</v>
      </c>
      <c r="M1658" s="24">
        <v>6333333.3300000001</v>
      </c>
      <c r="N1658" s="24">
        <v>18999999.989999998</v>
      </c>
      <c r="O1658" s="24">
        <v>18999999.989999998</v>
      </c>
      <c r="P1658" s="24">
        <v>0</v>
      </c>
      <c r="Q1658" s="24">
        <v>6333333.3300000001</v>
      </c>
      <c r="R1658" s="24">
        <v>18999999.989999998</v>
      </c>
      <c r="S1658" s="24">
        <v>57000000.009999998</v>
      </c>
      <c r="T1658" s="24">
        <v>0</v>
      </c>
      <c r="U1658" s="24">
        <v>0</v>
      </c>
      <c r="V1658" s="24">
        <v>24.99</v>
      </c>
    </row>
    <row r="1659" spans="1:22" x14ac:dyDescent="0.2">
      <c r="A1659" s="10" t="s">
        <v>4</v>
      </c>
      <c r="B1659" s="27"/>
      <c r="C1659" s="28"/>
      <c r="D1659" s="28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</row>
    <row r="1660" spans="1:22" x14ac:dyDescent="0.2">
      <c r="A1660" s="10" t="s">
        <v>4</v>
      </c>
      <c r="B1660" s="27"/>
      <c r="C1660" s="23" t="s">
        <v>1707</v>
      </c>
      <c r="D1660" s="28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</row>
    <row r="1661" spans="1:22" x14ac:dyDescent="0.2">
      <c r="A1661" s="10" t="s">
        <v>4</v>
      </c>
      <c r="B1661" s="22" t="s">
        <v>595</v>
      </c>
      <c r="C1661" s="23" t="s">
        <v>1727</v>
      </c>
      <c r="D1661" s="28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</row>
    <row r="1662" spans="1:22" ht="45" x14ac:dyDescent="0.25">
      <c r="A1662" s="10" t="s">
        <v>4</v>
      </c>
      <c r="B1662" s="24" t="s">
        <v>1728</v>
      </c>
      <c r="C1662" s="25" t="s">
        <v>1729</v>
      </c>
      <c r="D1662" s="24" t="s">
        <v>131</v>
      </c>
      <c r="E1662" s="24">
        <v>50000000</v>
      </c>
      <c r="F1662" s="24">
        <v>0</v>
      </c>
      <c r="G1662" s="24">
        <v>0</v>
      </c>
      <c r="H1662" s="24">
        <v>0</v>
      </c>
      <c r="I1662" s="24">
        <v>0</v>
      </c>
      <c r="J1662" s="24">
        <v>50000000</v>
      </c>
      <c r="K1662" s="24">
        <v>4166666.67</v>
      </c>
      <c r="L1662" s="24">
        <v>12499999.970000001</v>
      </c>
      <c r="M1662" s="24">
        <v>4166666.67</v>
      </c>
      <c r="N1662" s="24">
        <v>12499999.970000001</v>
      </c>
      <c r="O1662" s="24">
        <v>12499999.970000001</v>
      </c>
      <c r="P1662" s="24">
        <v>0</v>
      </c>
      <c r="Q1662" s="24">
        <v>4166666.67</v>
      </c>
      <c r="R1662" s="24">
        <v>12499999.970000001</v>
      </c>
      <c r="S1662" s="24">
        <v>37500000.030000001</v>
      </c>
      <c r="T1662" s="24">
        <v>0</v>
      </c>
      <c r="U1662" s="24">
        <v>0</v>
      </c>
      <c r="V1662" s="24">
        <v>24.99</v>
      </c>
    </row>
    <row r="1663" spans="1:22" x14ac:dyDescent="0.2">
      <c r="A1663" s="10" t="s">
        <v>4</v>
      </c>
      <c r="B1663" s="27"/>
      <c r="C1663" s="28"/>
      <c r="D1663" s="28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</row>
    <row r="1664" spans="1:22" x14ac:dyDescent="0.2">
      <c r="A1664" s="10" t="s">
        <v>4</v>
      </c>
      <c r="B1664" s="27"/>
      <c r="C1664" s="23" t="s">
        <v>1730</v>
      </c>
      <c r="D1664" s="28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</row>
    <row r="1665" spans="1:22" ht="38.25" x14ac:dyDescent="0.2">
      <c r="A1665" s="10" t="s">
        <v>4</v>
      </c>
      <c r="B1665" s="22" t="s">
        <v>595</v>
      </c>
      <c r="C1665" s="23" t="s">
        <v>1731</v>
      </c>
      <c r="D1665" s="28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</row>
    <row r="1666" spans="1:22" ht="45" x14ac:dyDescent="0.25">
      <c r="A1666" s="10" t="s">
        <v>4</v>
      </c>
      <c r="B1666" s="24" t="s">
        <v>1732</v>
      </c>
      <c r="C1666" s="25" t="s">
        <v>1733</v>
      </c>
      <c r="D1666" s="24" t="s">
        <v>131</v>
      </c>
      <c r="E1666" s="24">
        <v>18000000</v>
      </c>
      <c r="F1666" s="24">
        <v>0</v>
      </c>
      <c r="G1666" s="24">
        <v>0</v>
      </c>
      <c r="H1666" s="24">
        <v>0</v>
      </c>
      <c r="I1666" s="24">
        <v>0</v>
      </c>
      <c r="J1666" s="24">
        <v>18000000</v>
      </c>
      <c r="K1666" s="24">
        <v>1500000</v>
      </c>
      <c r="L1666" s="24">
        <v>4500000</v>
      </c>
      <c r="M1666" s="24">
        <v>1500000</v>
      </c>
      <c r="N1666" s="24">
        <v>4500000</v>
      </c>
      <c r="O1666" s="24">
        <v>4500000</v>
      </c>
      <c r="P1666" s="24">
        <v>0</v>
      </c>
      <c r="Q1666" s="24">
        <v>1500000</v>
      </c>
      <c r="R1666" s="24">
        <v>4500000</v>
      </c>
      <c r="S1666" s="24">
        <v>13500000</v>
      </c>
      <c r="T1666" s="24">
        <v>0</v>
      </c>
      <c r="U1666" s="24">
        <v>0</v>
      </c>
      <c r="V1666" s="24">
        <v>25</v>
      </c>
    </row>
    <row r="1667" spans="1:22" x14ac:dyDescent="0.2">
      <c r="A1667" s="10" t="s">
        <v>4</v>
      </c>
      <c r="B1667" s="27"/>
      <c r="C1667" s="28"/>
      <c r="D1667" s="28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</row>
    <row r="1668" spans="1:22" ht="25.5" x14ac:dyDescent="0.2">
      <c r="A1668" s="10" t="s">
        <v>4</v>
      </c>
      <c r="B1668" s="27"/>
      <c r="C1668" s="23" t="s">
        <v>862</v>
      </c>
      <c r="D1668" s="28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</row>
    <row r="1669" spans="1:22" ht="38.25" x14ac:dyDescent="0.2">
      <c r="A1669" s="10" t="s">
        <v>4</v>
      </c>
      <c r="B1669" s="27"/>
      <c r="C1669" s="23" t="s">
        <v>1230</v>
      </c>
      <c r="D1669" s="28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</row>
    <row r="1670" spans="1:22" ht="51" x14ac:dyDescent="0.2">
      <c r="A1670" s="10" t="s">
        <v>4</v>
      </c>
      <c r="B1670" s="22" t="s">
        <v>595</v>
      </c>
      <c r="C1670" s="23" t="s">
        <v>1734</v>
      </c>
      <c r="D1670" s="28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</row>
    <row r="1671" spans="1:22" ht="60" x14ac:dyDescent="0.25">
      <c r="A1671" s="10" t="s">
        <v>4</v>
      </c>
      <c r="B1671" s="24" t="s">
        <v>1735</v>
      </c>
      <c r="C1671" s="25" t="s">
        <v>1736</v>
      </c>
      <c r="D1671" s="24" t="s">
        <v>131</v>
      </c>
      <c r="E1671" s="24">
        <v>25000000</v>
      </c>
      <c r="F1671" s="24">
        <v>0</v>
      </c>
      <c r="G1671" s="24">
        <v>0</v>
      </c>
      <c r="H1671" s="24">
        <v>0</v>
      </c>
      <c r="I1671" s="24">
        <v>0</v>
      </c>
      <c r="J1671" s="24">
        <v>25000000</v>
      </c>
      <c r="K1671" s="24">
        <v>2083333.33</v>
      </c>
      <c r="L1671" s="24">
        <v>6249999.9900000002</v>
      </c>
      <c r="M1671" s="24">
        <v>2083333.33</v>
      </c>
      <c r="N1671" s="24">
        <v>6249999.9900000002</v>
      </c>
      <c r="O1671" s="24">
        <v>6249999.9900000002</v>
      </c>
      <c r="P1671" s="24">
        <v>0</v>
      </c>
      <c r="Q1671" s="24">
        <v>2083333.33</v>
      </c>
      <c r="R1671" s="24">
        <v>6249999.9900000002</v>
      </c>
      <c r="S1671" s="24">
        <v>18750000.010000002</v>
      </c>
      <c r="T1671" s="24">
        <v>0</v>
      </c>
      <c r="U1671" s="24">
        <v>0</v>
      </c>
      <c r="V1671" s="24">
        <v>24.99</v>
      </c>
    </row>
    <row r="1672" spans="1:22" x14ac:dyDescent="0.2">
      <c r="A1672" s="10" t="s">
        <v>4</v>
      </c>
      <c r="B1672" s="27"/>
      <c r="C1672" s="28"/>
      <c r="D1672" s="28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</row>
    <row r="1673" spans="1:22" ht="25.5" x14ac:dyDescent="0.2">
      <c r="A1673" s="10" t="s">
        <v>4</v>
      </c>
      <c r="B1673" s="27"/>
      <c r="C1673" s="23" t="s">
        <v>1737</v>
      </c>
      <c r="D1673" s="28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</row>
    <row r="1674" spans="1:22" ht="38.25" x14ac:dyDescent="0.2">
      <c r="A1674" s="10" t="s">
        <v>4</v>
      </c>
      <c r="B1674" s="22" t="s">
        <v>595</v>
      </c>
      <c r="C1674" s="23" t="s">
        <v>1738</v>
      </c>
      <c r="D1674" s="28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</row>
    <row r="1675" spans="1:22" ht="30" x14ac:dyDescent="0.25">
      <c r="A1675" s="10" t="s">
        <v>4</v>
      </c>
      <c r="B1675" s="24" t="s">
        <v>1739</v>
      </c>
      <c r="C1675" s="25" t="s">
        <v>1726</v>
      </c>
      <c r="D1675" s="24" t="s">
        <v>131</v>
      </c>
      <c r="E1675" s="24">
        <v>20000000</v>
      </c>
      <c r="F1675" s="24">
        <v>0</v>
      </c>
      <c r="G1675" s="24">
        <v>0</v>
      </c>
      <c r="H1675" s="24">
        <v>0</v>
      </c>
      <c r="I1675" s="24">
        <v>0</v>
      </c>
      <c r="J1675" s="24">
        <v>20000000</v>
      </c>
      <c r="K1675" s="24">
        <v>1666666.67</v>
      </c>
      <c r="L1675" s="24">
        <v>5000000.01</v>
      </c>
      <c r="M1675" s="24">
        <v>1666666.67</v>
      </c>
      <c r="N1675" s="24">
        <v>5000000.01</v>
      </c>
      <c r="O1675" s="24">
        <v>5000000.01</v>
      </c>
      <c r="P1675" s="24">
        <v>0</v>
      </c>
      <c r="Q1675" s="24">
        <v>1666666.67</v>
      </c>
      <c r="R1675" s="24">
        <v>5000000.01</v>
      </c>
      <c r="S1675" s="24">
        <v>14999999.99</v>
      </c>
      <c r="T1675" s="24">
        <v>0</v>
      </c>
      <c r="U1675" s="24">
        <v>0</v>
      </c>
      <c r="V1675" s="24">
        <v>25</v>
      </c>
    </row>
    <row r="1676" spans="1:22" x14ac:dyDescent="0.2">
      <c r="A1676" s="10" t="s">
        <v>4</v>
      </c>
      <c r="B1676" s="27"/>
      <c r="C1676" s="28"/>
      <c r="D1676" s="28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</row>
    <row r="1677" spans="1:22" x14ac:dyDescent="0.2">
      <c r="A1677" s="10" t="s">
        <v>4</v>
      </c>
      <c r="B1677" s="27"/>
      <c r="C1677" s="23" t="s">
        <v>1707</v>
      </c>
      <c r="D1677" s="28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</row>
    <row r="1678" spans="1:22" x14ac:dyDescent="0.2">
      <c r="A1678" s="10" t="s">
        <v>4</v>
      </c>
      <c r="B1678" s="22" t="s">
        <v>595</v>
      </c>
      <c r="C1678" s="23" t="s">
        <v>1740</v>
      </c>
      <c r="D1678" s="28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  <c r="V1678" s="27"/>
    </row>
    <row r="1679" spans="1:22" ht="15" x14ac:dyDescent="0.25">
      <c r="A1679" s="10" t="s">
        <v>4</v>
      </c>
      <c r="B1679" s="24" t="s">
        <v>1741</v>
      </c>
      <c r="C1679" s="25" t="s">
        <v>1710</v>
      </c>
      <c r="D1679" s="24" t="s">
        <v>131</v>
      </c>
      <c r="E1679" s="24">
        <v>20000000</v>
      </c>
      <c r="F1679" s="24">
        <v>0</v>
      </c>
      <c r="G1679" s="24">
        <v>0</v>
      </c>
      <c r="H1679" s="24">
        <v>0</v>
      </c>
      <c r="I1679" s="24">
        <v>0</v>
      </c>
      <c r="J1679" s="24">
        <v>20000000</v>
      </c>
      <c r="K1679" s="24">
        <v>1666666.67</v>
      </c>
      <c r="L1679" s="24">
        <v>5000000.01</v>
      </c>
      <c r="M1679" s="24">
        <v>1666666.67</v>
      </c>
      <c r="N1679" s="24">
        <v>5000000.01</v>
      </c>
      <c r="O1679" s="24">
        <v>5000000.01</v>
      </c>
      <c r="P1679" s="24">
        <v>0</v>
      </c>
      <c r="Q1679" s="24">
        <v>1666666.67</v>
      </c>
      <c r="R1679" s="24">
        <v>5000000.01</v>
      </c>
      <c r="S1679" s="24">
        <v>14999999.99</v>
      </c>
      <c r="T1679" s="24">
        <v>0</v>
      </c>
      <c r="U1679" s="24">
        <v>0</v>
      </c>
      <c r="V1679" s="24">
        <v>25</v>
      </c>
    </row>
    <row r="1680" spans="1:22" x14ac:dyDescent="0.2">
      <c r="A1680" s="10" t="s">
        <v>4</v>
      </c>
      <c r="B1680" s="27"/>
      <c r="C1680" s="28"/>
      <c r="D1680" s="28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  <c r="V1680" s="27"/>
    </row>
    <row r="1681" spans="1:22" x14ac:dyDescent="0.2">
      <c r="A1681" s="10" t="s">
        <v>4</v>
      </c>
      <c r="B1681" s="27"/>
      <c r="C1681" s="23" t="s">
        <v>1730</v>
      </c>
      <c r="D1681" s="28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</row>
    <row r="1682" spans="1:22" x14ac:dyDescent="0.2">
      <c r="A1682" s="10" t="s">
        <v>4</v>
      </c>
      <c r="B1682" s="22" t="s">
        <v>595</v>
      </c>
      <c r="C1682" s="23" t="s">
        <v>1742</v>
      </c>
      <c r="D1682" s="28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</row>
    <row r="1683" spans="1:22" ht="30" x14ac:dyDescent="0.25">
      <c r="A1683" s="10" t="s">
        <v>4</v>
      </c>
      <c r="B1683" s="24" t="s">
        <v>1743</v>
      </c>
      <c r="C1683" s="25" t="s">
        <v>1744</v>
      </c>
      <c r="D1683" s="24" t="s">
        <v>131</v>
      </c>
      <c r="E1683" s="24">
        <v>20000000</v>
      </c>
      <c r="F1683" s="24">
        <v>0</v>
      </c>
      <c r="G1683" s="24">
        <v>0</v>
      </c>
      <c r="H1683" s="24">
        <v>0</v>
      </c>
      <c r="I1683" s="24">
        <v>0</v>
      </c>
      <c r="J1683" s="24">
        <v>20000000</v>
      </c>
      <c r="K1683" s="24">
        <v>1666666.67</v>
      </c>
      <c r="L1683" s="24">
        <v>5000000.01</v>
      </c>
      <c r="M1683" s="24">
        <v>1666666.67</v>
      </c>
      <c r="N1683" s="24">
        <v>5000000.01</v>
      </c>
      <c r="O1683" s="24">
        <v>5000000.01</v>
      </c>
      <c r="P1683" s="24">
        <v>0</v>
      </c>
      <c r="Q1683" s="24">
        <v>1666666.67</v>
      </c>
      <c r="R1683" s="24">
        <v>5000000.01</v>
      </c>
      <c r="S1683" s="24">
        <v>14999999.99</v>
      </c>
      <c r="T1683" s="24">
        <v>0</v>
      </c>
      <c r="U1683" s="24">
        <v>0</v>
      </c>
      <c r="V1683" s="24">
        <v>25</v>
      </c>
    </row>
    <row r="1684" spans="1:22" x14ac:dyDescent="0.2">
      <c r="A1684" s="10" t="s">
        <v>4</v>
      </c>
      <c r="B1684" s="27"/>
      <c r="C1684" s="28"/>
      <c r="D1684" s="28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  <c r="V1684" s="27"/>
    </row>
    <row r="1685" spans="1:22" x14ac:dyDescent="0.2">
      <c r="A1685" s="10" t="s">
        <v>4</v>
      </c>
      <c r="B1685" s="27"/>
      <c r="C1685" s="23" t="s">
        <v>405</v>
      </c>
      <c r="D1685" s="28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  <c r="V1685" s="27"/>
    </row>
    <row r="1686" spans="1:22" ht="38.25" x14ac:dyDescent="0.2">
      <c r="A1686" s="10" t="s">
        <v>4</v>
      </c>
      <c r="B1686" s="27"/>
      <c r="C1686" s="23" t="s">
        <v>1166</v>
      </c>
      <c r="D1686" s="28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</row>
    <row r="1687" spans="1:22" ht="51" x14ac:dyDescent="0.2">
      <c r="A1687" s="10" t="s">
        <v>4</v>
      </c>
      <c r="B1687" s="22" t="s">
        <v>595</v>
      </c>
      <c r="C1687" s="23" t="s">
        <v>1745</v>
      </c>
      <c r="D1687" s="28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</row>
    <row r="1688" spans="1:22" ht="45" x14ac:dyDescent="0.25">
      <c r="A1688" s="10" t="s">
        <v>4</v>
      </c>
      <c r="B1688" s="24" t="s">
        <v>1746</v>
      </c>
      <c r="C1688" s="25" t="s">
        <v>1169</v>
      </c>
      <c r="D1688" s="24" t="s">
        <v>131</v>
      </c>
      <c r="E1688" s="24">
        <v>12000000</v>
      </c>
      <c r="F1688" s="24">
        <v>0</v>
      </c>
      <c r="G1688" s="24">
        <v>0</v>
      </c>
      <c r="H1688" s="24">
        <v>0</v>
      </c>
      <c r="I1688" s="24">
        <v>0</v>
      </c>
      <c r="J1688" s="24">
        <v>12000000</v>
      </c>
      <c r="K1688" s="24">
        <v>1000000</v>
      </c>
      <c r="L1688" s="24">
        <v>3000000</v>
      </c>
      <c r="M1688" s="24">
        <v>1000000</v>
      </c>
      <c r="N1688" s="24">
        <v>3000000</v>
      </c>
      <c r="O1688" s="24">
        <v>3000000</v>
      </c>
      <c r="P1688" s="24">
        <v>0</v>
      </c>
      <c r="Q1688" s="24">
        <v>1000000</v>
      </c>
      <c r="R1688" s="24">
        <v>3000000</v>
      </c>
      <c r="S1688" s="24">
        <v>9000000</v>
      </c>
      <c r="T1688" s="24">
        <v>0</v>
      </c>
      <c r="U1688" s="24">
        <v>0</v>
      </c>
      <c r="V1688" s="24">
        <v>25</v>
      </c>
    </row>
    <row r="1689" spans="1:22" x14ac:dyDescent="0.2">
      <c r="A1689" s="10" t="s">
        <v>4</v>
      </c>
      <c r="B1689" s="27"/>
      <c r="C1689" s="28"/>
      <c r="D1689" s="28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</row>
    <row r="1690" spans="1:22" ht="25.5" x14ac:dyDescent="0.2">
      <c r="A1690" s="10" t="s">
        <v>4</v>
      </c>
      <c r="B1690" s="27"/>
      <c r="C1690" s="23" t="s">
        <v>1747</v>
      </c>
      <c r="D1690" s="28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/>
    </row>
    <row r="1691" spans="1:22" ht="38.25" x14ac:dyDescent="0.2">
      <c r="A1691" s="10" t="s">
        <v>4</v>
      </c>
      <c r="B1691" s="22" t="s">
        <v>595</v>
      </c>
      <c r="C1691" s="23" t="s">
        <v>1748</v>
      </c>
      <c r="D1691" s="28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</row>
    <row r="1692" spans="1:22" ht="30" x14ac:dyDescent="0.25">
      <c r="A1692" s="10" t="s">
        <v>4</v>
      </c>
      <c r="B1692" s="24" t="s">
        <v>1749</v>
      </c>
      <c r="C1692" s="25" t="s">
        <v>1750</v>
      </c>
      <c r="D1692" s="24" t="s">
        <v>131</v>
      </c>
      <c r="E1692" s="24">
        <v>15000000</v>
      </c>
      <c r="F1692" s="24">
        <v>0</v>
      </c>
      <c r="G1692" s="24">
        <v>0</v>
      </c>
      <c r="H1692" s="24">
        <v>0</v>
      </c>
      <c r="I1692" s="24">
        <v>0</v>
      </c>
      <c r="J1692" s="24">
        <v>15000000</v>
      </c>
      <c r="K1692" s="24">
        <v>1250000</v>
      </c>
      <c r="L1692" s="24">
        <v>3750000</v>
      </c>
      <c r="M1692" s="24">
        <v>1250000</v>
      </c>
      <c r="N1692" s="24">
        <v>3750000</v>
      </c>
      <c r="O1692" s="24">
        <v>3750000</v>
      </c>
      <c r="P1692" s="24">
        <v>0</v>
      </c>
      <c r="Q1692" s="24">
        <v>1250000</v>
      </c>
      <c r="R1692" s="24">
        <v>3750000</v>
      </c>
      <c r="S1692" s="24">
        <v>11250000</v>
      </c>
      <c r="T1692" s="24">
        <v>0</v>
      </c>
      <c r="U1692" s="24">
        <v>0</v>
      </c>
      <c r="V1692" s="24">
        <v>25</v>
      </c>
    </row>
    <row r="1693" spans="1:22" x14ac:dyDescent="0.2">
      <c r="A1693" s="10" t="s">
        <v>4</v>
      </c>
      <c r="B1693" s="27"/>
      <c r="C1693" s="28"/>
      <c r="D1693" s="28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</row>
    <row r="1694" spans="1:22" ht="38.25" x14ac:dyDescent="0.2">
      <c r="A1694" s="10" t="s">
        <v>4</v>
      </c>
      <c r="B1694" s="27"/>
      <c r="C1694" s="23" t="s">
        <v>1751</v>
      </c>
      <c r="D1694" s="28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</row>
    <row r="1695" spans="1:22" ht="51" x14ac:dyDescent="0.2">
      <c r="A1695" s="10" t="s">
        <v>4</v>
      </c>
      <c r="B1695" s="22" t="s">
        <v>595</v>
      </c>
      <c r="C1695" s="23" t="s">
        <v>1752</v>
      </c>
      <c r="D1695" s="28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</row>
    <row r="1696" spans="1:22" ht="45" x14ac:dyDescent="0.25">
      <c r="A1696" s="10" t="s">
        <v>4</v>
      </c>
      <c r="B1696" s="24" t="s">
        <v>1753</v>
      </c>
      <c r="C1696" s="25" t="s">
        <v>1754</v>
      </c>
      <c r="D1696" s="24" t="s">
        <v>131</v>
      </c>
      <c r="E1696" s="24">
        <v>15000000</v>
      </c>
      <c r="F1696" s="24">
        <v>0</v>
      </c>
      <c r="G1696" s="24">
        <v>0</v>
      </c>
      <c r="H1696" s="24">
        <v>0</v>
      </c>
      <c r="I1696" s="24">
        <v>0</v>
      </c>
      <c r="J1696" s="24">
        <v>15000000</v>
      </c>
      <c r="K1696" s="24">
        <v>1250000</v>
      </c>
      <c r="L1696" s="24">
        <v>3750000</v>
      </c>
      <c r="M1696" s="24">
        <v>1250000</v>
      </c>
      <c r="N1696" s="24">
        <v>3750000</v>
      </c>
      <c r="O1696" s="24">
        <v>3750000</v>
      </c>
      <c r="P1696" s="24">
        <v>0</v>
      </c>
      <c r="Q1696" s="24">
        <v>1250000</v>
      </c>
      <c r="R1696" s="24">
        <v>3750000</v>
      </c>
      <c r="S1696" s="24">
        <v>11250000</v>
      </c>
      <c r="T1696" s="24">
        <v>0</v>
      </c>
      <c r="U1696" s="24">
        <v>0</v>
      </c>
      <c r="V1696" s="24">
        <v>25</v>
      </c>
    </row>
    <row r="1697" spans="1:22" ht="25.5" x14ac:dyDescent="0.2">
      <c r="A1697" s="10" t="s">
        <v>4</v>
      </c>
      <c r="B1697" s="22" t="s">
        <v>595</v>
      </c>
      <c r="C1697" s="23" t="s">
        <v>1755</v>
      </c>
      <c r="D1697" s="28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</row>
    <row r="1698" spans="1:22" ht="15" x14ac:dyDescent="0.25">
      <c r="A1698" s="10" t="s">
        <v>4</v>
      </c>
      <c r="B1698" s="24" t="s">
        <v>1756</v>
      </c>
      <c r="C1698" s="25" t="s">
        <v>1757</v>
      </c>
      <c r="D1698" s="24" t="s">
        <v>131</v>
      </c>
      <c r="E1698" s="24">
        <v>541200000</v>
      </c>
      <c r="F1698" s="24">
        <v>0</v>
      </c>
      <c r="G1698" s="24">
        <v>0</v>
      </c>
      <c r="H1698" s="24">
        <v>0</v>
      </c>
      <c r="I1698" s="24">
        <v>0</v>
      </c>
      <c r="J1698" s="24">
        <v>541200000</v>
      </c>
      <c r="K1698" s="24">
        <v>45100000</v>
      </c>
      <c r="L1698" s="24">
        <v>135300000</v>
      </c>
      <c r="M1698" s="24">
        <v>45100000</v>
      </c>
      <c r="N1698" s="24">
        <v>135300000</v>
      </c>
      <c r="O1698" s="24">
        <v>135300000</v>
      </c>
      <c r="P1698" s="24">
        <v>0</v>
      </c>
      <c r="Q1698" s="24">
        <v>45100000</v>
      </c>
      <c r="R1698" s="24">
        <v>135300000</v>
      </c>
      <c r="S1698" s="24">
        <v>405900000</v>
      </c>
      <c r="T1698" s="24">
        <v>0</v>
      </c>
      <c r="U1698" s="24">
        <v>0</v>
      </c>
      <c r="V1698" s="24">
        <v>25</v>
      </c>
    </row>
    <row r="1699" spans="1:22" ht="25.5" x14ac:dyDescent="0.2">
      <c r="A1699" s="10" t="s">
        <v>4</v>
      </c>
      <c r="B1699" s="22" t="s">
        <v>595</v>
      </c>
      <c r="C1699" s="23" t="s">
        <v>1758</v>
      </c>
      <c r="D1699" s="28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  <c r="V1699" s="27"/>
    </row>
    <row r="1700" spans="1:22" ht="15" x14ac:dyDescent="0.25">
      <c r="A1700" s="10" t="s">
        <v>4</v>
      </c>
      <c r="B1700" s="24" t="s">
        <v>1759</v>
      </c>
      <c r="C1700" s="25" t="s">
        <v>1757</v>
      </c>
      <c r="D1700" s="24" t="s">
        <v>131</v>
      </c>
      <c r="E1700" s="24">
        <v>386400000</v>
      </c>
      <c r="F1700" s="24">
        <v>0</v>
      </c>
      <c r="G1700" s="24">
        <v>0</v>
      </c>
      <c r="H1700" s="24">
        <v>0</v>
      </c>
      <c r="I1700" s="24">
        <v>0</v>
      </c>
      <c r="J1700" s="24">
        <v>386400000</v>
      </c>
      <c r="K1700" s="24">
        <v>32200000</v>
      </c>
      <c r="L1700" s="24">
        <v>96600000</v>
      </c>
      <c r="M1700" s="24">
        <v>32200000</v>
      </c>
      <c r="N1700" s="24">
        <v>96600000</v>
      </c>
      <c r="O1700" s="24">
        <v>96600000</v>
      </c>
      <c r="P1700" s="24">
        <v>0</v>
      </c>
      <c r="Q1700" s="24">
        <v>32200000</v>
      </c>
      <c r="R1700" s="24">
        <v>96600000</v>
      </c>
      <c r="S1700" s="24">
        <v>289800000</v>
      </c>
      <c r="T1700" s="24">
        <v>0</v>
      </c>
      <c r="U1700" s="24">
        <v>0</v>
      </c>
      <c r="V1700" s="24">
        <v>25</v>
      </c>
    </row>
    <row r="1701" spans="1:22" ht="30" x14ac:dyDescent="0.25">
      <c r="A1701" s="10" t="s">
        <v>4</v>
      </c>
      <c r="B1701" s="24" t="s">
        <v>1760</v>
      </c>
      <c r="C1701" s="25" t="s">
        <v>1761</v>
      </c>
      <c r="D1701" s="24" t="s">
        <v>131</v>
      </c>
      <c r="E1701" s="24">
        <v>20000000</v>
      </c>
      <c r="F1701" s="24">
        <v>0</v>
      </c>
      <c r="G1701" s="24">
        <v>0</v>
      </c>
      <c r="H1701" s="24">
        <v>0</v>
      </c>
      <c r="I1701" s="24">
        <v>0</v>
      </c>
      <c r="J1701" s="24">
        <v>20000000</v>
      </c>
      <c r="K1701" s="24">
        <v>0</v>
      </c>
      <c r="L1701" s="24">
        <v>0</v>
      </c>
      <c r="M1701" s="24">
        <v>0</v>
      </c>
      <c r="N1701" s="24">
        <v>0</v>
      </c>
      <c r="O1701" s="24">
        <v>0</v>
      </c>
      <c r="P1701" s="24">
        <v>0</v>
      </c>
      <c r="Q1701" s="24">
        <v>0</v>
      </c>
      <c r="R1701" s="24">
        <v>0</v>
      </c>
      <c r="S1701" s="24">
        <v>20000000</v>
      </c>
      <c r="T1701" s="24">
        <v>0</v>
      </c>
      <c r="U1701" s="24">
        <v>0</v>
      </c>
      <c r="V1701" s="24">
        <v>0</v>
      </c>
    </row>
    <row r="1702" spans="1:22" ht="51" x14ac:dyDescent="0.2">
      <c r="A1702" s="10" t="s">
        <v>4</v>
      </c>
      <c r="B1702" s="22" t="s">
        <v>595</v>
      </c>
      <c r="C1702" s="23" t="s">
        <v>1762</v>
      </c>
      <c r="D1702" s="28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</row>
    <row r="1703" spans="1:22" ht="15" x14ac:dyDescent="0.25">
      <c r="A1703" s="10" t="s">
        <v>4</v>
      </c>
      <c r="B1703" s="24" t="s">
        <v>1763</v>
      </c>
      <c r="C1703" s="25" t="s">
        <v>1757</v>
      </c>
      <c r="D1703" s="24" t="s">
        <v>131</v>
      </c>
      <c r="E1703" s="24">
        <v>124200000</v>
      </c>
      <c r="F1703" s="24">
        <v>0</v>
      </c>
      <c r="G1703" s="24">
        <v>0</v>
      </c>
      <c r="H1703" s="24">
        <v>0</v>
      </c>
      <c r="I1703" s="24">
        <v>0</v>
      </c>
      <c r="J1703" s="24">
        <v>124200000</v>
      </c>
      <c r="K1703" s="24">
        <v>10350000</v>
      </c>
      <c r="L1703" s="24">
        <v>31050000</v>
      </c>
      <c r="M1703" s="24">
        <v>10350000</v>
      </c>
      <c r="N1703" s="24">
        <v>31050000</v>
      </c>
      <c r="O1703" s="24">
        <v>31050000</v>
      </c>
      <c r="P1703" s="24">
        <v>0</v>
      </c>
      <c r="Q1703" s="24">
        <v>10350000</v>
      </c>
      <c r="R1703" s="24">
        <v>31050000</v>
      </c>
      <c r="S1703" s="24">
        <v>93150000</v>
      </c>
      <c r="T1703" s="24">
        <v>0</v>
      </c>
      <c r="U1703" s="24">
        <v>0</v>
      </c>
      <c r="V1703" s="24">
        <v>25</v>
      </c>
    </row>
    <row r="1704" spans="1:22" ht="38.25" x14ac:dyDescent="0.2">
      <c r="A1704" s="10" t="s">
        <v>4</v>
      </c>
      <c r="B1704" s="22" t="s">
        <v>595</v>
      </c>
      <c r="C1704" s="23" t="s">
        <v>1764</v>
      </c>
      <c r="D1704" s="28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</row>
    <row r="1705" spans="1:22" ht="45" x14ac:dyDescent="0.25">
      <c r="A1705" s="10" t="s">
        <v>4</v>
      </c>
      <c r="B1705" s="24" t="s">
        <v>1765</v>
      </c>
      <c r="C1705" s="25" t="s">
        <v>1766</v>
      </c>
      <c r="D1705" s="24" t="s">
        <v>953</v>
      </c>
      <c r="E1705" s="24">
        <v>20000000</v>
      </c>
      <c r="F1705" s="24">
        <v>0</v>
      </c>
      <c r="G1705" s="24">
        <v>0</v>
      </c>
      <c r="H1705" s="24">
        <v>0</v>
      </c>
      <c r="I1705" s="24">
        <v>0</v>
      </c>
      <c r="J1705" s="24">
        <v>20000000</v>
      </c>
      <c r="K1705" s="24">
        <v>0</v>
      </c>
      <c r="L1705" s="24">
        <v>0</v>
      </c>
      <c r="M1705" s="24">
        <v>0</v>
      </c>
      <c r="N1705" s="24">
        <v>0</v>
      </c>
      <c r="O1705" s="24">
        <v>0</v>
      </c>
      <c r="P1705" s="24">
        <v>0</v>
      </c>
      <c r="Q1705" s="24">
        <v>0</v>
      </c>
      <c r="R1705" s="24">
        <v>0</v>
      </c>
      <c r="S1705" s="24">
        <v>20000000</v>
      </c>
      <c r="T1705" s="24">
        <v>0</v>
      </c>
      <c r="U1705" s="24">
        <v>0</v>
      </c>
      <c r="V1705" s="24">
        <v>0</v>
      </c>
    </row>
    <row r="1706" spans="1:22" ht="25.5" x14ac:dyDescent="0.2">
      <c r="A1706" s="10" t="s">
        <v>4</v>
      </c>
      <c r="B1706" s="22" t="s">
        <v>595</v>
      </c>
      <c r="C1706" s="23" t="s">
        <v>1767</v>
      </c>
      <c r="D1706" s="28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</row>
    <row r="1707" spans="1:22" ht="30" x14ac:dyDescent="0.25">
      <c r="A1707" s="10" t="s">
        <v>4</v>
      </c>
      <c r="B1707" s="24" t="s">
        <v>1768</v>
      </c>
      <c r="C1707" s="25" t="s">
        <v>1769</v>
      </c>
      <c r="D1707" s="24" t="s">
        <v>953</v>
      </c>
      <c r="E1707" s="24">
        <v>15000000</v>
      </c>
      <c r="F1707" s="24">
        <v>0</v>
      </c>
      <c r="G1707" s="24">
        <v>0</v>
      </c>
      <c r="H1707" s="24">
        <v>0</v>
      </c>
      <c r="I1707" s="24">
        <v>0</v>
      </c>
      <c r="J1707" s="24">
        <v>15000000</v>
      </c>
      <c r="K1707" s="24">
        <v>0</v>
      </c>
      <c r="L1707" s="24">
        <v>0</v>
      </c>
      <c r="M1707" s="24">
        <v>0</v>
      </c>
      <c r="N1707" s="24">
        <v>0</v>
      </c>
      <c r="O1707" s="24">
        <v>0</v>
      </c>
      <c r="P1707" s="24">
        <v>0</v>
      </c>
      <c r="Q1707" s="24">
        <v>0</v>
      </c>
      <c r="R1707" s="24">
        <v>0</v>
      </c>
      <c r="S1707" s="24">
        <v>15000000</v>
      </c>
      <c r="T1707" s="24">
        <v>0</v>
      </c>
      <c r="U1707" s="24">
        <v>0</v>
      </c>
      <c r="V1707" s="24">
        <v>0</v>
      </c>
    </row>
    <row r="1708" spans="1:22" ht="25.5" x14ac:dyDescent="0.2">
      <c r="A1708" s="10" t="s">
        <v>4</v>
      </c>
      <c r="B1708" s="22" t="s">
        <v>595</v>
      </c>
      <c r="C1708" s="23" t="s">
        <v>1770</v>
      </c>
      <c r="D1708" s="28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</row>
    <row r="1709" spans="1:22" ht="15" x14ac:dyDescent="0.25">
      <c r="A1709" s="10" t="s">
        <v>4</v>
      </c>
      <c r="B1709" s="24" t="s">
        <v>1771</v>
      </c>
      <c r="C1709" s="25" t="s">
        <v>1757</v>
      </c>
      <c r="D1709" s="24" t="s">
        <v>131</v>
      </c>
      <c r="E1709" s="24">
        <v>30000000</v>
      </c>
      <c r="F1709" s="24">
        <v>0</v>
      </c>
      <c r="G1709" s="24">
        <v>0</v>
      </c>
      <c r="H1709" s="24">
        <v>0</v>
      </c>
      <c r="I1709" s="24">
        <v>0</v>
      </c>
      <c r="J1709" s="24">
        <v>30000000</v>
      </c>
      <c r="K1709" s="24">
        <v>2500000</v>
      </c>
      <c r="L1709" s="24">
        <v>7500000</v>
      </c>
      <c r="M1709" s="24">
        <v>2500000</v>
      </c>
      <c r="N1709" s="24">
        <v>7500000</v>
      </c>
      <c r="O1709" s="24">
        <v>7500000</v>
      </c>
      <c r="P1709" s="24">
        <v>0</v>
      </c>
      <c r="Q1709" s="24">
        <v>2500000</v>
      </c>
      <c r="R1709" s="24">
        <v>7500000</v>
      </c>
      <c r="S1709" s="24">
        <v>22500000</v>
      </c>
      <c r="T1709" s="24">
        <v>0</v>
      </c>
      <c r="U1709" s="24">
        <v>0</v>
      </c>
      <c r="V1709" s="24">
        <v>25</v>
      </c>
    </row>
    <row r="1710" spans="1:22" ht="30" x14ac:dyDescent="0.25">
      <c r="A1710" s="10" t="s">
        <v>4</v>
      </c>
      <c r="B1710" s="24" t="s">
        <v>1772</v>
      </c>
      <c r="C1710" s="25" t="s">
        <v>1773</v>
      </c>
      <c r="D1710" s="24" t="s">
        <v>953</v>
      </c>
      <c r="E1710" s="24">
        <v>50000000</v>
      </c>
      <c r="F1710" s="24">
        <v>0</v>
      </c>
      <c r="G1710" s="24">
        <v>0</v>
      </c>
      <c r="H1710" s="24">
        <v>0</v>
      </c>
      <c r="I1710" s="24">
        <v>0</v>
      </c>
      <c r="J1710" s="24">
        <v>50000000</v>
      </c>
      <c r="K1710" s="24">
        <v>0</v>
      </c>
      <c r="L1710" s="24">
        <v>0</v>
      </c>
      <c r="M1710" s="24">
        <v>0</v>
      </c>
      <c r="N1710" s="24">
        <v>0</v>
      </c>
      <c r="O1710" s="24">
        <v>0</v>
      </c>
      <c r="P1710" s="24">
        <v>0</v>
      </c>
      <c r="Q1710" s="24">
        <v>0</v>
      </c>
      <c r="R1710" s="24">
        <v>0</v>
      </c>
      <c r="S1710" s="24">
        <v>50000000</v>
      </c>
      <c r="T1710" s="24">
        <v>0</v>
      </c>
      <c r="U1710" s="24">
        <v>0</v>
      </c>
      <c r="V1710" s="24">
        <v>0</v>
      </c>
    </row>
    <row r="1711" spans="1:22" x14ac:dyDescent="0.2">
      <c r="A1711" s="10" t="s">
        <v>4</v>
      </c>
      <c r="B1711" s="27"/>
      <c r="C1711" s="28"/>
      <c r="D1711" s="28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</row>
    <row r="1712" spans="1:22" ht="38.25" x14ac:dyDescent="0.2">
      <c r="A1712" s="10" t="s">
        <v>4</v>
      </c>
      <c r="B1712" s="27"/>
      <c r="C1712" s="23" t="s">
        <v>1018</v>
      </c>
      <c r="D1712" s="28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</row>
    <row r="1713" spans="1:22" ht="51" x14ac:dyDescent="0.2">
      <c r="A1713" s="10" t="s">
        <v>4</v>
      </c>
      <c r="B1713" s="22" t="s">
        <v>595</v>
      </c>
      <c r="C1713" s="23" t="s">
        <v>1774</v>
      </c>
      <c r="D1713" s="28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</row>
    <row r="1714" spans="1:22" ht="30" x14ac:dyDescent="0.25">
      <c r="A1714" s="10" t="s">
        <v>4</v>
      </c>
      <c r="B1714" s="24" t="s">
        <v>1775</v>
      </c>
      <c r="C1714" s="25" t="s">
        <v>1776</v>
      </c>
      <c r="D1714" s="24" t="s">
        <v>131</v>
      </c>
      <c r="E1714" s="24">
        <v>233400000</v>
      </c>
      <c r="F1714" s="24">
        <v>0</v>
      </c>
      <c r="G1714" s="24">
        <v>0</v>
      </c>
      <c r="H1714" s="24">
        <v>0</v>
      </c>
      <c r="I1714" s="24">
        <v>0</v>
      </c>
      <c r="J1714" s="24">
        <v>233400000</v>
      </c>
      <c r="K1714" s="24">
        <v>19450000</v>
      </c>
      <c r="L1714" s="24">
        <v>58350000</v>
      </c>
      <c r="M1714" s="24">
        <v>19450000</v>
      </c>
      <c r="N1714" s="24">
        <v>58350000</v>
      </c>
      <c r="O1714" s="24">
        <v>58350000</v>
      </c>
      <c r="P1714" s="24">
        <v>0</v>
      </c>
      <c r="Q1714" s="24">
        <v>19450000</v>
      </c>
      <c r="R1714" s="24">
        <v>58350000</v>
      </c>
      <c r="S1714" s="24">
        <v>175050000</v>
      </c>
      <c r="T1714" s="24">
        <v>0</v>
      </c>
      <c r="U1714" s="24">
        <v>0</v>
      </c>
      <c r="V1714" s="24">
        <v>25</v>
      </c>
    </row>
    <row r="1715" spans="1:22" x14ac:dyDescent="0.2">
      <c r="A1715" s="10" t="s">
        <v>4</v>
      </c>
      <c r="B1715" s="27"/>
      <c r="C1715" s="28"/>
      <c r="D1715" s="28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</row>
    <row r="1716" spans="1:22" ht="51" x14ac:dyDescent="0.2">
      <c r="A1716" s="10" t="s">
        <v>4</v>
      </c>
      <c r="B1716" s="27"/>
      <c r="C1716" s="23" t="s">
        <v>1723</v>
      </c>
      <c r="D1716" s="28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</row>
    <row r="1717" spans="1:22" ht="51" x14ac:dyDescent="0.2">
      <c r="A1717" s="10" t="s">
        <v>4</v>
      </c>
      <c r="B1717" s="22" t="s">
        <v>595</v>
      </c>
      <c r="C1717" s="23" t="s">
        <v>1777</v>
      </c>
      <c r="D1717" s="28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</row>
    <row r="1718" spans="1:22" ht="30" x14ac:dyDescent="0.25">
      <c r="A1718" s="10" t="s">
        <v>4</v>
      </c>
      <c r="B1718" s="24" t="s">
        <v>1778</v>
      </c>
      <c r="C1718" s="25" t="s">
        <v>1726</v>
      </c>
      <c r="D1718" s="24" t="s">
        <v>131</v>
      </c>
      <c r="E1718" s="24">
        <v>50000000</v>
      </c>
      <c r="F1718" s="24">
        <v>0</v>
      </c>
      <c r="G1718" s="24">
        <v>0</v>
      </c>
      <c r="H1718" s="24">
        <v>0</v>
      </c>
      <c r="I1718" s="24">
        <v>0</v>
      </c>
      <c r="J1718" s="24">
        <v>50000000</v>
      </c>
      <c r="K1718" s="24">
        <v>4166666.67</v>
      </c>
      <c r="L1718" s="24">
        <v>12500000.01</v>
      </c>
      <c r="M1718" s="24">
        <v>4166666.67</v>
      </c>
      <c r="N1718" s="24">
        <v>12500000.01</v>
      </c>
      <c r="O1718" s="24">
        <v>12500000.01</v>
      </c>
      <c r="P1718" s="24">
        <v>0</v>
      </c>
      <c r="Q1718" s="24">
        <v>4166666.67</v>
      </c>
      <c r="R1718" s="24">
        <v>12500000.01</v>
      </c>
      <c r="S1718" s="24">
        <v>37499999.990000002</v>
      </c>
      <c r="T1718" s="24">
        <v>0</v>
      </c>
      <c r="U1718" s="24">
        <v>0</v>
      </c>
      <c r="V1718" s="24">
        <v>25</v>
      </c>
    </row>
    <row r="1719" spans="1:22" ht="38.25" x14ac:dyDescent="0.2">
      <c r="A1719" s="10" t="s">
        <v>4</v>
      </c>
      <c r="B1719" s="22" t="s">
        <v>595</v>
      </c>
      <c r="C1719" s="23" t="s">
        <v>1779</v>
      </c>
      <c r="D1719" s="28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/>
    </row>
    <row r="1720" spans="1:22" ht="30" x14ac:dyDescent="0.25">
      <c r="A1720" s="10" t="s">
        <v>4</v>
      </c>
      <c r="B1720" s="24" t="s">
        <v>1780</v>
      </c>
      <c r="C1720" s="25" t="s">
        <v>1726</v>
      </c>
      <c r="D1720" s="24" t="s">
        <v>131</v>
      </c>
      <c r="E1720" s="24">
        <v>50000000</v>
      </c>
      <c r="F1720" s="24">
        <v>0</v>
      </c>
      <c r="G1720" s="24">
        <v>0</v>
      </c>
      <c r="H1720" s="24">
        <v>0</v>
      </c>
      <c r="I1720" s="24">
        <v>0</v>
      </c>
      <c r="J1720" s="24">
        <v>50000000</v>
      </c>
      <c r="K1720" s="24">
        <v>4166666.67</v>
      </c>
      <c r="L1720" s="24">
        <v>12500000.01</v>
      </c>
      <c r="M1720" s="24">
        <v>4166666.67</v>
      </c>
      <c r="N1720" s="24">
        <v>12500000.01</v>
      </c>
      <c r="O1720" s="24">
        <v>12500000.01</v>
      </c>
      <c r="P1720" s="24">
        <v>0</v>
      </c>
      <c r="Q1720" s="24">
        <v>4166666.67</v>
      </c>
      <c r="R1720" s="24">
        <v>12500000.01</v>
      </c>
      <c r="S1720" s="24">
        <v>37499999.990000002</v>
      </c>
      <c r="T1720" s="24">
        <v>0</v>
      </c>
      <c r="U1720" s="24">
        <v>0</v>
      </c>
      <c r="V1720" s="24">
        <v>25</v>
      </c>
    </row>
    <row r="1721" spans="1:22" x14ac:dyDescent="0.2">
      <c r="A1721" s="10" t="s">
        <v>4</v>
      </c>
      <c r="B1721" s="27"/>
      <c r="C1721" s="28"/>
      <c r="D1721" s="28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</row>
    <row r="1722" spans="1:22" x14ac:dyDescent="0.2">
      <c r="A1722" s="10" t="s">
        <v>4</v>
      </c>
      <c r="B1722" s="27"/>
      <c r="C1722" s="23" t="s">
        <v>407</v>
      </c>
      <c r="D1722" s="28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</row>
    <row r="1723" spans="1:22" ht="38.25" x14ac:dyDescent="0.2">
      <c r="A1723" s="10" t="s">
        <v>4</v>
      </c>
      <c r="B1723" s="27"/>
      <c r="C1723" s="23" t="s">
        <v>1166</v>
      </c>
      <c r="D1723" s="28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</row>
    <row r="1724" spans="1:22" ht="38.25" x14ac:dyDescent="0.2">
      <c r="A1724" s="10" t="s">
        <v>4</v>
      </c>
      <c r="B1724" s="22" t="s">
        <v>595</v>
      </c>
      <c r="C1724" s="23" t="s">
        <v>1781</v>
      </c>
      <c r="D1724" s="28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/>
    </row>
    <row r="1725" spans="1:22" ht="45" x14ac:dyDescent="0.25">
      <c r="A1725" s="10" t="s">
        <v>4</v>
      </c>
      <c r="B1725" s="24" t="s">
        <v>1782</v>
      </c>
      <c r="C1725" s="25" t="s">
        <v>1783</v>
      </c>
      <c r="D1725" s="24" t="s">
        <v>131</v>
      </c>
      <c r="E1725" s="24">
        <v>20000000</v>
      </c>
      <c r="F1725" s="24">
        <v>0</v>
      </c>
      <c r="G1725" s="24">
        <v>0</v>
      </c>
      <c r="H1725" s="24">
        <v>0</v>
      </c>
      <c r="I1725" s="24">
        <v>0</v>
      </c>
      <c r="J1725" s="24">
        <v>20000000</v>
      </c>
      <c r="K1725" s="24">
        <v>1666666.67</v>
      </c>
      <c r="L1725" s="24">
        <v>5000000.01</v>
      </c>
      <c r="M1725" s="24">
        <v>1666666.67</v>
      </c>
      <c r="N1725" s="24">
        <v>5000000.01</v>
      </c>
      <c r="O1725" s="24">
        <v>5000000.01</v>
      </c>
      <c r="P1725" s="24">
        <v>0</v>
      </c>
      <c r="Q1725" s="24">
        <v>1666666.67</v>
      </c>
      <c r="R1725" s="24">
        <v>5000000.01</v>
      </c>
      <c r="S1725" s="24">
        <v>14999999.99</v>
      </c>
      <c r="T1725" s="24">
        <v>0</v>
      </c>
      <c r="U1725" s="24">
        <v>0</v>
      </c>
      <c r="V1725" s="24">
        <v>25</v>
      </c>
    </row>
    <row r="1726" spans="1:22" ht="38.25" x14ac:dyDescent="0.2">
      <c r="A1726" s="10" t="s">
        <v>4</v>
      </c>
      <c r="B1726" s="22" t="s">
        <v>595</v>
      </c>
      <c r="C1726" s="23" t="s">
        <v>1784</v>
      </c>
      <c r="D1726" s="28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</row>
    <row r="1727" spans="1:22" ht="45" x14ac:dyDescent="0.25">
      <c r="A1727" s="10" t="s">
        <v>4</v>
      </c>
      <c r="B1727" s="24" t="s">
        <v>1785</v>
      </c>
      <c r="C1727" s="25" t="s">
        <v>1169</v>
      </c>
      <c r="D1727" s="24" t="s">
        <v>131</v>
      </c>
      <c r="E1727" s="24">
        <v>182500000</v>
      </c>
      <c r="F1727" s="24">
        <v>0</v>
      </c>
      <c r="G1727" s="24">
        <v>0</v>
      </c>
      <c r="H1727" s="24">
        <v>0</v>
      </c>
      <c r="I1727" s="24">
        <v>0</v>
      </c>
      <c r="J1727" s="24">
        <v>182500000</v>
      </c>
      <c r="K1727" s="24">
        <v>15208333.33</v>
      </c>
      <c r="L1727" s="24">
        <v>45624999.990000002</v>
      </c>
      <c r="M1727" s="24">
        <v>15208333.33</v>
      </c>
      <c r="N1727" s="24">
        <v>45624999.990000002</v>
      </c>
      <c r="O1727" s="24">
        <v>45624999.990000002</v>
      </c>
      <c r="P1727" s="24">
        <v>0</v>
      </c>
      <c r="Q1727" s="24">
        <v>15208333.33</v>
      </c>
      <c r="R1727" s="24">
        <v>45624999.990000002</v>
      </c>
      <c r="S1727" s="24">
        <v>136875000.00999999</v>
      </c>
      <c r="T1727" s="24">
        <v>0</v>
      </c>
      <c r="U1727" s="24">
        <v>0</v>
      </c>
      <c r="V1727" s="24">
        <v>24.99</v>
      </c>
    </row>
    <row r="1728" spans="1:22" ht="38.25" x14ac:dyDescent="0.2">
      <c r="A1728" s="10" t="s">
        <v>4</v>
      </c>
      <c r="B1728" s="22" t="s">
        <v>595</v>
      </c>
      <c r="C1728" s="23" t="s">
        <v>1786</v>
      </c>
      <c r="D1728" s="28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</row>
    <row r="1729" spans="1:22" ht="45" x14ac:dyDescent="0.25">
      <c r="A1729" s="10" t="s">
        <v>4</v>
      </c>
      <c r="B1729" s="24" t="s">
        <v>1787</v>
      </c>
      <c r="C1729" s="25" t="s">
        <v>1169</v>
      </c>
      <c r="D1729" s="24" t="s">
        <v>131</v>
      </c>
      <c r="E1729" s="24">
        <v>312000000</v>
      </c>
      <c r="F1729" s="24">
        <v>0</v>
      </c>
      <c r="G1729" s="24">
        <v>0</v>
      </c>
      <c r="H1729" s="24">
        <v>0</v>
      </c>
      <c r="I1729" s="24">
        <v>0</v>
      </c>
      <c r="J1729" s="24">
        <v>312000000</v>
      </c>
      <c r="K1729" s="24">
        <v>26000000</v>
      </c>
      <c r="L1729" s="24">
        <v>78000000</v>
      </c>
      <c r="M1729" s="24">
        <v>26000000</v>
      </c>
      <c r="N1729" s="24">
        <v>78000000</v>
      </c>
      <c r="O1729" s="24">
        <v>78000000</v>
      </c>
      <c r="P1729" s="24">
        <v>0</v>
      </c>
      <c r="Q1729" s="24">
        <v>26000000</v>
      </c>
      <c r="R1729" s="24">
        <v>78000000</v>
      </c>
      <c r="S1729" s="24">
        <v>234000000</v>
      </c>
      <c r="T1729" s="24">
        <v>0</v>
      </c>
      <c r="U1729" s="24">
        <v>0</v>
      </c>
      <c r="V1729" s="24">
        <v>25</v>
      </c>
    </row>
    <row r="1730" spans="1:22" ht="38.25" x14ac:dyDescent="0.2">
      <c r="A1730" s="10" t="s">
        <v>4</v>
      </c>
      <c r="B1730" s="22" t="s">
        <v>595</v>
      </c>
      <c r="C1730" s="23" t="s">
        <v>1788</v>
      </c>
      <c r="D1730" s="28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  <c r="V1730" s="27"/>
    </row>
    <row r="1731" spans="1:22" ht="25.5" x14ac:dyDescent="0.2">
      <c r="A1731" s="10" t="s">
        <v>4</v>
      </c>
      <c r="B1731" s="22" t="s">
        <v>595</v>
      </c>
      <c r="C1731" s="23" t="s">
        <v>1789</v>
      </c>
      <c r="D1731" s="28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  <c r="V1731" s="27"/>
    </row>
    <row r="1732" spans="1:22" ht="15" x14ac:dyDescent="0.25">
      <c r="A1732" s="10" t="s">
        <v>4</v>
      </c>
      <c r="B1732" s="24" t="s">
        <v>1790</v>
      </c>
      <c r="C1732" s="25" t="s">
        <v>1791</v>
      </c>
      <c r="D1732" s="24" t="s">
        <v>1792</v>
      </c>
      <c r="E1732" s="24">
        <v>400882657</v>
      </c>
      <c r="F1732" s="24">
        <v>0</v>
      </c>
      <c r="G1732" s="24">
        <v>0</v>
      </c>
      <c r="H1732" s="24">
        <v>0</v>
      </c>
      <c r="I1732" s="24">
        <v>0</v>
      </c>
      <c r="J1732" s="24">
        <v>400882657</v>
      </c>
      <c r="K1732" s="24">
        <v>0</v>
      </c>
      <c r="L1732" s="24">
        <v>33406888.079999998</v>
      </c>
      <c r="M1732" s="24">
        <v>0</v>
      </c>
      <c r="N1732" s="24">
        <v>33406888.079999998</v>
      </c>
      <c r="O1732" s="24">
        <v>33406888.079999998</v>
      </c>
      <c r="P1732" s="24">
        <v>0</v>
      </c>
      <c r="Q1732" s="24">
        <v>0</v>
      </c>
      <c r="R1732" s="24">
        <v>33406888.079999998</v>
      </c>
      <c r="S1732" s="24">
        <v>367475768.92000002</v>
      </c>
      <c r="T1732" s="24">
        <v>0</v>
      </c>
      <c r="U1732" s="24">
        <v>0</v>
      </c>
      <c r="V1732" s="24">
        <v>8.33</v>
      </c>
    </row>
    <row r="1733" spans="1:22" ht="25.5" x14ac:dyDescent="0.2">
      <c r="A1733" s="10" t="s">
        <v>4</v>
      </c>
      <c r="B1733" s="22" t="s">
        <v>595</v>
      </c>
      <c r="C1733" s="23" t="s">
        <v>1793</v>
      </c>
      <c r="D1733" s="28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  <c r="V1733" s="27"/>
    </row>
    <row r="1734" spans="1:22" ht="15" x14ac:dyDescent="0.25">
      <c r="A1734" s="10" t="s">
        <v>4</v>
      </c>
      <c r="B1734" s="24" t="s">
        <v>1794</v>
      </c>
      <c r="C1734" s="25" t="s">
        <v>1795</v>
      </c>
      <c r="D1734" s="24" t="s">
        <v>131</v>
      </c>
      <c r="E1734" s="24">
        <v>100000000</v>
      </c>
      <c r="F1734" s="24">
        <v>0</v>
      </c>
      <c r="G1734" s="24">
        <v>0</v>
      </c>
      <c r="H1734" s="24">
        <v>0</v>
      </c>
      <c r="I1734" s="24">
        <v>0</v>
      </c>
      <c r="J1734" s="24">
        <v>100000000</v>
      </c>
      <c r="K1734" s="24">
        <v>8333333.3300000001</v>
      </c>
      <c r="L1734" s="24">
        <v>24999999.989999998</v>
      </c>
      <c r="M1734" s="24">
        <v>8333333.3300000001</v>
      </c>
      <c r="N1734" s="24">
        <v>24999999.989999998</v>
      </c>
      <c r="O1734" s="24">
        <v>24999999.989999998</v>
      </c>
      <c r="P1734" s="24">
        <v>0</v>
      </c>
      <c r="Q1734" s="24">
        <v>8333333.3300000001</v>
      </c>
      <c r="R1734" s="24">
        <v>24999999.989999998</v>
      </c>
      <c r="S1734" s="24">
        <v>75000000.010000005</v>
      </c>
      <c r="T1734" s="24">
        <v>0</v>
      </c>
      <c r="U1734" s="24">
        <v>0</v>
      </c>
      <c r="V1734" s="24">
        <v>24.99</v>
      </c>
    </row>
    <row r="1735" spans="1:22" ht="51" x14ac:dyDescent="0.2">
      <c r="A1735" s="10" t="s">
        <v>4</v>
      </c>
      <c r="B1735" s="22" t="s">
        <v>595</v>
      </c>
      <c r="C1735" s="23" t="s">
        <v>1796</v>
      </c>
      <c r="D1735" s="28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</row>
    <row r="1736" spans="1:22" ht="15" x14ac:dyDescent="0.25">
      <c r="A1736" s="10" t="s">
        <v>4</v>
      </c>
      <c r="B1736" s="24" t="s">
        <v>1797</v>
      </c>
      <c r="C1736" s="25" t="s">
        <v>1684</v>
      </c>
      <c r="D1736" s="24" t="s">
        <v>131</v>
      </c>
      <c r="E1736" s="24">
        <v>146000000</v>
      </c>
      <c r="F1736" s="24">
        <v>0</v>
      </c>
      <c r="G1736" s="24">
        <v>0</v>
      </c>
      <c r="H1736" s="24">
        <v>0</v>
      </c>
      <c r="I1736" s="24">
        <v>0</v>
      </c>
      <c r="J1736" s="24">
        <v>146000000</v>
      </c>
      <c r="K1736" s="24">
        <v>12166666.67</v>
      </c>
      <c r="L1736" s="24">
        <v>36500000.009999998</v>
      </c>
      <c r="M1736" s="24">
        <v>12166666.67</v>
      </c>
      <c r="N1736" s="24">
        <v>36500000.009999998</v>
      </c>
      <c r="O1736" s="24">
        <v>36500000.009999998</v>
      </c>
      <c r="P1736" s="24">
        <v>0</v>
      </c>
      <c r="Q1736" s="24">
        <v>12166666.67</v>
      </c>
      <c r="R1736" s="24">
        <v>36500000.009999998</v>
      </c>
      <c r="S1736" s="24">
        <v>109499999.98999999</v>
      </c>
      <c r="T1736" s="24">
        <v>0</v>
      </c>
      <c r="U1736" s="24">
        <v>0</v>
      </c>
      <c r="V1736" s="24">
        <v>25</v>
      </c>
    </row>
    <row r="1737" spans="1:22" ht="38.25" x14ac:dyDescent="0.2">
      <c r="A1737" s="10" t="s">
        <v>4</v>
      </c>
      <c r="B1737" s="22" t="s">
        <v>595</v>
      </c>
      <c r="C1737" s="23" t="s">
        <v>1694</v>
      </c>
      <c r="D1737" s="28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  <c r="V1737" s="27"/>
    </row>
    <row r="1738" spans="1:22" ht="25.5" x14ac:dyDescent="0.2">
      <c r="A1738" s="10" t="s">
        <v>4</v>
      </c>
      <c r="B1738" s="22" t="s">
        <v>595</v>
      </c>
      <c r="C1738" s="23" t="s">
        <v>1798</v>
      </c>
      <c r="D1738" s="28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</row>
    <row r="1739" spans="1:22" ht="15" x14ac:dyDescent="0.25">
      <c r="A1739" s="10" t="s">
        <v>4</v>
      </c>
      <c r="B1739" s="24" t="s">
        <v>1799</v>
      </c>
      <c r="C1739" s="25" t="s">
        <v>1757</v>
      </c>
      <c r="D1739" s="24" t="s">
        <v>131</v>
      </c>
      <c r="E1739" s="24">
        <v>20000000</v>
      </c>
      <c r="F1739" s="24">
        <v>0</v>
      </c>
      <c r="G1739" s="24">
        <v>0</v>
      </c>
      <c r="H1739" s="24">
        <v>0</v>
      </c>
      <c r="I1739" s="24">
        <v>0</v>
      </c>
      <c r="J1739" s="24">
        <v>20000000</v>
      </c>
      <c r="K1739" s="24">
        <v>1666666.67</v>
      </c>
      <c r="L1739" s="24">
        <v>5000000.01</v>
      </c>
      <c r="M1739" s="24">
        <v>1666666.67</v>
      </c>
      <c r="N1739" s="24">
        <v>5000000.01</v>
      </c>
      <c r="O1739" s="24">
        <v>5000000.01</v>
      </c>
      <c r="P1739" s="24">
        <v>0</v>
      </c>
      <c r="Q1739" s="24">
        <v>1666666.67</v>
      </c>
      <c r="R1739" s="24">
        <v>5000000.01</v>
      </c>
      <c r="S1739" s="24">
        <v>14999999.99</v>
      </c>
      <c r="T1739" s="24">
        <v>0</v>
      </c>
      <c r="U1739" s="24">
        <v>0</v>
      </c>
      <c r="V1739" s="24">
        <v>25</v>
      </c>
    </row>
    <row r="1740" spans="1:22" x14ac:dyDescent="0.2">
      <c r="A1740" s="10" t="s">
        <v>4</v>
      </c>
      <c r="B1740" s="27"/>
      <c r="C1740" s="28"/>
      <c r="D1740" s="28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/>
      <c r="U1740" s="27"/>
      <c r="V1740" s="27"/>
    </row>
    <row r="1741" spans="1:22" x14ac:dyDescent="0.2">
      <c r="A1741" s="10" t="s">
        <v>4</v>
      </c>
      <c r="B1741" s="27"/>
      <c r="C1741" s="23" t="s">
        <v>1800</v>
      </c>
      <c r="D1741" s="28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</row>
    <row r="1742" spans="1:22" x14ac:dyDescent="0.2">
      <c r="A1742" s="10" t="s">
        <v>4</v>
      </c>
      <c r="B1742" s="22" t="s">
        <v>595</v>
      </c>
      <c r="C1742" s="23" t="s">
        <v>1801</v>
      </c>
      <c r="D1742" s="28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  <c r="V1742" s="27"/>
    </row>
    <row r="1743" spans="1:22" ht="30" x14ac:dyDescent="0.25">
      <c r="A1743" s="10" t="s">
        <v>4</v>
      </c>
      <c r="B1743" s="24" t="s">
        <v>1802</v>
      </c>
      <c r="C1743" s="25" t="s">
        <v>1803</v>
      </c>
      <c r="D1743" s="24" t="s">
        <v>131</v>
      </c>
      <c r="E1743" s="24">
        <v>70000000</v>
      </c>
      <c r="F1743" s="24">
        <v>0</v>
      </c>
      <c r="G1743" s="24">
        <v>0</v>
      </c>
      <c r="H1743" s="24">
        <v>0</v>
      </c>
      <c r="I1743" s="24">
        <v>0</v>
      </c>
      <c r="J1743" s="24">
        <v>70000000</v>
      </c>
      <c r="K1743" s="24">
        <v>5833333.3300000001</v>
      </c>
      <c r="L1743" s="24">
        <v>17499999.989999998</v>
      </c>
      <c r="M1743" s="24">
        <v>5833333.3300000001</v>
      </c>
      <c r="N1743" s="24">
        <v>17499999.989999998</v>
      </c>
      <c r="O1743" s="24">
        <v>17499999.989999998</v>
      </c>
      <c r="P1743" s="24">
        <v>0</v>
      </c>
      <c r="Q1743" s="24">
        <v>5833333.3300000001</v>
      </c>
      <c r="R1743" s="24">
        <v>17499999.989999998</v>
      </c>
      <c r="S1743" s="24">
        <v>52500000.009999998</v>
      </c>
      <c r="T1743" s="24">
        <v>0</v>
      </c>
      <c r="U1743" s="24">
        <v>0</v>
      </c>
      <c r="V1743" s="24">
        <v>24.99</v>
      </c>
    </row>
    <row r="1744" spans="1:22" x14ac:dyDescent="0.2">
      <c r="A1744" s="10" t="s">
        <v>4</v>
      </c>
      <c r="B1744" s="22" t="s">
        <v>595</v>
      </c>
      <c r="C1744" s="23" t="s">
        <v>1804</v>
      </c>
      <c r="D1744" s="28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  <c r="V1744" s="27"/>
    </row>
    <row r="1745" spans="1:22" ht="30" x14ac:dyDescent="0.25">
      <c r="A1745" s="10" t="s">
        <v>4</v>
      </c>
      <c r="B1745" s="24" t="s">
        <v>1805</v>
      </c>
      <c r="C1745" s="25" t="s">
        <v>1806</v>
      </c>
      <c r="D1745" s="24" t="s">
        <v>131</v>
      </c>
      <c r="E1745" s="24">
        <v>40000000</v>
      </c>
      <c r="F1745" s="24">
        <v>0</v>
      </c>
      <c r="G1745" s="24">
        <v>0</v>
      </c>
      <c r="H1745" s="24">
        <v>0</v>
      </c>
      <c r="I1745" s="24">
        <v>0</v>
      </c>
      <c r="J1745" s="24">
        <v>40000000</v>
      </c>
      <c r="K1745" s="24">
        <v>3333333.33</v>
      </c>
      <c r="L1745" s="24">
        <v>9999999.9499999993</v>
      </c>
      <c r="M1745" s="24">
        <v>3333333.33</v>
      </c>
      <c r="N1745" s="24">
        <v>9999999.9499999993</v>
      </c>
      <c r="O1745" s="24">
        <v>9999999.9499999993</v>
      </c>
      <c r="P1745" s="24">
        <v>0</v>
      </c>
      <c r="Q1745" s="24">
        <v>3333333.33</v>
      </c>
      <c r="R1745" s="24">
        <v>9999999.9499999993</v>
      </c>
      <c r="S1745" s="24">
        <v>30000000.050000001</v>
      </c>
      <c r="T1745" s="24">
        <v>0</v>
      </c>
      <c r="U1745" s="24">
        <v>0</v>
      </c>
      <c r="V1745" s="24">
        <v>24.99</v>
      </c>
    </row>
    <row r="1746" spans="1:22" ht="25.5" x14ac:dyDescent="0.2">
      <c r="A1746" s="10" t="s">
        <v>4</v>
      </c>
      <c r="B1746" s="22" t="s">
        <v>595</v>
      </c>
      <c r="C1746" s="23" t="s">
        <v>1807</v>
      </c>
      <c r="D1746" s="28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  <c r="V1746" s="27"/>
    </row>
    <row r="1747" spans="1:22" ht="30" x14ac:dyDescent="0.25">
      <c r="A1747" s="10" t="s">
        <v>4</v>
      </c>
      <c r="B1747" s="24" t="s">
        <v>1808</v>
      </c>
      <c r="C1747" s="25" t="s">
        <v>1809</v>
      </c>
      <c r="D1747" s="24" t="s">
        <v>1792</v>
      </c>
      <c r="E1747" s="24">
        <v>156000000</v>
      </c>
      <c r="F1747" s="24">
        <v>0</v>
      </c>
      <c r="G1747" s="24">
        <v>0</v>
      </c>
      <c r="H1747" s="24">
        <v>0</v>
      </c>
      <c r="I1747" s="24">
        <v>0</v>
      </c>
      <c r="J1747" s="24">
        <v>156000000</v>
      </c>
      <c r="K1747" s="24">
        <v>0</v>
      </c>
      <c r="L1747" s="24">
        <v>13000000</v>
      </c>
      <c r="M1747" s="24">
        <v>0</v>
      </c>
      <c r="N1747" s="24">
        <v>13000000</v>
      </c>
      <c r="O1747" s="24">
        <v>13000000</v>
      </c>
      <c r="P1747" s="24">
        <v>0</v>
      </c>
      <c r="Q1747" s="24">
        <v>0</v>
      </c>
      <c r="R1747" s="24">
        <v>13000000</v>
      </c>
      <c r="S1747" s="24">
        <v>143000000</v>
      </c>
      <c r="T1747" s="24">
        <v>0</v>
      </c>
      <c r="U1747" s="24">
        <v>0</v>
      </c>
      <c r="V1747" s="24">
        <v>8.33</v>
      </c>
    </row>
    <row r="1748" spans="1:22" ht="38.25" x14ac:dyDescent="0.2">
      <c r="A1748" s="10" t="s">
        <v>4</v>
      </c>
      <c r="B1748" s="22" t="s">
        <v>595</v>
      </c>
      <c r="C1748" s="23" t="s">
        <v>1810</v>
      </c>
      <c r="D1748" s="28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  <c r="V1748" s="27"/>
    </row>
    <row r="1749" spans="1:22" ht="30" x14ac:dyDescent="0.25">
      <c r="A1749" s="10" t="s">
        <v>4</v>
      </c>
      <c r="B1749" s="24" t="s">
        <v>1811</v>
      </c>
      <c r="C1749" s="25" t="s">
        <v>1812</v>
      </c>
      <c r="D1749" s="24" t="s">
        <v>131</v>
      </c>
      <c r="E1749" s="24">
        <v>412500000</v>
      </c>
      <c r="F1749" s="24">
        <v>0</v>
      </c>
      <c r="G1749" s="24">
        <v>0</v>
      </c>
      <c r="H1749" s="24">
        <v>0</v>
      </c>
      <c r="I1749" s="24">
        <v>0</v>
      </c>
      <c r="J1749" s="24">
        <v>412500000</v>
      </c>
      <c r="K1749" s="24">
        <v>34375000</v>
      </c>
      <c r="L1749" s="24">
        <v>103125000</v>
      </c>
      <c r="M1749" s="24">
        <v>34375000</v>
      </c>
      <c r="N1749" s="24">
        <v>103125000</v>
      </c>
      <c r="O1749" s="24">
        <v>103125000</v>
      </c>
      <c r="P1749" s="24">
        <v>0</v>
      </c>
      <c r="Q1749" s="24">
        <v>34375000</v>
      </c>
      <c r="R1749" s="24">
        <v>103125000</v>
      </c>
      <c r="S1749" s="24">
        <v>309375000</v>
      </c>
      <c r="T1749" s="24">
        <v>0</v>
      </c>
      <c r="U1749" s="24">
        <v>0</v>
      </c>
      <c r="V1749" s="24">
        <v>25</v>
      </c>
    </row>
    <row r="1750" spans="1:22" ht="25.5" x14ac:dyDescent="0.2">
      <c r="A1750" s="10" t="s">
        <v>4</v>
      </c>
      <c r="B1750" s="22" t="s">
        <v>595</v>
      </c>
      <c r="C1750" s="23" t="s">
        <v>1813</v>
      </c>
      <c r="D1750" s="28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  <c r="V1750" s="27"/>
    </row>
    <row r="1751" spans="1:22" ht="30" x14ac:dyDescent="0.25">
      <c r="A1751" s="10" t="s">
        <v>4</v>
      </c>
      <c r="B1751" s="24" t="s">
        <v>1814</v>
      </c>
      <c r="C1751" s="25" t="s">
        <v>1815</v>
      </c>
      <c r="D1751" s="24" t="s">
        <v>131</v>
      </c>
      <c r="E1751" s="24">
        <v>60000000</v>
      </c>
      <c r="F1751" s="24">
        <v>0</v>
      </c>
      <c r="G1751" s="24">
        <v>0</v>
      </c>
      <c r="H1751" s="24">
        <v>0</v>
      </c>
      <c r="I1751" s="24">
        <v>0</v>
      </c>
      <c r="J1751" s="24">
        <v>60000000</v>
      </c>
      <c r="K1751" s="24">
        <v>5000000</v>
      </c>
      <c r="L1751" s="24">
        <v>15000000</v>
      </c>
      <c r="M1751" s="24">
        <v>5000000</v>
      </c>
      <c r="N1751" s="24">
        <v>15000000</v>
      </c>
      <c r="O1751" s="24">
        <v>15000000</v>
      </c>
      <c r="P1751" s="24">
        <v>0</v>
      </c>
      <c r="Q1751" s="24">
        <v>5000000</v>
      </c>
      <c r="R1751" s="24">
        <v>15000000</v>
      </c>
      <c r="S1751" s="24">
        <v>45000000</v>
      </c>
      <c r="T1751" s="24">
        <v>0</v>
      </c>
      <c r="U1751" s="24">
        <v>0</v>
      </c>
      <c r="V1751" s="24">
        <v>25</v>
      </c>
    </row>
    <row r="1752" spans="1:22" x14ac:dyDescent="0.2">
      <c r="A1752" s="10" t="s">
        <v>4</v>
      </c>
      <c r="B1752" s="27"/>
      <c r="C1752" s="28"/>
      <c r="D1752" s="28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  <c r="V1752" s="27"/>
    </row>
    <row r="1753" spans="1:22" ht="38.25" x14ac:dyDescent="0.2">
      <c r="A1753" s="10" t="s">
        <v>4</v>
      </c>
      <c r="B1753" s="27"/>
      <c r="C1753" s="23" t="s">
        <v>1816</v>
      </c>
      <c r="D1753" s="28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  <c r="V1753" s="27"/>
    </row>
    <row r="1754" spans="1:22" ht="51" x14ac:dyDescent="0.2">
      <c r="A1754" s="10" t="s">
        <v>4</v>
      </c>
      <c r="B1754" s="22" t="s">
        <v>595</v>
      </c>
      <c r="C1754" s="23" t="s">
        <v>1817</v>
      </c>
      <c r="D1754" s="28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  <c r="V1754" s="27"/>
    </row>
    <row r="1755" spans="1:22" ht="30" x14ac:dyDescent="0.25">
      <c r="A1755" s="10" t="s">
        <v>4</v>
      </c>
      <c r="B1755" s="24" t="s">
        <v>1818</v>
      </c>
      <c r="C1755" s="25" t="s">
        <v>1819</v>
      </c>
      <c r="D1755" s="24" t="s">
        <v>131</v>
      </c>
      <c r="E1755" s="24">
        <v>30000000</v>
      </c>
      <c r="F1755" s="24">
        <v>0</v>
      </c>
      <c r="G1755" s="24">
        <v>0</v>
      </c>
      <c r="H1755" s="24">
        <v>0</v>
      </c>
      <c r="I1755" s="24">
        <v>0</v>
      </c>
      <c r="J1755" s="24">
        <v>30000000</v>
      </c>
      <c r="K1755" s="24">
        <v>2500000</v>
      </c>
      <c r="L1755" s="24">
        <v>7500000</v>
      </c>
      <c r="M1755" s="24">
        <v>2500000</v>
      </c>
      <c r="N1755" s="24">
        <v>7500000</v>
      </c>
      <c r="O1755" s="24">
        <v>7500000</v>
      </c>
      <c r="P1755" s="24">
        <v>0</v>
      </c>
      <c r="Q1755" s="24">
        <v>2500000</v>
      </c>
      <c r="R1755" s="24">
        <v>7500000</v>
      </c>
      <c r="S1755" s="24">
        <v>22500000</v>
      </c>
      <c r="T1755" s="24">
        <v>0</v>
      </c>
      <c r="U1755" s="24">
        <v>0</v>
      </c>
      <c r="V1755" s="24">
        <v>25</v>
      </c>
    </row>
    <row r="1756" spans="1:22" ht="25.5" x14ac:dyDescent="0.2">
      <c r="A1756" s="10" t="s">
        <v>4</v>
      </c>
      <c r="B1756" s="22" t="s">
        <v>595</v>
      </c>
      <c r="C1756" s="23" t="s">
        <v>1807</v>
      </c>
      <c r="D1756" s="28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  <c r="V1756" s="27"/>
    </row>
    <row r="1757" spans="1:22" ht="15" x14ac:dyDescent="0.25">
      <c r="A1757" s="10" t="s">
        <v>4</v>
      </c>
      <c r="B1757" s="24" t="s">
        <v>1820</v>
      </c>
      <c r="C1757" s="25" t="s">
        <v>1710</v>
      </c>
      <c r="D1757" s="24" t="s">
        <v>131</v>
      </c>
      <c r="E1757" s="24">
        <v>167271380</v>
      </c>
      <c r="F1757" s="24">
        <v>0</v>
      </c>
      <c r="G1757" s="24">
        <v>0</v>
      </c>
      <c r="H1757" s="24">
        <v>0</v>
      </c>
      <c r="I1757" s="24">
        <v>0</v>
      </c>
      <c r="J1757" s="24">
        <v>167271380</v>
      </c>
      <c r="K1757" s="24">
        <v>13939281.67</v>
      </c>
      <c r="L1757" s="24">
        <v>41817845.009999998</v>
      </c>
      <c r="M1757" s="24">
        <v>13939281.67</v>
      </c>
      <c r="N1757" s="24">
        <v>41817845.009999998</v>
      </c>
      <c r="O1757" s="24">
        <v>41817845.009999998</v>
      </c>
      <c r="P1757" s="24">
        <v>0</v>
      </c>
      <c r="Q1757" s="24">
        <v>13939281.67</v>
      </c>
      <c r="R1757" s="24">
        <v>41817845.009999998</v>
      </c>
      <c r="S1757" s="24">
        <v>125453534.98999999</v>
      </c>
      <c r="T1757" s="24">
        <v>0</v>
      </c>
      <c r="U1757" s="24">
        <v>0</v>
      </c>
      <c r="V1757" s="24">
        <v>25</v>
      </c>
    </row>
    <row r="1758" spans="1:22" ht="30" x14ac:dyDescent="0.25">
      <c r="A1758" s="10" t="s">
        <v>4</v>
      </c>
      <c r="B1758" s="24" t="s">
        <v>1821</v>
      </c>
      <c r="C1758" s="25" t="s">
        <v>1822</v>
      </c>
      <c r="D1758" s="24" t="s">
        <v>1792</v>
      </c>
      <c r="E1758" s="24">
        <v>212728620</v>
      </c>
      <c r="F1758" s="24">
        <v>0</v>
      </c>
      <c r="G1758" s="24">
        <v>0</v>
      </c>
      <c r="H1758" s="24">
        <v>0</v>
      </c>
      <c r="I1758" s="24">
        <v>0</v>
      </c>
      <c r="J1758" s="24">
        <v>212728620</v>
      </c>
      <c r="K1758" s="24">
        <v>0</v>
      </c>
      <c r="L1758" s="24">
        <v>17727385</v>
      </c>
      <c r="M1758" s="24">
        <v>0</v>
      </c>
      <c r="N1758" s="24">
        <v>17727385</v>
      </c>
      <c r="O1758" s="24">
        <v>17727385</v>
      </c>
      <c r="P1758" s="24">
        <v>0</v>
      </c>
      <c r="Q1758" s="24">
        <v>0</v>
      </c>
      <c r="R1758" s="24">
        <v>17727385</v>
      </c>
      <c r="S1758" s="24">
        <v>195001235</v>
      </c>
      <c r="T1758" s="24">
        <v>0</v>
      </c>
      <c r="U1758" s="24">
        <v>0</v>
      </c>
      <c r="V1758" s="24">
        <v>8.33</v>
      </c>
    </row>
    <row r="1759" spans="1:22" ht="25.5" x14ac:dyDescent="0.2">
      <c r="A1759" s="10" t="s">
        <v>4</v>
      </c>
      <c r="B1759" s="22" t="s">
        <v>595</v>
      </c>
      <c r="C1759" s="23" t="s">
        <v>1823</v>
      </c>
      <c r="D1759" s="28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/>
    </row>
    <row r="1760" spans="1:22" ht="15" x14ac:dyDescent="0.25">
      <c r="A1760" s="10" t="s">
        <v>4</v>
      </c>
      <c r="B1760" s="24" t="s">
        <v>1824</v>
      </c>
      <c r="C1760" s="25" t="s">
        <v>1710</v>
      </c>
      <c r="D1760" s="24" t="s">
        <v>131</v>
      </c>
      <c r="E1760" s="24">
        <v>350000000</v>
      </c>
      <c r="F1760" s="24">
        <v>0</v>
      </c>
      <c r="G1760" s="24">
        <v>0</v>
      </c>
      <c r="H1760" s="24">
        <v>0</v>
      </c>
      <c r="I1760" s="24">
        <v>0</v>
      </c>
      <c r="J1760" s="24">
        <v>350000000</v>
      </c>
      <c r="K1760" s="24">
        <v>29166666.670000002</v>
      </c>
      <c r="L1760" s="24">
        <v>87500000.010000005</v>
      </c>
      <c r="M1760" s="24">
        <v>29166666.670000002</v>
      </c>
      <c r="N1760" s="24">
        <v>87500000.010000005</v>
      </c>
      <c r="O1760" s="24">
        <v>87500000.010000005</v>
      </c>
      <c r="P1760" s="24">
        <v>0</v>
      </c>
      <c r="Q1760" s="24">
        <v>29166666.670000002</v>
      </c>
      <c r="R1760" s="24">
        <v>87500000.010000005</v>
      </c>
      <c r="S1760" s="24">
        <v>262499999.99000001</v>
      </c>
      <c r="T1760" s="24">
        <v>0</v>
      </c>
      <c r="U1760" s="24">
        <v>0</v>
      </c>
      <c r="V1760" s="24">
        <v>25</v>
      </c>
    </row>
    <row r="1761" spans="1:22" x14ac:dyDescent="0.2">
      <c r="A1761" s="10" t="s">
        <v>4</v>
      </c>
      <c r="B1761" s="27"/>
      <c r="C1761" s="28"/>
      <c r="D1761" s="28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  <c r="V1761" s="27"/>
    </row>
    <row r="1762" spans="1:22" x14ac:dyDescent="0.2">
      <c r="A1762" s="10" t="s">
        <v>4</v>
      </c>
      <c r="B1762" s="27"/>
      <c r="C1762" s="23" t="s">
        <v>1825</v>
      </c>
      <c r="D1762" s="28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</row>
    <row r="1763" spans="1:22" x14ac:dyDescent="0.2">
      <c r="A1763" s="10" t="s">
        <v>4</v>
      </c>
      <c r="B1763" s="22" t="s">
        <v>595</v>
      </c>
      <c r="C1763" s="23" t="s">
        <v>1826</v>
      </c>
      <c r="D1763" s="28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  <c r="V1763" s="27"/>
    </row>
    <row r="1764" spans="1:22" ht="15" x14ac:dyDescent="0.25">
      <c r="A1764" s="10" t="s">
        <v>4</v>
      </c>
      <c r="B1764" s="24" t="s">
        <v>1827</v>
      </c>
      <c r="C1764" s="25" t="s">
        <v>1828</v>
      </c>
      <c r="D1764" s="24" t="s">
        <v>131</v>
      </c>
      <c r="E1764" s="24">
        <v>25000000</v>
      </c>
      <c r="F1764" s="24">
        <v>0</v>
      </c>
      <c r="G1764" s="24">
        <v>0</v>
      </c>
      <c r="H1764" s="24">
        <v>0</v>
      </c>
      <c r="I1764" s="24">
        <v>0</v>
      </c>
      <c r="J1764" s="24">
        <v>25000000</v>
      </c>
      <c r="K1764" s="24">
        <v>2083333.33</v>
      </c>
      <c r="L1764" s="24">
        <v>6249999.9900000002</v>
      </c>
      <c r="M1764" s="24">
        <v>2083333.33</v>
      </c>
      <c r="N1764" s="24">
        <v>6249999.9900000002</v>
      </c>
      <c r="O1764" s="24">
        <v>6249999.9900000002</v>
      </c>
      <c r="P1764" s="24">
        <v>0</v>
      </c>
      <c r="Q1764" s="24">
        <v>2083333.33</v>
      </c>
      <c r="R1764" s="24">
        <v>6249999.9900000002</v>
      </c>
      <c r="S1764" s="24">
        <v>18750000.010000002</v>
      </c>
      <c r="T1764" s="24">
        <v>0</v>
      </c>
      <c r="U1764" s="24">
        <v>0</v>
      </c>
      <c r="V1764" s="24">
        <v>24.99</v>
      </c>
    </row>
    <row r="1765" spans="1:22" ht="25.5" x14ac:dyDescent="0.2">
      <c r="A1765" s="10" t="s">
        <v>4</v>
      </c>
      <c r="B1765" s="22" t="s">
        <v>595</v>
      </c>
      <c r="C1765" s="23" t="s">
        <v>1829</v>
      </c>
      <c r="D1765" s="28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  <c r="V1765" s="27"/>
    </row>
    <row r="1766" spans="1:22" ht="15" x14ac:dyDescent="0.25">
      <c r="A1766" s="10" t="s">
        <v>4</v>
      </c>
      <c r="B1766" s="24" t="s">
        <v>1830</v>
      </c>
      <c r="C1766" s="25" t="s">
        <v>1831</v>
      </c>
      <c r="D1766" s="24" t="s">
        <v>1792</v>
      </c>
      <c r="E1766" s="24">
        <v>1149500000</v>
      </c>
      <c r="F1766" s="24">
        <v>0</v>
      </c>
      <c r="G1766" s="24">
        <v>0</v>
      </c>
      <c r="H1766" s="24">
        <v>0</v>
      </c>
      <c r="I1766" s="24">
        <v>0</v>
      </c>
      <c r="J1766" s="24">
        <v>1149500000</v>
      </c>
      <c r="K1766" s="24">
        <v>0</v>
      </c>
      <c r="L1766" s="24">
        <v>95791666.670000002</v>
      </c>
      <c r="M1766" s="24">
        <v>0</v>
      </c>
      <c r="N1766" s="24">
        <v>95791666.670000002</v>
      </c>
      <c r="O1766" s="24">
        <v>95791666.670000002</v>
      </c>
      <c r="P1766" s="24">
        <v>0</v>
      </c>
      <c r="Q1766" s="24">
        <v>0</v>
      </c>
      <c r="R1766" s="24">
        <v>95791666.670000002</v>
      </c>
      <c r="S1766" s="24">
        <v>1053708333.33</v>
      </c>
      <c r="T1766" s="24">
        <v>0</v>
      </c>
      <c r="U1766" s="24">
        <v>0</v>
      </c>
      <c r="V1766" s="24">
        <v>8.33</v>
      </c>
    </row>
    <row r="1767" spans="1:22" x14ac:dyDescent="0.2">
      <c r="A1767" s="10" t="s">
        <v>4</v>
      </c>
      <c r="B1767" s="22" t="s">
        <v>595</v>
      </c>
      <c r="C1767" s="23" t="s">
        <v>1832</v>
      </c>
      <c r="D1767" s="28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  <c r="V1767" s="27"/>
    </row>
    <row r="1768" spans="1:22" ht="15" x14ac:dyDescent="0.25">
      <c r="A1768" s="10" t="s">
        <v>4</v>
      </c>
      <c r="B1768" s="24" t="s">
        <v>1833</v>
      </c>
      <c r="C1768" s="25" t="s">
        <v>1834</v>
      </c>
      <c r="D1768" s="24" t="s">
        <v>131</v>
      </c>
      <c r="E1768" s="24">
        <v>227000000</v>
      </c>
      <c r="F1768" s="24">
        <v>0</v>
      </c>
      <c r="G1768" s="24">
        <v>0</v>
      </c>
      <c r="H1768" s="24">
        <v>0</v>
      </c>
      <c r="I1768" s="24">
        <v>0</v>
      </c>
      <c r="J1768" s="24">
        <v>227000000</v>
      </c>
      <c r="K1768" s="24">
        <v>18916666.670000002</v>
      </c>
      <c r="L1768" s="24">
        <v>56750000.009999998</v>
      </c>
      <c r="M1768" s="24">
        <v>18916666.670000002</v>
      </c>
      <c r="N1768" s="24">
        <v>56750000.009999998</v>
      </c>
      <c r="O1768" s="24">
        <v>56750000.009999998</v>
      </c>
      <c r="P1768" s="24">
        <v>0</v>
      </c>
      <c r="Q1768" s="24">
        <v>18916666.670000002</v>
      </c>
      <c r="R1768" s="24">
        <v>56750000.009999998</v>
      </c>
      <c r="S1768" s="24">
        <v>170249999.99000001</v>
      </c>
      <c r="T1768" s="24">
        <v>0</v>
      </c>
      <c r="U1768" s="24">
        <v>0</v>
      </c>
      <c r="V1768" s="24">
        <v>25</v>
      </c>
    </row>
    <row r="1769" spans="1:22" x14ac:dyDescent="0.2">
      <c r="A1769" s="10" t="s">
        <v>4</v>
      </c>
      <c r="B1769" s="27"/>
      <c r="C1769" s="28"/>
      <c r="D1769" s="28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</row>
    <row r="1770" spans="1:22" ht="25.5" x14ac:dyDescent="0.2">
      <c r="A1770" s="10" t="s">
        <v>4</v>
      </c>
      <c r="B1770" s="27"/>
      <c r="C1770" s="23" t="s">
        <v>1835</v>
      </c>
      <c r="D1770" s="28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</row>
    <row r="1771" spans="1:22" ht="38.25" x14ac:dyDescent="0.2">
      <c r="A1771" s="10" t="s">
        <v>4</v>
      </c>
      <c r="B1771" s="22" t="s">
        <v>595</v>
      </c>
      <c r="C1771" s="23" t="s">
        <v>1836</v>
      </c>
      <c r="D1771" s="28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</row>
    <row r="1772" spans="1:22" ht="15" x14ac:dyDescent="0.25">
      <c r="A1772" s="10" t="s">
        <v>4</v>
      </c>
      <c r="B1772" s="24" t="s">
        <v>1837</v>
      </c>
      <c r="C1772" s="25" t="s">
        <v>1838</v>
      </c>
      <c r="D1772" s="24" t="s">
        <v>131</v>
      </c>
      <c r="E1772" s="24">
        <v>242700000</v>
      </c>
      <c r="F1772" s="24">
        <v>0</v>
      </c>
      <c r="G1772" s="24">
        <v>0</v>
      </c>
      <c r="H1772" s="24">
        <v>0</v>
      </c>
      <c r="I1772" s="24">
        <v>0</v>
      </c>
      <c r="J1772" s="24">
        <v>242700000</v>
      </c>
      <c r="K1772" s="24">
        <v>20225000</v>
      </c>
      <c r="L1772" s="24">
        <v>60675000</v>
      </c>
      <c r="M1772" s="24">
        <v>20225000</v>
      </c>
      <c r="N1772" s="24">
        <v>60675000</v>
      </c>
      <c r="O1772" s="24">
        <v>60675000</v>
      </c>
      <c r="P1772" s="24">
        <v>0</v>
      </c>
      <c r="Q1772" s="24">
        <v>20225000</v>
      </c>
      <c r="R1772" s="24">
        <v>60675000</v>
      </c>
      <c r="S1772" s="24">
        <v>182025000</v>
      </c>
      <c r="T1772" s="24">
        <v>0</v>
      </c>
      <c r="U1772" s="24">
        <v>0</v>
      </c>
      <c r="V1772" s="24">
        <v>25</v>
      </c>
    </row>
    <row r="1773" spans="1:22" ht="25.5" x14ac:dyDescent="0.2">
      <c r="A1773" s="10" t="s">
        <v>4</v>
      </c>
      <c r="B1773" s="22" t="s">
        <v>595</v>
      </c>
      <c r="C1773" s="23" t="s">
        <v>1839</v>
      </c>
      <c r="D1773" s="28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</row>
    <row r="1774" spans="1:22" ht="15" x14ac:dyDescent="0.25">
      <c r="A1774" s="10" t="s">
        <v>4</v>
      </c>
      <c r="B1774" s="24" t="s">
        <v>1840</v>
      </c>
      <c r="C1774" s="25" t="s">
        <v>915</v>
      </c>
      <c r="D1774" s="24" t="s">
        <v>131</v>
      </c>
      <c r="E1774" s="24">
        <v>40000000</v>
      </c>
      <c r="F1774" s="24">
        <v>0</v>
      </c>
      <c r="G1774" s="24">
        <v>0</v>
      </c>
      <c r="H1774" s="24">
        <v>0</v>
      </c>
      <c r="I1774" s="24">
        <v>0</v>
      </c>
      <c r="J1774" s="24">
        <v>40000000</v>
      </c>
      <c r="K1774" s="24">
        <v>3333333.33</v>
      </c>
      <c r="L1774" s="24">
        <v>9999999.9900000002</v>
      </c>
      <c r="M1774" s="24">
        <v>3333333.33</v>
      </c>
      <c r="N1774" s="24">
        <v>9999999.9900000002</v>
      </c>
      <c r="O1774" s="24">
        <v>9999999.9900000002</v>
      </c>
      <c r="P1774" s="24">
        <v>0</v>
      </c>
      <c r="Q1774" s="24">
        <v>3333333.33</v>
      </c>
      <c r="R1774" s="24">
        <v>9999999.9900000002</v>
      </c>
      <c r="S1774" s="24">
        <v>30000000.010000002</v>
      </c>
      <c r="T1774" s="24">
        <v>0</v>
      </c>
      <c r="U1774" s="24">
        <v>0</v>
      </c>
      <c r="V1774" s="24">
        <v>24.99</v>
      </c>
    </row>
    <row r="1775" spans="1:22" x14ac:dyDescent="0.2">
      <c r="A1775" s="10" t="s">
        <v>4</v>
      </c>
      <c r="B1775" s="27"/>
      <c r="C1775" s="28"/>
      <c r="D1775" s="28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</row>
    <row r="1776" spans="1:22" x14ac:dyDescent="0.2">
      <c r="A1776" s="10" t="s">
        <v>4</v>
      </c>
      <c r="B1776" s="27"/>
      <c r="C1776" s="23" t="s">
        <v>1841</v>
      </c>
      <c r="D1776" s="28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</row>
    <row r="1777" spans="1:22" ht="25.5" x14ac:dyDescent="0.2">
      <c r="A1777" s="10" t="s">
        <v>4</v>
      </c>
      <c r="B1777" s="22" t="s">
        <v>595</v>
      </c>
      <c r="C1777" s="23" t="s">
        <v>1842</v>
      </c>
      <c r="D1777" s="28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</row>
    <row r="1778" spans="1:22" ht="15" x14ac:dyDescent="0.25">
      <c r="A1778" s="10" t="s">
        <v>4</v>
      </c>
      <c r="B1778" s="24" t="s">
        <v>1843</v>
      </c>
      <c r="C1778" s="25" t="s">
        <v>1844</v>
      </c>
      <c r="D1778" s="24" t="s">
        <v>1792</v>
      </c>
      <c r="E1778" s="24">
        <v>183500000</v>
      </c>
      <c r="F1778" s="24">
        <v>0</v>
      </c>
      <c r="G1778" s="24">
        <v>0</v>
      </c>
      <c r="H1778" s="24">
        <v>0</v>
      </c>
      <c r="I1778" s="24">
        <v>0</v>
      </c>
      <c r="J1778" s="24">
        <v>183500000</v>
      </c>
      <c r="K1778" s="24">
        <v>0</v>
      </c>
      <c r="L1778" s="24">
        <v>15291666.67</v>
      </c>
      <c r="M1778" s="24">
        <v>0</v>
      </c>
      <c r="N1778" s="24">
        <v>15291666.67</v>
      </c>
      <c r="O1778" s="24">
        <v>15291666.67</v>
      </c>
      <c r="P1778" s="24">
        <v>0</v>
      </c>
      <c r="Q1778" s="24">
        <v>0</v>
      </c>
      <c r="R1778" s="24">
        <v>15291666.67</v>
      </c>
      <c r="S1778" s="24">
        <v>168208333.33000001</v>
      </c>
      <c r="T1778" s="24">
        <v>0</v>
      </c>
      <c r="U1778" s="24">
        <v>0</v>
      </c>
      <c r="V1778" s="24">
        <v>8.33</v>
      </c>
    </row>
    <row r="1779" spans="1:22" ht="25.5" x14ac:dyDescent="0.2">
      <c r="A1779" s="10" t="s">
        <v>4</v>
      </c>
      <c r="B1779" s="22" t="s">
        <v>595</v>
      </c>
      <c r="C1779" s="23" t="s">
        <v>1845</v>
      </c>
      <c r="D1779" s="28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</row>
    <row r="1780" spans="1:22" ht="15" x14ac:dyDescent="0.25">
      <c r="A1780" s="10" t="s">
        <v>4</v>
      </c>
      <c r="B1780" s="24" t="s">
        <v>1846</v>
      </c>
      <c r="C1780" s="25" t="s">
        <v>1847</v>
      </c>
      <c r="D1780" s="24" t="s">
        <v>131</v>
      </c>
      <c r="E1780" s="24">
        <v>147000000</v>
      </c>
      <c r="F1780" s="24">
        <v>0</v>
      </c>
      <c r="G1780" s="24">
        <v>0</v>
      </c>
      <c r="H1780" s="24">
        <v>0</v>
      </c>
      <c r="I1780" s="24">
        <v>0</v>
      </c>
      <c r="J1780" s="24">
        <v>147000000</v>
      </c>
      <c r="K1780" s="24">
        <v>12250000</v>
      </c>
      <c r="L1780" s="24">
        <v>36750000</v>
      </c>
      <c r="M1780" s="24">
        <v>12250000</v>
      </c>
      <c r="N1780" s="24">
        <v>36750000</v>
      </c>
      <c r="O1780" s="24">
        <v>36750000</v>
      </c>
      <c r="P1780" s="24">
        <v>0</v>
      </c>
      <c r="Q1780" s="24">
        <v>12250000</v>
      </c>
      <c r="R1780" s="24">
        <v>36750000</v>
      </c>
      <c r="S1780" s="24">
        <v>110250000</v>
      </c>
      <c r="T1780" s="24">
        <v>0</v>
      </c>
      <c r="U1780" s="24">
        <v>0</v>
      </c>
      <c r="V1780" s="24">
        <v>25</v>
      </c>
    </row>
    <row r="1781" spans="1:22" x14ac:dyDescent="0.2">
      <c r="A1781" s="10" t="s">
        <v>4</v>
      </c>
      <c r="B1781" s="27"/>
      <c r="C1781" s="28"/>
      <c r="D1781" s="28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</row>
    <row r="1782" spans="1:22" x14ac:dyDescent="0.2">
      <c r="A1782" s="10" t="s">
        <v>4</v>
      </c>
      <c r="B1782" s="27"/>
      <c r="C1782" s="23" t="s">
        <v>1730</v>
      </c>
      <c r="D1782" s="28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</row>
    <row r="1783" spans="1:22" ht="25.5" x14ac:dyDescent="0.2">
      <c r="A1783" s="10" t="s">
        <v>4</v>
      </c>
      <c r="B1783" s="22" t="s">
        <v>595</v>
      </c>
      <c r="C1783" s="23" t="s">
        <v>1848</v>
      </c>
      <c r="D1783" s="28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  <c r="V1783" s="27"/>
    </row>
    <row r="1784" spans="1:22" ht="15" x14ac:dyDescent="0.25">
      <c r="A1784" s="10" t="s">
        <v>4</v>
      </c>
      <c r="B1784" s="24" t="s">
        <v>1849</v>
      </c>
      <c r="C1784" s="25" t="s">
        <v>1850</v>
      </c>
      <c r="D1784" s="24" t="s">
        <v>131</v>
      </c>
      <c r="E1784" s="24">
        <v>128000000</v>
      </c>
      <c r="F1784" s="24">
        <v>0</v>
      </c>
      <c r="G1784" s="24">
        <v>0</v>
      </c>
      <c r="H1784" s="24">
        <v>0</v>
      </c>
      <c r="I1784" s="24">
        <v>0</v>
      </c>
      <c r="J1784" s="24">
        <v>128000000</v>
      </c>
      <c r="K1784" s="24">
        <v>10666666.67</v>
      </c>
      <c r="L1784" s="24">
        <v>32000000.010000002</v>
      </c>
      <c r="M1784" s="24">
        <v>10666666.67</v>
      </c>
      <c r="N1784" s="24">
        <v>32000000.010000002</v>
      </c>
      <c r="O1784" s="24">
        <v>32000000.010000002</v>
      </c>
      <c r="P1784" s="24">
        <v>0</v>
      </c>
      <c r="Q1784" s="24">
        <v>10666666.67</v>
      </c>
      <c r="R1784" s="24">
        <v>32000000.010000002</v>
      </c>
      <c r="S1784" s="24">
        <v>95999999.989999995</v>
      </c>
      <c r="T1784" s="24">
        <v>0</v>
      </c>
      <c r="U1784" s="24">
        <v>0</v>
      </c>
      <c r="V1784" s="24">
        <v>25</v>
      </c>
    </row>
    <row r="1785" spans="1:22" ht="15" x14ac:dyDescent="0.25">
      <c r="A1785" s="10" t="s">
        <v>4</v>
      </c>
      <c r="B1785" s="24" t="s">
        <v>1851</v>
      </c>
      <c r="C1785" s="25" t="s">
        <v>1852</v>
      </c>
      <c r="D1785" s="24" t="s">
        <v>1792</v>
      </c>
      <c r="E1785" s="24">
        <v>28719284</v>
      </c>
      <c r="F1785" s="24">
        <v>0</v>
      </c>
      <c r="G1785" s="24">
        <v>0</v>
      </c>
      <c r="H1785" s="24">
        <v>0</v>
      </c>
      <c r="I1785" s="24">
        <v>0</v>
      </c>
      <c r="J1785" s="24">
        <v>28719284</v>
      </c>
      <c r="K1785" s="24">
        <v>0</v>
      </c>
      <c r="L1785" s="24">
        <v>2393273.67</v>
      </c>
      <c r="M1785" s="24">
        <v>0</v>
      </c>
      <c r="N1785" s="24">
        <v>2393273.67</v>
      </c>
      <c r="O1785" s="24">
        <v>2393273.67</v>
      </c>
      <c r="P1785" s="24">
        <v>0</v>
      </c>
      <c r="Q1785" s="24">
        <v>0</v>
      </c>
      <c r="R1785" s="24">
        <v>2393273.67</v>
      </c>
      <c r="S1785" s="24">
        <v>26326010.329999998</v>
      </c>
      <c r="T1785" s="24">
        <v>0</v>
      </c>
      <c r="U1785" s="24">
        <v>0</v>
      </c>
      <c r="V1785" s="24">
        <v>8.33</v>
      </c>
    </row>
    <row r="1786" spans="1:22" ht="30" x14ac:dyDescent="0.25">
      <c r="A1786" s="10" t="s">
        <v>4</v>
      </c>
      <c r="B1786" s="24" t="s">
        <v>1853</v>
      </c>
      <c r="C1786" s="25" t="s">
        <v>1854</v>
      </c>
      <c r="D1786" s="24" t="s">
        <v>131</v>
      </c>
      <c r="E1786" s="24">
        <v>328790410</v>
      </c>
      <c r="F1786" s="24">
        <v>0</v>
      </c>
      <c r="G1786" s="24">
        <v>0</v>
      </c>
      <c r="H1786" s="24">
        <v>0</v>
      </c>
      <c r="I1786" s="24">
        <v>0</v>
      </c>
      <c r="J1786" s="24">
        <v>328790410</v>
      </c>
      <c r="K1786" s="24">
        <v>0</v>
      </c>
      <c r="L1786" s="24">
        <v>0</v>
      </c>
      <c r="M1786" s="24">
        <v>0</v>
      </c>
      <c r="N1786" s="24">
        <v>0</v>
      </c>
      <c r="O1786" s="24">
        <v>0</v>
      </c>
      <c r="P1786" s="24">
        <v>0</v>
      </c>
      <c r="Q1786" s="24">
        <v>0</v>
      </c>
      <c r="R1786" s="24">
        <v>0</v>
      </c>
      <c r="S1786" s="24">
        <v>328790410</v>
      </c>
      <c r="T1786" s="24">
        <v>0</v>
      </c>
      <c r="U1786" s="24">
        <v>0</v>
      </c>
      <c r="V1786" s="24">
        <v>0</v>
      </c>
    </row>
    <row r="1787" spans="1:22" ht="30" x14ac:dyDescent="0.25">
      <c r="A1787" s="10" t="s">
        <v>4</v>
      </c>
      <c r="B1787" s="24" t="s">
        <v>1855</v>
      </c>
      <c r="C1787" s="25" t="s">
        <v>1856</v>
      </c>
      <c r="D1787" s="24" t="s">
        <v>37</v>
      </c>
      <c r="E1787" s="24">
        <v>273881925</v>
      </c>
      <c r="F1787" s="24">
        <v>0</v>
      </c>
      <c r="G1787" s="24">
        <v>0</v>
      </c>
      <c r="H1787" s="24">
        <v>0</v>
      </c>
      <c r="I1787" s="24">
        <v>0</v>
      </c>
      <c r="J1787" s="24">
        <v>273881925</v>
      </c>
      <c r="K1787" s="24">
        <v>0</v>
      </c>
      <c r="L1787" s="24">
        <v>0</v>
      </c>
      <c r="M1787" s="24">
        <v>0</v>
      </c>
      <c r="N1787" s="24">
        <v>0</v>
      </c>
      <c r="O1787" s="24">
        <v>0</v>
      </c>
      <c r="P1787" s="24">
        <v>0</v>
      </c>
      <c r="Q1787" s="24">
        <v>0</v>
      </c>
      <c r="R1787" s="24">
        <v>0</v>
      </c>
      <c r="S1787" s="24">
        <v>273881925</v>
      </c>
      <c r="T1787" s="24">
        <v>0</v>
      </c>
      <c r="U1787" s="24">
        <v>0</v>
      </c>
      <c r="V1787" s="24">
        <v>0</v>
      </c>
    </row>
    <row r="1788" spans="1:22" ht="25.5" x14ac:dyDescent="0.2">
      <c r="A1788" s="10" t="s">
        <v>4</v>
      </c>
      <c r="B1788" s="22" t="s">
        <v>595</v>
      </c>
      <c r="C1788" s="23" t="s">
        <v>1857</v>
      </c>
      <c r="D1788" s="28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</row>
    <row r="1789" spans="1:22" ht="15" x14ac:dyDescent="0.25">
      <c r="A1789" s="10" t="s">
        <v>4</v>
      </c>
      <c r="B1789" s="24" t="s">
        <v>1858</v>
      </c>
      <c r="C1789" s="25" t="s">
        <v>1730</v>
      </c>
      <c r="D1789" s="24" t="s">
        <v>131</v>
      </c>
      <c r="E1789" s="24">
        <v>33500000</v>
      </c>
      <c r="F1789" s="24">
        <v>0</v>
      </c>
      <c r="G1789" s="24">
        <v>0</v>
      </c>
      <c r="H1789" s="24">
        <v>0</v>
      </c>
      <c r="I1789" s="24">
        <v>0</v>
      </c>
      <c r="J1789" s="24">
        <v>33500000</v>
      </c>
      <c r="K1789" s="24">
        <v>2791666.67</v>
      </c>
      <c r="L1789" s="24">
        <v>8375000.0099999998</v>
      </c>
      <c r="M1789" s="24">
        <v>2791666.67</v>
      </c>
      <c r="N1789" s="24">
        <v>8375000.0099999998</v>
      </c>
      <c r="O1789" s="24">
        <v>8375000.0099999998</v>
      </c>
      <c r="P1789" s="24">
        <v>0</v>
      </c>
      <c r="Q1789" s="24">
        <v>2791666.67</v>
      </c>
      <c r="R1789" s="24">
        <v>8375000.0099999998</v>
      </c>
      <c r="S1789" s="24">
        <v>25124999.989999998</v>
      </c>
      <c r="T1789" s="24">
        <v>0</v>
      </c>
      <c r="U1789" s="24">
        <v>0</v>
      </c>
      <c r="V1789" s="24">
        <v>25</v>
      </c>
    </row>
    <row r="1790" spans="1:22" x14ac:dyDescent="0.2">
      <c r="A1790" s="10" t="s">
        <v>4</v>
      </c>
      <c r="B1790" s="27"/>
      <c r="C1790" s="28"/>
      <c r="D1790" s="28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27"/>
    </row>
    <row r="1791" spans="1:22" x14ac:dyDescent="0.2">
      <c r="A1791" s="10" t="s">
        <v>4</v>
      </c>
      <c r="B1791" s="33"/>
      <c r="C1791" s="16" t="s">
        <v>1859</v>
      </c>
      <c r="D1791" s="28"/>
      <c r="E1791" s="15">
        <v>8435792381</v>
      </c>
      <c r="F1791" s="15">
        <v>0</v>
      </c>
      <c r="G1791" s="15">
        <v>0</v>
      </c>
      <c r="H1791" s="15">
        <v>0</v>
      </c>
      <c r="I1791" s="15">
        <v>0</v>
      </c>
      <c r="J1791" s="15">
        <v>8435792381</v>
      </c>
      <c r="K1791" s="15">
        <v>450000000.04000002</v>
      </c>
      <c r="L1791" s="15">
        <v>1527610880.1300001</v>
      </c>
      <c r="M1791" s="15">
        <v>450000000.04000002</v>
      </c>
      <c r="N1791" s="15">
        <v>1527610880.1300001</v>
      </c>
      <c r="O1791" s="15">
        <v>1527610880.1300001</v>
      </c>
      <c r="P1791" s="15">
        <v>0</v>
      </c>
      <c r="Q1791" s="15">
        <v>450000000.04000002</v>
      </c>
      <c r="R1791" s="15">
        <v>1527610880.1300001</v>
      </c>
      <c r="S1791" s="15">
        <v>6908181500.8699999</v>
      </c>
      <c r="T1791" s="15">
        <v>0</v>
      </c>
      <c r="U1791" s="15">
        <v>0</v>
      </c>
      <c r="V1791" s="15">
        <v>18.108682754813284</v>
      </c>
    </row>
    <row r="1792" spans="1:22" x14ac:dyDescent="0.2">
      <c r="A1792" s="10" t="s">
        <v>4</v>
      </c>
      <c r="B1792" s="27"/>
      <c r="C1792" s="28"/>
      <c r="D1792" s="28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27"/>
      <c r="V1792" s="27"/>
    </row>
    <row r="1793" spans="1:22" x14ac:dyDescent="0.2">
      <c r="A1793" s="10" t="s">
        <v>4</v>
      </c>
      <c r="B1793" s="33"/>
      <c r="C1793" s="16" t="s">
        <v>454</v>
      </c>
      <c r="D1793" s="35"/>
      <c r="E1793" s="33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</row>
    <row r="1794" spans="1:22" x14ac:dyDescent="0.2">
      <c r="A1794" s="10" t="s">
        <v>4</v>
      </c>
      <c r="B1794" s="27"/>
      <c r="C1794" s="23" t="s">
        <v>385</v>
      </c>
      <c r="D1794" s="28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</row>
    <row r="1795" spans="1:22" x14ac:dyDescent="0.2">
      <c r="A1795" s="10" t="s">
        <v>4</v>
      </c>
      <c r="B1795" s="27"/>
      <c r="C1795" s="23" t="s">
        <v>1860</v>
      </c>
      <c r="D1795" s="28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  <c r="V1795" s="27"/>
    </row>
    <row r="1796" spans="1:22" x14ac:dyDescent="0.2">
      <c r="A1796" s="10" t="s">
        <v>4</v>
      </c>
      <c r="B1796" s="27"/>
      <c r="C1796" s="23" t="s">
        <v>589</v>
      </c>
      <c r="D1796" s="28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  <c r="V1796" s="27"/>
    </row>
    <row r="1797" spans="1:22" x14ac:dyDescent="0.2">
      <c r="A1797" s="10" t="s">
        <v>4</v>
      </c>
      <c r="B1797" s="27"/>
      <c r="C1797" s="23" t="s">
        <v>590</v>
      </c>
      <c r="D1797" s="28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</row>
    <row r="1798" spans="1:22" x14ac:dyDescent="0.2">
      <c r="A1798" s="10" t="s">
        <v>4</v>
      </c>
      <c r="B1798" s="27"/>
      <c r="C1798" s="23" t="s">
        <v>1861</v>
      </c>
      <c r="D1798" s="28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  <c r="V1798" s="27"/>
    </row>
    <row r="1799" spans="1:22" x14ac:dyDescent="0.2">
      <c r="A1799" s="10" t="s">
        <v>4</v>
      </c>
      <c r="B1799" s="27"/>
      <c r="C1799" s="23" t="s">
        <v>1862</v>
      </c>
      <c r="D1799" s="28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/>
      <c r="V1799" s="27"/>
    </row>
    <row r="1800" spans="1:22" ht="25.5" x14ac:dyDescent="0.2">
      <c r="A1800" s="10" t="s">
        <v>4</v>
      </c>
      <c r="B1800" s="22" t="s">
        <v>595</v>
      </c>
      <c r="C1800" s="23" t="s">
        <v>1863</v>
      </c>
      <c r="D1800" s="28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</row>
    <row r="1801" spans="1:22" ht="15" x14ac:dyDescent="0.25">
      <c r="A1801" s="10" t="s">
        <v>4</v>
      </c>
      <c r="B1801" s="24" t="s">
        <v>1864</v>
      </c>
      <c r="C1801" s="25" t="s">
        <v>1865</v>
      </c>
      <c r="D1801" s="24" t="s">
        <v>131</v>
      </c>
      <c r="E1801" s="24">
        <v>328790410</v>
      </c>
      <c r="F1801" s="24">
        <v>0</v>
      </c>
      <c r="G1801" s="24">
        <v>0</v>
      </c>
      <c r="H1801" s="24">
        <v>0</v>
      </c>
      <c r="I1801" s="24">
        <v>0</v>
      </c>
      <c r="J1801" s="24">
        <v>328790410</v>
      </c>
      <c r="K1801" s="24">
        <v>0</v>
      </c>
      <c r="L1801" s="24">
        <v>0</v>
      </c>
      <c r="M1801" s="24">
        <v>0</v>
      </c>
      <c r="N1801" s="24">
        <v>0</v>
      </c>
      <c r="O1801" s="24">
        <v>0</v>
      </c>
      <c r="P1801" s="24">
        <v>0</v>
      </c>
      <c r="Q1801" s="24">
        <v>0</v>
      </c>
      <c r="R1801" s="24">
        <v>0</v>
      </c>
      <c r="S1801" s="24">
        <v>328790410</v>
      </c>
      <c r="T1801" s="24">
        <v>0</v>
      </c>
      <c r="U1801" s="24">
        <v>0</v>
      </c>
      <c r="V1801" s="24">
        <v>0</v>
      </c>
    </row>
    <row r="1802" spans="1:22" x14ac:dyDescent="0.2">
      <c r="A1802" s="10" t="s">
        <v>4</v>
      </c>
      <c r="B1802" s="27"/>
      <c r="C1802" s="28"/>
      <c r="D1802" s="28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  <c r="V1802" s="27"/>
    </row>
    <row r="1803" spans="1:22" ht="38.25" x14ac:dyDescent="0.2">
      <c r="A1803" s="10" t="s">
        <v>4</v>
      </c>
      <c r="B1803" s="27"/>
      <c r="C1803" s="23" t="s">
        <v>1866</v>
      </c>
      <c r="D1803" s="28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  <c r="V1803" s="27"/>
    </row>
    <row r="1804" spans="1:22" ht="25.5" x14ac:dyDescent="0.2">
      <c r="A1804" s="10" t="s">
        <v>4</v>
      </c>
      <c r="B1804" s="22" t="s">
        <v>595</v>
      </c>
      <c r="C1804" s="23" t="s">
        <v>1867</v>
      </c>
      <c r="D1804" s="28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</row>
    <row r="1805" spans="1:22" ht="15" x14ac:dyDescent="0.25">
      <c r="A1805" s="10" t="s">
        <v>4</v>
      </c>
      <c r="B1805" s="24" t="s">
        <v>1868</v>
      </c>
      <c r="C1805" s="25" t="s">
        <v>1869</v>
      </c>
      <c r="D1805" s="24" t="s">
        <v>525</v>
      </c>
      <c r="E1805" s="24">
        <v>303808244.43000001</v>
      </c>
      <c r="F1805" s="24">
        <v>0</v>
      </c>
      <c r="G1805" s="24">
        <v>0</v>
      </c>
      <c r="H1805" s="24">
        <v>0</v>
      </c>
      <c r="I1805" s="24">
        <v>0</v>
      </c>
      <c r="J1805" s="24">
        <v>303808244.43000001</v>
      </c>
      <c r="K1805" s="24">
        <v>303808244.43000001</v>
      </c>
      <c r="L1805" s="24">
        <v>303808244.43000001</v>
      </c>
      <c r="M1805" s="24">
        <v>303808244.43000001</v>
      </c>
      <c r="N1805" s="24">
        <v>303808244.43000001</v>
      </c>
      <c r="O1805" s="24">
        <v>303808244.43000001</v>
      </c>
      <c r="P1805" s="24">
        <v>0</v>
      </c>
      <c r="Q1805" s="24">
        <v>303808244.43000001</v>
      </c>
      <c r="R1805" s="24">
        <v>303808244.43000001</v>
      </c>
      <c r="S1805" s="24">
        <v>0</v>
      </c>
      <c r="T1805" s="24">
        <v>0</v>
      </c>
      <c r="U1805" s="24">
        <v>0</v>
      </c>
      <c r="V1805" s="24">
        <v>100</v>
      </c>
    </row>
    <row r="1806" spans="1:22" ht="25.5" x14ac:dyDescent="0.2">
      <c r="A1806" s="10" t="s">
        <v>4</v>
      </c>
      <c r="B1806" s="22" t="s">
        <v>595</v>
      </c>
      <c r="C1806" s="23" t="s">
        <v>1870</v>
      </c>
      <c r="D1806" s="28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  <c r="V1806" s="27"/>
    </row>
    <row r="1807" spans="1:22" ht="15" x14ac:dyDescent="0.25">
      <c r="A1807" s="10" t="s">
        <v>4</v>
      </c>
      <c r="B1807" s="24" t="s">
        <v>1871</v>
      </c>
      <c r="C1807" s="25" t="s">
        <v>1869</v>
      </c>
      <c r="D1807" s="24" t="s">
        <v>525</v>
      </c>
      <c r="E1807" s="24">
        <v>50000000</v>
      </c>
      <c r="F1807" s="24">
        <v>0</v>
      </c>
      <c r="G1807" s="24">
        <v>0</v>
      </c>
      <c r="H1807" s="24">
        <v>0</v>
      </c>
      <c r="I1807" s="24">
        <v>0</v>
      </c>
      <c r="J1807" s="24">
        <v>50000000</v>
      </c>
      <c r="K1807" s="24">
        <v>50000000</v>
      </c>
      <c r="L1807" s="24">
        <v>50000000</v>
      </c>
      <c r="M1807" s="24">
        <v>50000000</v>
      </c>
      <c r="N1807" s="24">
        <v>50000000</v>
      </c>
      <c r="O1807" s="24">
        <v>50000000</v>
      </c>
      <c r="P1807" s="24">
        <v>0</v>
      </c>
      <c r="Q1807" s="24">
        <v>50000000</v>
      </c>
      <c r="R1807" s="24">
        <v>50000000</v>
      </c>
      <c r="S1807" s="24">
        <v>0</v>
      </c>
      <c r="T1807" s="24">
        <v>0</v>
      </c>
      <c r="U1807" s="24">
        <v>0</v>
      </c>
      <c r="V1807" s="24">
        <v>100</v>
      </c>
    </row>
    <row r="1808" spans="1:22" ht="15" x14ac:dyDescent="0.25">
      <c r="A1808" s="10" t="s">
        <v>4</v>
      </c>
      <c r="B1808" s="24" t="s">
        <v>1872</v>
      </c>
      <c r="C1808" s="25" t="s">
        <v>1873</v>
      </c>
      <c r="D1808" s="24" t="s">
        <v>953</v>
      </c>
      <c r="E1808" s="24">
        <v>273881925</v>
      </c>
      <c r="F1808" s="24">
        <v>0</v>
      </c>
      <c r="G1808" s="24">
        <v>0</v>
      </c>
      <c r="H1808" s="24">
        <v>0</v>
      </c>
      <c r="I1808" s="24">
        <v>0</v>
      </c>
      <c r="J1808" s="24">
        <v>273881925</v>
      </c>
      <c r="K1808" s="24">
        <v>0</v>
      </c>
      <c r="L1808" s="24">
        <v>0</v>
      </c>
      <c r="M1808" s="24">
        <v>0</v>
      </c>
      <c r="N1808" s="24">
        <v>0</v>
      </c>
      <c r="O1808" s="24">
        <v>0</v>
      </c>
      <c r="P1808" s="24">
        <v>0</v>
      </c>
      <c r="Q1808" s="24">
        <v>0</v>
      </c>
      <c r="R1808" s="24">
        <v>0</v>
      </c>
      <c r="S1808" s="24">
        <v>273881925</v>
      </c>
      <c r="T1808" s="24">
        <v>0</v>
      </c>
      <c r="U1808" s="24">
        <v>0</v>
      </c>
      <c r="V1808" s="24">
        <v>0</v>
      </c>
    </row>
    <row r="1809" spans="1:22" x14ac:dyDescent="0.2">
      <c r="A1809" s="10" t="s">
        <v>4</v>
      </c>
      <c r="B1809" s="27"/>
      <c r="C1809" s="28"/>
      <c r="D1809" s="28"/>
      <c r="E1809" s="27"/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  <c r="V1809" s="27"/>
    </row>
    <row r="1810" spans="1:22" x14ac:dyDescent="0.2">
      <c r="A1810" s="10" t="s">
        <v>4</v>
      </c>
      <c r="B1810" s="27"/>
      <c r="C1810" s="23" t="s">
        <v>387</v>
      </c>
      <c r="D1810" s="28"/>
      <c r="E1810" s="27"/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  <c r="V1810" s="27"/>
    </row>
    <row r="1811" spans="1:22" x14ac:dyDescent="0.2">
      <c r="A1811" s="10" t="s">
        <v>4</v>
      </c>
      <c r="B1811" s="27"/>
      <c r="C1811" s="23" t="s">
        <v>389</v>
      </c>
      <c r="D1811" s="28"/>
      <c r="E1811" s="27"/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  <c r="V1811" s="27"/>
    </row>
    <row r="1812" spans="1:22" x14ac:dyDescent="0.2">
      <c r="A1812" s="10" t="s">
        <v>4</v>
      </c>
      <c r="B1812" s="27"/>
      <c r="C1812" s="23" t="s">
        <v>397</v>
      </c>
      <c r="D1812" s="28"/>
      <c r="E1812" s="27"/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</row>
    <row r="1813" spans="1:22" x14ac:dyDescent="0.2">
      <c r="A1813" s="10" t="s">
        <v>4</v>
      </c>
      <c r="B1813" s="27"/>
      <c r="C1813" s="23" t="s">
        <v>1874</v>
      </c>
      <c r="D1813" s="28"/>
      <c r="E1813" s="27"/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</row>
    <row r="1814" spans="1:22" x14ac:dyDescent="0.2">
      <c r="A1814" s="10" t="s">
        <v>4</v>
      </c>
      <c r="B1814" s="22" t="s">
        <v>595</v>
      </c>
      <c r="C1814" s="23" t="s">
        <v>1875</v>
      </c>
      <c r="D1814" s="28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  <c r="V1814" s="27"/>
    </row>
    <row r="1815" spans="1:22" ht="15" x14ac:dyDescent="0.25">
      <c r="A1815" s="10" t="s">
        <v>4</v>
      </c>
      <c r="B1815" s="24" t="s">
        <v>1876</v>
      </c>
      <c r="C1815" s="25" t="s">
        <v>1877</v>
      </c>
      <c r="D1815" s="24" t="s">
        <v>131</v>
      </c>
      <c r="E1815" s="24">
        <v>10000000</v>
      </c>
      <c r="F1815" s="24">
        <v>0</v>
      </c>
      <c r="G1815" s="24">
        <v>0</v>
      </c>
      <c r="H1815" s="24">
        <v>0</v>
      </c>
      <c r="I1815" s="24">
        <v>0</v>
      </c>
      <c r="J1815" s="24">
        <v>10000000</v>
      </c>
      <c r="K1815" s="24">
        <v>0</v>
      </c>
      <c r="L1815" s="24">
        <v>10000000</v>
      </c>
      <c r="M1815" s="24">
        <v>0</v>
      </c>
      <c r="N1815" s="24">
        <v>10000000</v>
      </c>
      <c r="O1815" s="24">
        <v>10000000</v>
      </c>
      <c r="P1815" s="24">
        <v>0</v>
      </c>
      <c r="Q1815" s="24">
        <v>0</v>
      </c>
      <c r="R1815" s="24">
        <v>10000000</v>
      </c>
      <c r="S1815" s="24">
        <v>0</v>
      </c>
      <c r="T1815" s="24">
        <v>0</v>
      </c>
      <c r="U1815" s="24">
        <v>0</v>
      </c>
      <c r="V1815" s="24">
        <v>100</v>
      </c>
    </row>
    <row r="1816" spans="1:22" x14ac:dyDescent="0.2">
      <c r="A1816" s="10" t="s">
        <v>4</v>
      </c>
      <c r="B1816" s="27"/>
      <c r="C1816" s="28"/>
      <c r="D1816" s="28"/>
      <c r="E1816" s="27"/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  <c r="V1816" s="27"/>
    </row>
    <row r="1817" spans="1:22" x14ac:dyDescent="0.2">
      <c r="A1817" s="10" t="s">
        <v>4</v>
      </c>
      <c r="B1817" s="27"/>
      <c r="C1817" s="23" t="s">
        <v>399</v>
      </c>
      <c r="D1817" s="28"/>
      <c r="E1817" s="27"/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  <c r="V1817" s="27"/>
    </row>
    <row r="1818" spans="1:22" ht="38.25" x14ac:dyDescent="0.2">
      <c r="A1818" s="10" t="s">
        <v>4</v>
      </c>
      <c r="B1818" s="27"/>
      <c r="C1818" s="23" t="s">
        <v>1878</v>
      </c>
      <c r="D1818" s="28"/>
      <c r="E1818" s="27"/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  <c r="V1818" s="27"/>
    </row>
    <row r="1819" spans="1:22" ht="25.5" x14ac:dyDescent="0.2">
      <c r="A1819" s="10" t="s">
        <v>4</v>
      </c>
      <c r="B1819" s="27"/>
      <c r="C1819" s="23" t="s">
        <v>1879</v>
      </c>
      <c r="D1819" s="28"/>
      <c r="E1819" s="27"/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  <c r="V1819" s="27"/>
    </row>
    <row r="1820" spans="1:22" ht="38.25" x14ac:dyDescent="0.2">
      <c r="A1820" s="10" t="s">
        <v>4</v>
      </c>
      <c r="B1820" s="22" t="s">
        <v>595</v>
      </c>
      <c r="C1820" s="23" t="s">
        <v>1880</v>
      </c>
      <c r="D1820" s="28"/>
      <c r="E1820" s="27"/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  <c r="V1820" s="27"/>
    </row>
    <row r="1821" spans="1:22" ht="30" x14ac:dyDescent="0.25">
      <c r="A1821" s="10" t="s">
        <v>4</v>
      </c>
      <c r="B1821" s="24" t="s">
        <v>1881</v>
      </c>
      <c r="C1821" s="25" t="s">
        <v>1882</v>
      </c>
      <c r="D1821" s="24" t="s">
        <v>131</v>
      </c>
      <c r="E1821" s="24">
        <v>47023211</v>
      </c>
      <c r="F1821" s="24">
        <v>0</v>
      </c>
      <c r="G1821" s="24">
        <v>0</v>
      </c>
      <c r="H1821" s="24">
        <v>0</v>
      </c>
      <c r="I1821" s="24">
        <v>0</v>
      </c>
      <c r="J1821" s="24">
        <v>47023211</v>
      </c>
      <c r="K1821" s="24">
        <v>0</v>
      </c>
      <c r="L1821" s="24">
        <v>47023211</v>
      </c>
      <c r="M1821" s="24">
        <v>0</v>
      </c>
      <c r="N1821" s="24">
        <v>47023211</v>
      </c>
      <c r="O1821" s="24">
        <v>47023211</v>
      </c>
      <c r="P1821" s="24">
        <v>0</v>
      </c>
      <c r="Q1821" s="24">
        <v>0</v>
      </c>
      <c r="R1821" s="24">
        <v>47023211</v>
      </c>
      <c r="S1821" s="24">
        <v>0</v>
      </c>
      <c r="T1821" s="24">
        <v>0</v>
      </c>
      <c r="U1821" s="24">
        <v>0</v>
      </c>
      <c r="V1821" s="24">
        <v>100</v>
      </c>
    </row>
    <row r="1822" spans="1:22" x14ac:dyDescent="0.2">
      <c r="A1822" s="10" t="s">
        <v>4</v>
      </c>
      <c r="B1822" s="27"/>
      <c r="C1822" s="28"/>
      <c r="D1822" s="28"/>
      <c r="E1822" s="27"/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27"/>
    </row>
    <row r="1823" spans="1:22" x14ac:dyDescent="0.2">
      <c r="A1823" s="10" t="s">
        <v>4</v>
      </c>
      <c r="B1823" s="27"/>
      <c r="C1823" s="23" t="s">
        <v>1883</v>
      </c>
      <c r="D1823" s="28"/>
      <c r="E1823" s="27"/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  <c r="V1823" s="27"/>
    </row>
    <row r="1824" spans="1:22" ht="25.5" x14ac:dyDescent="0.2">
      <c r="A1824" s="10" t="s">
        <v>4</v>
      </c>
      <c r="B1824" s="22" t="s">
        <v>595</v>
      </c>
      <c r="C1824" s="23" t="s">
        <v>1884</v>
      </c>
      <c r="D1824" s="28"/>
      <c r="E1824" s="27"/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  <c r="V1824" s="27"/>
    </row>
    <row r="1825" spans="1:22" ht="15" x14ac:dyDescent="0.25">
      <c r="A1825" s="10" t="s">
        <v>4</v>
      </c>
      <c r="B1825" s="24" t="s">
        <v>1885</v>
      </c>
      <c r="C1825" s="25" t="s">
        <v>1886</v>
      </c>
      <c r="D1825" s="24" t="s">
        <v>131</v>
      </c>
      <c r="E1825" s="24">
        <v>15000000</v>
      </c>
      <c r="F1825" s="24">
        <v>0</v>
      </c>
      <c r="G1825" s="24">
        <v>0</v>
      </c>
      <c r="H1825" s="24">
        <v>0</v>
      </c>
      <c r="I1825" s="24">
        <v>0</v>
      </c>
      <c r="J1825" s="24">
        <v>15000000</v>
      </c>
      <c r="K1825" s="24">
        <v>0</v>
      </c>
      <c r="L1825" s="24">
        <v>15000000</v>
      </c>
      <c r="M1825" s="24">
        <v>0</v>
      </c>
      <c r="N1825" s="24">
        <v>15000000</v>
      </c>
      <c r="O1825" s="24">
        <v>15000000</v>
      </c>
      <c r="P1825" s="24">
        <v>0</v>
      </c>
      <c r="Q1825" s="24">
        <v>0</v>
      </c>
      <c r="R1825" s="24">
        <v>15000000</v>
      </c>
      <c r="S1825" s="24">
        <v>0</v>
      </c>
      <c r="T1825" s="24">
        <v>0</v>
      </c>
      <c r="U1825" s="24">
        <v>0</v>
      </c>
      <c r="V1825" s="24">
        <v>100</v>
      </c>
    </row>
    <row r="1826" spans="1:22" x14ac:dyDescent="0.2">
      <c r="A1826" s="10" t="s">
        <v>4</v>
      </c>
      <c r="B1826" s="27"/>
      <c r="C1826" s="28"/>
      <c r="D1826" s="28"/>
      <c r="E1826" s="27"/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</row>
    <row r="1827" spans="1:22" x14ac:dyDescent="0.2">
      <c r="A1827" s="10" t="s">
        <v>4</v>
      </c>
      <c r="B1827" s="27"/>
      <c r="C1827" s="23" t="s">
        <v>1887</v>
      </c>
      <c r="D1827" s="28"/>
      <c r="E1827" s="27"/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</row>
    <row r="1828" spans="1:22" ht="25.5" x14ac:dyDescent="0.2">
      <c r="A1828" s="10" t="s">
        <v>4</v>
      </c>
      <c r="B1828" s="22" t="s">
        <v>595</v>
      </c>
      <c r="C1828" s="23" t="s">
        <v>1884</v>
      </c>
      <c r="D1828" s="28"/>
      <c r="E1828" s="27"/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/>
    </row>
    <row r="1829" spans="1:22" ht="15" x14ac:dyDescent="0.25">
      <c r="A1829" s="10" t="s">
        <v>4</v>
      </c>
      <c r="B1829" s="24" t="s">
        <v>1888</v>
      </c>
      <c r="C1829" s="25" t="s">
        <v>1869</v>
      </c>
      <c r="D1829" s="24" t="s">
        <v>525</v>
      </c>
      <c r="E1829" s="24">
        <v>60000000</v>
      </c>
      <c r="F1829" s="24">
        <v>0</v>
      </c>
      <c r="G1829" s="24">
        <v>0</v>
      </c>
      <c r="H1829" s="24">
        <v>0</v>
      </c>
      <c r="I1829" s="24">
        <v>0</v>
      </c>
      <c r="J1829" s="24">
        <v>60000000</v>
      </c>
      <c r="K1829" s="24">
        <v>60000000</v>
      </c>
      <c r="L1829" s="24">
        <v>60000000</v>
      </c>
      <c r="M1829" s="24">
        <v>60000000</v>
      </c>
      <c r="N1829" s="24">
        <v>60000000</v>
      </c>
      <c r="O1829" s="24">
        <v>60000000</v>
      </c>
      <c r="P1829" s="24">
        <v>0</v>
      </c>
      <c r="Q1829" s="24">
        <v>60000000</v>
      </c>
      <c r="R1829" s="24">
        <v>60000000</v>
      </c>
      <c r="S1829" s="24">
        <v>0</v>
      </c>
      <c r="T1829" s="24">
        <v>0</v>
      </c>
      <c r="U1829" s="24">
        <v>0</v>
      </c>
      <c r="V1829" s="24">
        <v>100</v>
      </c>
    </row>
    <row r="1830" spans="1:22" ht="38.25" x14ac:dyDescent="0.2">
      <c r="A1830" s="10" t="s">
        <v>4</v>
      </c>
      <c r="B1830" s="22" t="s">
        <v>595</v>
      </c>
      <c r="C1830" s="23" t="s">
        <v>1889</v>
      </c>
      <c r="D1830" s="28"/>
      <c r="E1830" s="27"/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  <c r="V1830" s="27"/>
    </row>
    <row r="1831" spans="1:22" ht="15" x14ac:dyDescent="0.25">
      <c r="A1831" s="10" t="s">
        <v>4</v>
      </c>
      <c r="B1831" s="24" t="s">
        <v>1890</v>
      </c>
      <c r="C1831" s="25" t="s">
        <v>1869</v>
      </c>
      <c r="D1831" s="24" t="s">
        <v>525</v>
      </c>
      <c r="E1831" s="24">
        <v>60000000</v>
      </c>
      <c r="F1831" s="24">
        <v>0</v>
      </c>
      <c r="G1831" s="24">
        <v>0</v>
      </c>
      <c r="H1831" s="24">
        <v>0</v>
      </c>
      <c r="I1831" s="24">
        <v>0</v>
      </c>
      <c r="J1831" s="24">
        <v>60000000</v>
      </c>
      <c r="K1831" s="24">
        <v>60000000</v>
      </c>
      <c r="L1831" s="24">
        <v>60000000</v>
      </c>
      <c r="M1831" s="24">
        <v>60000000</v>
      </c>
      <c r="N1831" s="24">
        <v>60000000</v>
      </c>
      <c r="O1831" s="24">
        <v>60000000</v>
      </c>
      <c r="P1831" s="24">
        <v>0</v>
      </c>
      <c r="Q1831" s="24">
        <v>60000000</v>
      </c>
      <c r="R1831" s="24">
        <v>60000000</v>
      </c>
      <c r="S1831" s="24">
        <v>0</v>
      </c>
      <c r="T1831" s="24">
        <v>0</v>
      </c>
      <c r="U1831" s="24">
        <v>0</v>
      </c>
      <c r="V1831" s="24">
        <v>100</v>
      </c>
    </row>
    <row r="1832" spans="1:22" ht="25.5" x14ac:dyDescent="0.2">
      <c r="A1832" s="10" t="s">
        <v>4</v>
      </c>
      <c r="B1832" s="22" t="s">
        <v>595</v>
      </c>
      <c r="C1832" s="23" t="s">
        <v>1891</v>
      </c>
      <c r="D1832" s="28"/>
      <c r="E1832" s="27"/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  <c r="V1832" s="27"/>
    </row>
    <row r="1833" spans="1:22" ht="15" x14ac:dyDescent="0.25">
      <c r="A1833" s="10" t="s">
        <v>4</v>
      </c>
      <c r="B1833" s="24" t="s">
        <v>1892</v>
      </c>
      <c r="C1833" s="25" t="s">
        <v>1869</v>
      </c>
      <c r="D1833" s="24" t="s">
        <v>525</v>
      </c>
      <c r="E1833" s="24">
        <v>20000000</v>
      </c>
      <c r="F1833" s="24">
        <v>0</v>
      </c>
      <c r="G1833" s="24">
        <v>0</v>
      </c>
      <c r="H1833" s="24">
        <v>0</v>
      </c>
      <c r="I1833" s="24">
        <v>0</v>
      </c>
      <c r="J1833" s="24">
        <v>20000000</v>
      </c>
      <c r="K1833" s="24">
        <v>20000000</v>
      </c>
      <c r="L1833" s="24">
        <v>20000000</v>
      </c>
      <c r="M1833" s="24">
        <v>20000000</v>
      </c>
      <c r="N1833" s="24">
        <v>20000000</v>
      </c>
      <c r="O1833" s="24">
        <v>20000000</v>
      </c>
      <c r="P1833" s="24">
        <v>0</v>
      </c>
      <c r="Q1833" s="24">
        <v>20000000</v>
      </c>
      <c r="R1833" s="24">
        <v>20000000</v>
      </c>
      <c r="S1833" s="24">
        <v>0</v>
      </c>
      <c r="T1833" s="24">
        <v>0</v>
      </c>
      <c r="U1833" s="24">
        <v>0</v>
      </c>
      <c r="V1833" s="24">
        <v>100</v>
      </c>
    </row>
    <row r="1834" spans="1:22" x14ac:dyDescent="0.2">
      <c r="A1834" s="10" t="s">
        <v>4</v>
      </c>
      <c r="B1834" s="27"/>
      <c r="C1834" s="28"/>
      <c r="D1834" s="28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</row>
    <row r="1835" spans="1:22" x14ac:dyDescent="0.2">
      <c r="A1835" s="10" t="s">
        <v>4</v>
      </c>
      <c r="B1835" s="27"/>
      <c r="C1835" s="23" t="s">
        <v>1893</v>
      </c>
      <c r="D1835" s="28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</row>
    <row r="1836" spans="1:22" ht="38.25" x14ac:dyDescent="0.2">
      <c r="A1836" s="10" t="s">
        <v>4</v>
      </c>
      <c r="B1836" s="22" t="s">
        <v>595</v>
      </c>
      <c r="C1836" s="23" t="s">
        <v>1894</v>
      </c>
      <c r="D1836" s="28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</row>
    <row r="1837" spans="1:22" ht="15" x14ac:dyDescent="0.25">
      <c r="A1837" s="10" t="s">
        <v>4</v>
      </c>
      <c r="B1837" s="24" t="s">
        <v>1895</v>
      </c>
      <c r="C1837" s="25" t="s">
        <v>1896</v>
      </c>
      <c r="D1837" s="24" t="s">
        <v>131</v>
      </c>
      <c r="E1837" s="24">
        <v>102897365.01000001</v>
      </c>
      <c r="F1837" s="24">
        <v>0</v>
      </c>
      <c r="G1837" s="24">
        <v>0</v>
      </c>
      <c r="H1837" s="24">
        <v>0</v>
      </c>
      <c r="I1837" s="24">
        <v>0</v>
      </c>
      <c r="J1837" s="24">
        <v>102897365.01000001</v>
      </c>
      <c r="K1837" s="24">
        <v>0</v>
      </c>
      <c r="L1837" s="24">
        <v>102897365.01000001</v>
      </c>
      <c r="M1837" s="24">
        <v>0</v>
      </c>
      <c r="N1837" s="24">
        <v>102897365.01000001</v>
      </c>
      <c r="O1837" s="24">
        <v>102897365.01000001</v>
      </c>
      <c r="P1837" s="24">
        <v>0</v>
      </c>
      <c r="Q1837" s="24">
        <v>0</v>
      </c>
      <c r="R1837" s="24">
        <v>102897365.01000001</v>
      </c>
      <c r="S1837" s="24">
        <v>0</v>
      </c>
      <c r="T1837" s="24">
        <v>0</v>
      </c>
      <c r="U1837" s="24">
        <v>0</v>
      </c>
      <c r="V1837" s="24">
        <v>100</v>
      </c>
    </row>
    <row r="1838" spans="1:22" x14ac:dyDescent="0.2">
      <c r="A1838" s="10" t="s">
        <v>4</v>
      </c>
      <c r="B1838" s="27"/>
      <c r="C1838" s="28"/>
      <c r="D1838" s="28"/>
      <c r="E1838" s="27"/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</row>
    <row r="1839" spans="1:22" ht="25.5" x14ac:dyDescent="0.2">
      <c r="A1839" s="10" t="s">
        <v>4</v>
      </c>
      <c r="B1839" s="27"/>
      <c r="C1839" s="23" t="s">
        <v>1897</v>
      </c>
      <c r="D1839" s="28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</row>
    <row r="1840" spans="1:22" ht="25.5" x14ac:dyDescent="0.2">
      <c r="A1840" s="10" t="s">
        <v>4</v>
      </c>
      <c r="B1840" s="22" t="s">
        <v>595</v>
      </c>
      <c r="C1840" s="23" t="s">
        <v>1884</v>
      </c>
      <c r="D1840" s="28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</row>
    <row r="1841" spans="1:22" ht="30" x14ac:dyDescent="0.25">
      <c r="A1841" s="10" t="s">
        <v>4</v>
      </c>
      <c r="B1841" s="24" t="s">
        <v>1898</v>
      </c>
      <c r="C1841" s="25" t="s">
        <v>1899</v>
      </c>
      <c r="D1841" s="24" t="s">
        <v>131</v>
      </c>
      <c r="E1841" s="24">
        <v>45600000</v>
      </c>
      <c r="F1841" s="24">
        <v>0</v>
      </c>
      <c r="G1841" s="24">
        <v>0</v>
      </c>
      <c r="H1841" s="24">
        <v>0</v>
      </c>
      <c r="I1841" s="24">
        <v>0</v>
      </c>
      <c r="J1841" s="24">
        <v>45600000</v>
      </c>
      <c r="K1841" s="24">
        <v>0</v>
      </c>
      <c r="L1841" s="24">
        <v>45600000</v>
      </c>
      <c r="M1841" s="24">
        <v>0</v>
      </c>
      <c r="N1841" s="24">
        <v>45600000</v>
      </c>
      <c r="O1841" s="24">
        <v>45600000</v>
      </c>
      <c r="P1841" s="24">
        <v>0</v>
      </c>
      <c r="Q1841" s="24">
        <v>0</v>
      </c>
      <c r="R1841" s="24">
        <v>45600000</v>
      </c>
      <c r="S1841" s="24">
        <v>0</v>
      </c>
      <c r="T1841" s="24">
        <v>0</v>
      </c>
      <c r="U1841" s="24">
        <v>0</v>
      </c>
      <c r="V1841" s="24">
        <v>100</v>
      </c>
    </row>
    <row r="1842" spans="1:22" ht="25.5" x14ac:dyDescent="0.2">
      <c r="A1842" s="10" t="s">
        <v>4</v>
      </c>
      <c r="B1842" s="22" t="s">
        <v>595</v>
      </c>
      <c r="C1842" s="23" t="s">
        <v>1900</v>
      </c>
      <c r="D1842" s="28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</row>
    <row r="1843" spans="1:22" ht="30" x14ac:dyDescent="0.25">
      <c r="A1843" s="10" t="s">
        <v>4</v>
      </c>
      <c r="B1843" s="24" t="s">
        <v>1901</v>
      </c>
      <c r="C1843" s="25" t="s">
        <v>1899</v>
      </c>
      <c r="D1843" s="24" t="s">
        <v>131</v>
      </c>
      <c r="E1843" s="24">
        <v>116400000</v>
      </c>
      <c r="F1843" s="24">
        <v>0</v>
      </c>
      <c r="G1843" s="24">
        <v>0</v>
      </c>
      <c r="H1843" s="24">
        <v>0</v>
      </c>
      <c r="I1843" s="24">
        <v>0</v>
      </c>
      <c r="J1843" s="24">
        <v>116400000</v>
      </c>
      <c r="K1843" s="24">
        <v>0</v>
      </c>
      <c r="L1843" s="24">
        <v>116400000</v>
      </c>
      <c r="M1843" s="24">
        <v>0</v>
      </c>
      <c r="N1843" s="24">
        <v>116400000</v>
      </c>
      <c r="O1843" s="24">
        <v>116400000</v>
      </c>
      <c r="P1843" s="24">
        <v>0</v>
      </c>
      <c r="Q1843" s="24">
        <v>0</v>
      </c>
      <c r="R1843" s="24">
        <v>116400000</v>
      </c>
      <c r="S1843" s="24">
        <v>0</v>
      </c>
      <c r="T1843" s="24">
        <v>0</v>
      </c>
      <c r="U1843" s="24">
        <v>0</v>
      </c>
      <c r="V1843" s="24">
        <v>100</v>
      </c>
    </row>
    <row r="1844" spans="1:22" x14ac:dyDescent="0.2">
      <c r="A1844" s="10" t="s">
        <v>4</v>
      </c>
      <c r="B1844" s="27"/>
      <c r="C1844" s="28"/>
      <c r="D1844" s="28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</row>
    <row r="1845" spans="1:22" ht="25.5" x14ac:dyDescent="0.2">
      <c r="A1845" s="10" t="s">
        <v>4</v>
      </c>
      <c r="B1845" s="27"/>
      <c r="C1845" s="23" t="s">
        <v>403</v>
      </c>
      <c r="D1845" s="28"/>
      <c r="E1845" s="27"/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</row>
    <row r="1846" spans="1:22" ht="25.5" x14ac:dyDescent="0.2">
      <c r="A1846" s="10" t="s">
        <v>4</v>
      </c>
      <c r="B1846" s="27"/>
      <c r="C1846" s="23" t="s">
        <v>1879</v>
      </c>
      <c r="D1846" s="28"/>
      <c r="E1846" s="27"/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</row>
    <row r="1847" spans="1:22" ht="25.5" x14ac:dyDescent="0.2">
      <c r="A1847" s="10" t="s">
        <v>4</v>
      </c>
      <c r="B1847" s="22" t="s">
        <v>595</v>
      </c>
      <c r="C1847" s="23" t="s">
        <v>1902</v>
      </c>
      <c r="D1847" s="28"/>
      <c r="E1847" s="27"/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</row>
    <row r="1848" spans="1:22" ht="30" x14ac:dyDescent="0.25">
      <c r="A1848" s="10" t="s">
        <v>4</v>
      </c>
      <c r="B1848" s="24" t="s">
        <v>1903</v>
      </c>
      <c r="C1848" s="25" t="s">
        <v>1882</v>
      </c>
      <c r="D1848" s="24" t="s">
        <v>131</v>
      </c>
      <c r="E1848" s="24">
        <v>16267350</v>
      </c>
      <c r="F1848" s="24">
        <v>0</v>
      </c>
      <c r="G1848" s="24">
        <v>0</v>
      </c>
      <c r="H1848" s="24">
        <v>0</v>
      </c>
      <c r="I1848" s="24">
        <v>0</v>
      </c>
      <c r="J1848" s="24">
        <v>16267350</v>
      </c>
      <c r="K1848" s="24">
        <v>0</v>
      </c>
      <c r="L1848" s="24">
        <v>16267350</v>
      </c>
      <c r="M1848" s="24">
        <v>0</v>
      </c>
      <c r="N1848" s="24">
        <v>16267350</v>
      </c>
      <c r="O1848" s="24">
        <v>16267350</v>
      </c>
      <c r="P1848" s="24">
        <v>0</v>
      </c>
      <c r="Q1848" s="24">
        <v>0</v>
      </c>
      <c r="R1848" s="24">
        <v>16267350</v>
      </c>
      <c r="S1848" s="24">
        <v>0</v>
      </c>
      <c r="T1848" s="24">
        <v>0</v>
      </c>
      <c r="U1848" s="24">
        <v>0</v>
      </c>
      <c r="V1848" s="24">
        <v>100</v>
      </c>
    </row>
    <row r="1849" spans="1:22" ht="30" x14ac:dyDescent="0.25">
      <c r="A1849" s="10" t="s">
        <v>4</v>
      </c>
      <c r="B1849" s="24" t="s">
        <v>1904</v>
      </c>
      <c r="C1849" s="25" t="s">
        <v>1882</v>
      </c>
      <c r="D1849" s="24" t="s">
        <v>131</v>
      </c>
      <c r="E1849" s="24">
        <v>30967372</v>
      </c>
      <c r="F1849" s="24">
        <v>0</v>
      </c>
      <c r="G1849" s="24">
        <v>0</v>
      </c>
      <c r="H1849" s="24">
        <v>0</v>
      </c>
      <c r="I1849" s="24">
        <v>0</v>
      </c>
      <c r="J1849" s="24">
        <v>30967372</v>
      </c>
      <c r="K1849" s="24">
        <v>0</v>
      </c>
      <c r="L1849" s="24">
        <v>30967372</v>
      </c>
      <c r="M1849" s="24">
        <v>0</v>
      </c>
      <c r="N1849" s="24">
        <v>30967372</v>
      </c>
      <c r="O1849" s="24">
        <v>30967372</v>
      </c>
      <c r="P1849" s="24">
        <v>0</v>
      </c>
      <c r="Q1849" s="24">
        <v>0</v>
      </c>
      <c r="R1849" s="24">
        <v>30967372</v>
      </c>
      <c r="S1849" s="24">
        <v>0</v>
      </c>
      <c r="T1849" s="24">
        <v>0</v>
      </c>
      <c r="U1849" s="24">
        <v>0</v>
      </c>
      <c r="V1849" s="24">
        <v>100</v>
      </c>
    </row>
    <row r="1850" spans="1:22" x14ac:dyDescent="0.2">
      <c r="A1850" s="10" t="s">
        <v>4</v>
      </c>
      <c r="B1850" s="27"/>
      <c r="C1850" s="28"/>
      <c r="D1850" s="28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</row>
    <row r="1851" spans="1:22" x14ac:dyDescent="0.2">
      <c r="A1851" s="10" t="s">
        <v>4</v>
      </c>
      <c r="B1851" s="27"/>
      <c r="C1851" s="23" t="s">
        <v>1883</v>
      </c>
      <c r="D1851" s="28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</row>
    <row r="1852" spans="1:22" ht="38.25" x14ac:dyDescent="0.2">
      <c r="A1852" s="10" t="s">
        <v>4</v>
      </c>
      <c r="B1852" s="22" t="s">
        <v>595</v>
      </c>
      <c r="C1852" s="23" t="s">
        <v>1905</v>
      </c>
      <c r="D1852" s="28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</row>
    <row r="1853" spans="1:22" ht="15" x14ac:dyDescent="0.25">
      <c r="A1853" s="10" t="s">
        <v>4</v>
      </c>
      <c r="B1853" s="24" t="s">
        <v>1906</v>
      </c>
      <c r="C1853" s="25" t="s">
        <v>1907</v>
      </c>
      <c r="D1853" s="24" t="s">
        <v>525</v>
      </c>
      <c r="E1853" s="24">
        <v>100000000</v>
      </c>
      <c r="F1853" s="24">
        <v>0</v>
      </c>
      <c r="G1853" s="24">
        <v>0</v>
      </c>
      <c r="H1853" s="24">
        <v>0</v>
      </c>
      <c r="I1853" s="24">
        <v>0</v>
      </c>
      <c r="J1853" s="24">
        <v>100000000</v>
      </c>
      <c r="K1853" s="24">
        <v>100000000</v>
      </c>
      <c r="L1853" s="24">
        <v>100000000</v>
      </c>
      <c r="M1853" s="24">
        <v>100000000</v>
      </c>
      <c r="N1853" s="24">
        <v>100000000</v>
      </c>
      <c r="O1853" s="24">
        <v>100000000</v>
      </c>
      <c r="P1853" s="24">
        <v>0</v>
      </c>
      <c r="Q1853" s="24">
        <v>100000000</v>
      </c>
      <c r="R1853" s="24">
        <v>100000000</v>
      </c>
      <c r="S1853" s="24">
        <v>0</v>
      </c>
      <c r="T1853" s="24">
        <v>0</v>
      </c>
      <c r="U1853" s="24">
        <v>0</v>
      </c>
      <c r="V1853" s="24">
        <v>100</v>
      </c>
    </row>
    <row r="1854" spans="1:22" x14ac:dyDescent="0.2">
      <c r="A1854" s="10" t="s">
        <v>4</v>
      </c>
      <c r="B1854" s="27"/>
      <c r="C1854" s="28"/>
      <c r="D1854" s="28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27"/>
    </row>
    <row r="1855" spans="1:22" x14ac:dyDescent="0.2">
      <c r="A1855" s="10" t="s">
        <v>4</v>
      </c>
      <c r="B1855" s="27"/>
      <c r="C1855" s="23" t="s">
        <v>1893</v>
      </c>
      <c r="D1855" s="28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27"/>
    </row>
    <row r="1856" spans="1:22" ht="25.5" x14ac:dyDescent="0.2">
      <c r="A1856" s="10" t="s">
        <v>4</v>
      </c>
      <c r="B1856" s="22" t="s">
        <v>595</v>
      </c>
      <c r="C1856" s="23" t="s">
        <v>1908</v>
      </c>
      <c r="D1856" s="28"/>
      <c r="E1856" s="27"/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</row>
    <row r="1857" spans="1:22" ht="15" x14ac:dyDescent="0.25">
      <c r="A1857" s="10" t="s">
        <v>4</v>
      </c>
      <c r="B1857" s="24" t="s">
        <v>1909</v>
      </c>
      <c r="C1857" s="25" t="s">
        <v>1896</v>
      </c>
      <c r="D1857" s="24" t="s">
        <v>131</v>
      </c>
      <c r="E1857" s="24">
        <v>45469357</v>
      </c>
      <c r="F1857" s="24">
        <v>0</v>
      </c>
      <c r="G1857" s="24">
        <v>0</v>
      </c>
      <c r="H1857" s="24">
        <v>0</v>
      </c>
      <c r="I1857" s="24">
        <v>0</v>
      </c>
      <c r="J1857" s="24">
        <v>45469357</v>
      </c>
      <c r="K1857" s="24">
        <v>0</v>
      </c>
      <c r="L1857" s="24">
        <v>45469357</v>
      </c>
      <c r="M1857" s="24">
        <v>0</v>
      </c>
      <c r="N1857" s="24">
        <v>45469357</v>
      </c>
      <c r="O1857" s="24">
        <v>45469357</v>
      </c>
      <c r="P1857" s="24">
        <v>0</v>
      </c>
      <c r="Q1857" s="24">
        <v>0</v>
      </c>
      <c r="R1857" s="24">
        <v>45469357</v>
      </c>
      <c r="S1857" s="24">
        <v>0</v>
      </c>
      <c r="T1857" s="24">
        <v>0</v>
      </c>
      <c r="U1857" s="24">
        <v>0</v>
      </c>
      <c r="V1857" s="24">
        <v>100</v>
      </c>
    </row>
    <row r="1858" spans="1:22" x14ac:dyDescent="0.2">
      <c r="A1858" s="10" t="s">
        <v>4</v>
      </c>
      <c r="B1858" s="27"/>
      <c r="C1858" s="28"/>
      <c r="D1858" s="28"/>
      <c r="E1858" s="27"/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</row>
    <row r="1859" spans="1:22" x14ac:dyDescent="0.2">
      <c r="A1859" s="10" t="s">
        <v>4</v>
      </c>
      <c r="B1859" s="27"/>
      <c r="C1859" s="23" t="s">
        <v>1910</v>
      </c>
      <c r="D1859" s="28"/>
      <c r="E1859" s="27"/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</row>
    <row r="1860" spans="1:22" ht="25.5" x14ac:dyDescent="0.2">
      <c r="A1860" s="10" t="s">
        <v>4</v>
      </c>
      <c r="B1860" s="22" t="s">
        <v>595</v>
      </c>
      <c r="C1860" s="23" t="s">
        <v>1911</v>
      </c>
      <c r="D1860" s="28"/>
      <c r="E1860" s="27"/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  <c r="V1860" s="27"/>
    </row>
    <row r="1861" spans="1:22" ht="15" x14ac:dyDescent="0.25">
      <c r="A1861" s="10" t="s">
        <v>4</v>
      </c>
      <c r="B1861" s="24" t="s">
        <v>1912</v>
      </c>
      <c r="C1861" s="25" t="s">
        <v>1913</v>
      </c>
      <c r="D1861" s="24" t="s">
        <v>131</v>
      </c>
      <c r="E1861" s="24">
        <v>15000000</v>
      </c>
      <c r="F1861" s="24">
        <v>0</v>
      </c>
      <c r="G1861" s="24">
        <v>0</v>
      </c>
      <c r="H1861" s="24">
        <v>0</v>
      </c>
      <c r="I1861" s="24">
        <v>0</v>
      </c>
      <c r="J1861" s="24">
        <v>15000000</v>
      </c>
      <c r="K1861" s="24">
        <v>0</v>
      </c>
      <c r="L1861" s="24">
        <v>15000000</v>
      </c>
      <c r="M1861" s="24">
        <v>0</v>
      </c>
      <c r="N1861" s="24">
        <v>15000000</v>
      </c>
      <c r="O1861" s="24">
        <v>15000000</v>
      </c>
      <c r="P1861" s="24">
        <v>0</v>
      </c>
      <c r="Q1861" s="24">
        <v>0</v>
      </c>
      <c r="R1861" s="24">
        <v>15000000</v>
      </c>
      <c r="S1861" s="24">
        <v>0</v>
      </c>
      <c r="T1861" s="24">
        <v>0</v>
      </c>
      <c r="U1861" s="24">
        <v>0</v>
      </c>
      <c r="V1861" s="24">
        <v>100</v>
      </c>
    </row>
    <row r="1862" spans="1:22" x14ac:dyDescent="0.2">
      <c r="A1862" s="10" t="s">
        <v>4</v>
      </c>
      <c r="B1862" s="27"/>
      <c r="C1862" s="28"/>
      <c r="D1862" s="28"/>
      <c r="E1862" s="27"/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  <c r="V1862" s="27"/>
    </row>
    <row r="1863" spans="1:22" x14ac:dyDescent="0.2">
      <c r="A1863" s="10" t="s">
        <v>4</v>
      </c>
      <c r="B1863" s="27"/>
      <c r="C1863" s="23" t="s">
        <v>405</v>
      </c>
      <c r="D1863" s="28"/>
      <c r="E1863" s="27"/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</row>
    <row r="1864" spans="1:22" ht="25.5" x14ac:dyDescent="0.2">
      <c r="A1864" s="10" t="s">
        <v>4</v>
      </c>
      <c r="B1864" s="27"/>
      <c r="C1864" s="23" t="s">
        <v>1879</v>
      </c>
      <c r="D1864" s="28"/>
      <c r="E1864" s="27"/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  <c r="V1864" s="27"/>
    </row>
    <row r="1865" spans="1:22" ht="38.25" x14ac:dyDescent="0.2">
      <c r="A1865" s="10" t="s">
        <v>4</v>
      </c>
      <c r="B1865" s="22" t="s">
        <v>595</v>
      </c>
      <c r="C1865" s="23" t="s">
        <v>1914</v>
      </c>
      <c r="D1865" s="28"/>
      <c r="E1865" s="27"/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/>
    </row>
    <row r="1866" spans="1:22" ht="30" x14ac:dyDescent="0.25">
      <c r="A1866" s="10" t="s">
        <v>4</v>
      </c>
      <c r="B1866" s="24" t="s">
        <v>1915</v>
      </c>
      <c r="C1866" s="25" t="s">
        <v>1879</v>
      </c>
      <c r="D1866" s="24" t="s">
        <v>131</v>
      </c>
      <c r="E1866" s="24">
        <v>57750267</v>
      </c>
      <c r="F1866" s="24">
        <v>0</v>
      </c>
      <c r="G1866" s="24">
        <v>0</v>
      </c>
      <c r="H1866" s="24">
        <v>0</v>
      </c>
      <c r="I1866" s="24">
        <v>0</v>
      </c>
      <c r="J1866" s="24">
        <v>57750267</v>
      </c>
      <c r="K1866" s="24">
        <v>0</v>
      </c>
      <c r="L1866" s="24">
        <v>57750267</v>
      </c>
      <c r="M1866" s="24">
        <v>0</v>
      </c>
      <c r="N1866" s="24">
        <v>57750267</v>
      </c>
      <c r="O1866" s="24">
        <v>57750267</v>
      </c>
      <c r="P1866" s="24">
        <v>0</v>
      </c>
      <c r="Q1866" s="24">
        <v>0</v>
      </c>
      <c r="R1866" s="24">
        <v>57750267</v>
      </c>
      <c r="S1866" s="24">
        <v>0</v>
      </c>
      <c r="T1866" s="24">
        <v>0</v>
      </c>
      <c r="U1866" s="24">
        <v>0</v>
      </c>
      <c r="V1866" s="24">
        <v>100</v>
      </c>
    </row>
    <row r="1867" spans="1:22" ht="30" x14ac:dyDescent="0.25">
      <c r="A1867" s="10" t="s">
        <v>4</v>
      </c>
      <c r="B1867" s="24" t="s">
        <v>1916</v>
      </c>
      <c r="C1867" s="25" t="s">
        <v>1917</v>
      </c>
      <c r="D1867" s="24" t="s">
        <v>525</v>
      </c>
      <c r="E1867" s="24">
        <v>119700000</v>
      </c>
      <c r="F1867" s="24">
        <v>0</v>
      </c>
      <c r="G1867" s="24">
        <v>0</v>
      </c>
      <c r="H1867" s="24">
        <v>0</v>
      </c>
      <c r="I1867" s="24">
        <v>0</v>
      </c>
      <c r="J1867" s="24">
        <v>119700000</v>
      </c>
      <c r="K1867" s="24">
        <v>119700000</v>
      </c>
      <c r="L1867" s="24">
        <v>119700000</v>
      </c>
      <c r="M1867" s="24">
        <v>119700000</v>
      </c>
      <c r="N1867" s="24">
        <v>119700000</v>
      </c>
      <c r="O1867" s="24">
        <v>119700000</v>
      </c>
      <c r="P1867" s="24">
        <v>0</v>
      </c>
      <c r="Q1867" s="24">
        <v>119700000</v>
      </c>
      <c r="R1867" s="24">
        <v>119700000</v>
      </c>
      <c r="S1867" s="24">
        <v>0</v>
      </c>
      <c r="T1867" s="24">
        <v>0</v>
      </c>
      <c r="U1867" s="24">
        <v>0</v>
      </c>
      <c r="V1867" s="24">
        <v>100</v>
      </c>
    </row>
    <row r="1868" spans="1:22" ht="25.5" x14ac:dyDescent="0.2">
      <c r="A1868" s="10" t="s">
        <v>4</v>
      </c>
      <c r="B1868" s="22" t="s">
        <v>595</v>
      </c>
      <c r="C1868" s="23" t="s">
        <v>1918</v>
      </c>
      <c r="D1868" s="28"/>
      <c r="E1868" s="27"/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</row>
    <row r="1869" spans="1:22" ht="45" x14ac:dyDescent="0.25">
      <c r="A1869" s="10" t="s">
        <v>4</v>
      </c>
      <c r="B1869" s="24" t="s">
        <v>1919</v>
      </c>
      <c r="C1869" s="25" t="s">
        <v>1920</v>
      </c>
      <c r="D1869" s="24" t="s">
        <v>131</v>
      </c>
      <c r="E1869" s="24">
        <v>10000000</v>
      </c>
      <c r="F1869" s="24">
        <v>0</v>
      </c>
      <c r="G1869" s="24">
        <v>0</v>
      </c>
      <c r="H1869" s="24">
        <v>0</v>
      </c>
      <c r="I1869" s="24">
        <v>0</v>
      </c>
      <c r="J1869" s="24">
        <v>10000000</v>
      </c>
      <c r="K1869" s="24">
        <v>0</v>
      </c>
      <c r="L1869" s="24">
        <v>10000000</v>
      </c>
      <c r="M1869" s="24">
        <v>0</v>
      </c>
      <c r="N1869" s="24">
        <v>10000000</v>
      </c>
      <c r="O1869" s="24">
        <v>10000000</v>
      </c>
      <c r="P1869" s="24">
        <v>0</v>
      </c>
      <c r="Q1869" s="24">
        <v>0</v>
      </c>
      <c r="R1869" s="24">
        <v>10000000</v>
      </c>
      <c r="S1869" s="24">
        <v>0</v>
      </c>
      <c r="T1869" s="24">
        <v>0</v>
      </c>
      <c r="U1869" s="24">
        <v>0</v>
      </c>
      <c r="V1869" s="24">
        <v>100</v>
      </c>
    </row>
    <row r="1870" spans="1:22" ht="38.25" x14ac:dyDescent="0.2">
      <c r="A1870" s="10" t="s">
        <v>4</v>
      </c>
      <c r="B1870" s="22" t="s">
        <v>595</v>
      </c>
      <c r="C1870" s="23" t="s">
        <v>1921</v>
      </c>
      <c r="D1870" s="28"/>
      <c r="E1870" s="27"/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  <c r="Q1870" s="27"/>
      <c r="R1870" s="27"/>
      <c r="S1870" s="27"/>
      <c r="T1870" s="27"/>
      <c r="U1870" s="27"/>
      <c r="V1870" s="27"/>
    </row>
    <row r="1871" spans="1:22" ht="30" x14ac:dyDescent="0.25">
      <c r="A1871" s="10" t="s">
        <v>4</v>
      </c>
      <c r="B1871" s="24" t="s">
        <v>1922</v>
      </c>
      <c r="C1871" s="25" t="s">
        <v>1882</v>
      </c>
      <c r="D1871" s="24" t="s">
        <v>131</v>
      </c>
      <c r="E1871" s="24">
        <v>71000000</v>
      </c>
      <c r="F1871" s="24">
        <v>0</v>
      </c>
      <c r="G1871" s="24">
        <v>0</v>
      </c>
      <c r="H1871" s="24">
        <v>0</v>
      </c>
      <c r="I1871" s="24">
        <v>0</v>
      </c>
      <c r="J1871" s="24">
        <v>71000000</v>
      </c>
      <c r="K1871" s="24">
        <v>0</v>
      </c>
      <c r="L1871" s="24">
        <v>71000000</v>
      </c>
      <c r="M1871" s="24">
        <v>0</v>
      </c>
      <c r="N1871" s="24">
        <v>71000000</v>
      </c>
      <c r="O1871" s="24">
        <v>71000000</v>
      </c>
      <c r="P1871" s="24">
        <v>0</v>
      </c>
      <c r="Q1871" s="24">
        <v>0</v>
      </c>
      <c r="R1871" s="24">
        <v>71000000</v>
      </c>
      <c r="S1871" s="24">
        <v>0</v>
      </c>
      <c r="T1871" s="24">
        <v>0</v>
      </c>
      <c r="U1871" s="24">
        <v>0</v>
      </c>
      <c r="V1871" s="24">
        <v>100</v>
      </c>
    </row>
    <row r="1872" spans="1:22" x14ac:dyDescent="0.2">
      <c r="A1872" s="10" t="s">
        <v>4</v>
      </c>
      <c r="B1872" s="27"/>
      <c r="C1872" s="28"/>
      <c r="D1872" s="28"/>
      <c r="E1872" s="27"/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27"/>
      <c r="V1872" s="27"/>
    </row>
    <row r="1873" spans="1:22" ht="51" x14ac:dyDescent="0.2">
      <c r="A1873" s="10" t="s">
        <v>4</v>
      </c>
      <c r="B1873" s="27"/>
      <c r="C1873" s="23" t="s">
        <v>1923</v>
      </c>
      <c r="D1873" s="28"/>
      <c r="E1873" s="27"/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  <c r="V1873" s="27"/>
    </row>
    <row r="1874" spans="1:22" ht="25.5" x14ac:dyDescent="0.2">
      <c r="A1874" s="10" t="s">
        <v>4</v>
      </c>
      <c r="B1874" s="22" t="s">
        <v>595</v>
      </c>
      <c r="C1874" s="23" t="s">
        <v>1924</v>
      </c>
      <c r="D1874" s="28"/>
      <c r="E1874" s="27"/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</row>
    <row r="1875" spans="1:22" ht="30" x14ac:dyDescent="0.25">
      <c r="A1875" s="10" t="s">
        <v>4</v>
      </c>
      <c r="B1875" s="24" t="s">
        <v>1925</v>
      </c>
      <c r="C1875" s="25" t="s">
        <v>1926</v>
      </c>
      <c r="D1875" s="24" t="s">
        <v>131</v>
      </c>
      <c r="E1875" s="24">
        <v>92150000</v>
      </c>
      <c r="F1875" s="24">
        <v>0</v>
      </c>
      <c r="G1875" s="24">
        <v>0</v>
      </c>
      <c r="H1875" s="24">
        <v>0</v>
      </c>
      <c r="I1875" s="24">
        <v>0</v>
      </c>
      <c r="J1875" s="24">
        <v>92150000</v>
      </c>
      <c r="K1875" s="24">
        <v>59185176</v>
      </c>
      <c r="L1875" s="24">
        <v>92150000</v>
      </c>
      <c r="M1875" s="24">
        <v>59185176</v>
      </c>
      <c r="N1875" s="24">
        <v>92150000</v>
      </c>
      <c r="O1875" s="24">
        <v>92150000</v>
      </c>
      <c r="P1875" s="24">
        <v>0</v>
      </c>
      <c r="Q1875" s="24">
        <v>59185176</v>
      </c>
      <c r="R1875" s="24">
        <v>92150000</v>
      </c>
      <c r="S1875" s="24">
        <v>0</v>
      </c>
      <c r="T1875" s="24">
        <v>0</v>
      </c>
      <c r="U1875" s="24">
        <v>0</v>
      </c>
      <c r="V1875" s="24">
        <v>100</v>
      </c>
    </row>
    <row r="1876" spans="1:22" x14ac:dyDescent="0.2">
      <c r="A1876" s="10" t="s">
        <v>4</v>
      </c>
      <c r="B1876" s="27"/>
      <c r="C1876" s="28"/>
      <c r="D1876" s="28"/>
      <c r="E1876" s="27"/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</row>
    <row r="1877" spans="1:22" ht="38.25" x14ac:dyDescent="0.2">
      <c r="A1877" s="10" t="s">
        <v>4</v>
      </c>
      <c r="B1877" s="27"/>
      <c r="C1877" s="23" t="s">
        <v>1927</v>
      </c>
      <c r="D1877" s="28"/>
      <c r="E1877" s="27"/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</row>
    <row r="1878" spans="1:22" ht="25.5" x14ac:dyDescent="0.2">
      <c r="A1878" s="10" t="s">
        <v>4</v>
      </c>
      <c r="B1878" s="22" t="s">
        <v>595</v>
      </c>
      <c r="C1878" s="23" t="s">
        <v>1928</v>
      </c>
      <c r="D1878" s="28"/>
      <c r="E1878" s="27"/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</row>
    <row r="1879" spans="1:22" ht="30" x14ac:dyDescent="0.25">
      <c r="A1879" s="10" t="s">
        <v>4</v>
      </c>
      <c r="B1879" s="24" t="s">
        <v>1929</v>
      </c>
      <c r="C1879" s="25" t="s">
        <v>1930</v>
      </c>
      <c r="D1879" s="24" t="s">
        <v>525</v>
      </c>
      <c r="E1879" s="24">
        <v>170100000</v>
      </c>
      <c r="F1879" s="24">
        <v>0</v>
      </c>
      <c r="G1879" s="24">
        <v>0</v>
      </c>
      <c r="H1879" s="24">
        <v>0</v>
      </c>
      <c r="I1879" s="24">
        <v>0</v>
      </c>
      <c r="J1879" s="24">
        <v>170100000</v>
      </c>
      <c r="K1879" s="24">
        <v>170100000</v>
      </c>
      <c r="L1879" s="24">
        <v>170100000</v>
      </c>
      <c r="M1879" s="24">
        <v>170100000</v>
      </c>
      <c r="N1879" s="24">
        <v>170100000</v>
      </c>
      <c r="O1879" s="24">
        <v>170100000</v>
      </c>
      <c r="P1879" s="24">
        <v>0</v>
      </c>
      <c r="Q1879" s="24">
        <v>170100000</v>
      </c>
      <c r="R1879" s="24">
        <v>170100000</v>
      </c>
      <c r="S1879" s="24">
        <v>0</v>
      </c>
      <c r="T1879" s="24">
        <v>0</v>
      </c>
      <c r="U1879" s="24">
        <v>0</v>
      </c>
      <c r="V1879" s="24">
        <v>100</v>
      </c>
    </row>
    <row r="1880" spans="1:22" x14ac:dyDescent="0.2">
      <c r="A1880" s="10" t="s">
        <v>4</v>
      </c>
      <c r="B1880" s="27"/>
      <c r="C1880" s="28"/>
      <c r="D1880" s="28"/>
      <c r="E1880" s="27"/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  <c r="V1880" s="27"/>
    </row>
    <row r="1881" spans="1:22" ht="25.5" x14ac:dyDescent="0.2">
      <c r="A1881" s="10" t="s">
        <v>4</v>
      </c>
      <c r="B1881" s="27"/>
      <c r="C1881" s="23" t="s">
        <v>1931</v>
      </c>
      <c r="D1881" s="28"/>
      <c r="E1881" s="27"/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</row>
    <row r="1882" spans="1:22" x14ac:dyDescent="0.2">
      <c r="A1882" s="10" t="s">
        <v>4</v>
      </c>
      <c r="B1882" s="22" t="s">
        <v>595</v>
      </c>
      <c r="C1882" s="23" t="s">
        <v>1932</v>
      </c>
      <c r="D1882" s="28"/>
      <c r="E1882" s="27"/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</row>
    <row r="1883" spans="1:22" ht="15" x14ac:dyDescent="0.25">
      <c r="A1883" s="10" t="s">
        <v>4</v>
      </c>
      <c r="B1883" s="24" t="s">
        <v>1933</v>
      </c>
      <c r="C1883" s="25" t="s">
        <v>1934</v>
      </c>
      <c r="D1883" s="24" t="s">
        <v>131</v>
      </c>
      <c r="E1883" s="24">
        <v>38200000</v>
      </c>
      <c r="F1883" s="24">
        <v>0</v>
      </c>
      <c r="G1883" s="24">
        <v>0</v>
      </c>
      <c r="H1883" s="24">
        <v>0</v>
      </c>
      <c r="I1883" s="24">
        <v>0</v>
      </c>
      <c r="J1883" s="24">
        <v>38200000</v>
      </c>
      <c r="K1883" s="24">
        <v>38200000</v>
      </c>
      <c r="L1883" s="24">
        <v>38200000</v>
      </c>
      <c r="M1883" s="24">
        <v>38200000</v>
      </c>
      <c r="N1883" s="24">
        <v>38200000</v>
      </c>
      <c r="O1883" s="24">
        <v>38200000</v>
      </c>
      <c r="P1883" s="24">
        <v>0</v>
      </c>
      <c r="Q1883" s="24">
        <v>38200000</v>
      </c>
      <c r="R1883" s="24">
        <v>38200000</v>
      </c>
      <c r="S1883" s="24">
        <v>0</v>
      </c>
      <c r="T1883" s="24">
        <v>0</v>
      </c>
      <c r="U1883" s="24">
        <v>0</v>
      </c>
      <c r="V1883" s="24">
        <v>100</v>
      </c>
    </row>
    <row r="1884" spans="1:22" x14ac:dyDescent="0.2">
      <c r="A1884" s="10" t="s">
        <v>4</v>
      </c>
      <c r="B1884" s="27"/>
      <c r="C1884" s="28"/>
      <c r="D1884" s="28"/>
      <c r="E1884" s="27"/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</row>
    <row r="1885" spans="1:22" ht="25.5" x14ac:dyDescent="0.2">
      <c r="A1885" s="10" t="s">
        <v>4</v>
      </c>
      <c r="B1885" s="27"/>
      <c r="C1885" s="23" t="s">
        <v>1935</v>
      </c>
      <c r="D1885" s="28"/>
      <c r="E1885" s="27"/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</row>
    <row r="1886" spans="1:22" ht="25.5" x14ac:dyDescent="0.2">
      <c r="A1886" s="10" t="s">
        <v>4</v>
      </c>
      <c r="B1886" s="22" t="s">
        <v>595</v>
      </c>
      <c r="C1886" s="23" t="s">
        <v>1936</v>
      </c>
      <c r="D1886" s="28"/>
      <c r="E1886" s="27"/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</row>
    <row r="1887" spans="1:22" ht="15" x14ac:dyDescent="0.25">
      <c r="A1887" s="10" t="s">
        <v>4</v>
      </c>
      <c r="B1887" s="24" t="s">
        <v>1937</v>
      </c>
      <c r="C1887" s="25" t="s">
        <v>1938</v>
      </c>
      <c r="D1887" s="24" t="s">
        <v>131</v>
      </c>
      <c r="E1887" s="24">
        <v>537337500</v>
      </c>
      <c r="F1887" s="24">
        <v>0</v>
      </c>
      <c r="G1887" s="24">
        <v>0</v>
      </c>
      <c r="H1887" s="24">
        <v>0</v>
      </c>
      <c r="I1887" s="24">
        <v>0</v>
      </c>
      <c r="J1887" s="24">
        <v>537337500</v>
      </c>
      <c r="K1887" s="24">
        <v>0</v>
      </c>
      <c r="L1887" s="24">
        <v>537337500</v>
      </c>
      <c r="M1887" s="24">
        <v>0</v>
      </c>
      <c r="N1887" s="24">
        <v>537337500</v>
      </c>
      <c r="O1887" s="24">
        <v>537337500</v>
      </c>
      <c r="P1887" s="24">
        <v>0</v>
      </c>
      <c r="Q1887" s="24">
        <v>0</v>
      </c>
      <c r="R1887" s="24">
        <v>537337500</v>
      </c>
      <c r="S1887" s="24">
        <v>0</v>
      </c>
      <c r="T1887" s="24">
        <v>0</v>
      </c>
      <c r="U1887" s="24">
        <v>0</v>
      </c>
      <c r="V1887" s="24">
        <v>100</v>
      </c>
    </row>
    <row r="1888" spans="1:22" ht="25.5" x14ac:dyDescent="0.2">
      <c r="A1888" s="10" t="s">
        <v>4</v>
      </c>
      <c r="B1888" s="22" t="s">
        <v>595</v>
      </c>
      <c r="C1888" s="23" t="s">
        <v>1939</v>
      </c>
      <c r="D1888" s="28"/>
      <c r="E1888" s="27"/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</row>
    <row r="1889" spans="1:22" ht="15" x14ac:dyDescent="0.25">
      <c r="A1889" s="10" t="s">
        <v>4</v>
      </c>
      <c r="B1889" s="24" t="s">
        <v>1940</v>
      </c>
      <c r="C1889" s="25" t="s">
        <v>1938</v>
      </c>
      <c r="D1889" s="24" t="s">
        <v>131</v>
      </c>
      <c r="E1889" s="24">
        <v>172725000</v>
      </c>
      <c r="F1889" s="24">
        <v>0</v>
      </c>
      <c r="G1889" s="24">
        <v>0</v>
      </c>
      <c r="H1889" s="24">
        <v>0</v>
      </c>
      <c r="I1889" s="24">
        <v>0</v>
      </c>
      <c r="J1889" s="24">
        <v>172725000</v>
      </c>
      <c r="K1889" s="24">
        <v>26233432.510000002</v>
      </c>
      <c r="L1889" s="24">
        <v>172725000</v>
      </c>
      <c r="M1889" s="24">
        <v>26233432.510000002</v>
      </c>
      <c r="N1889" s="24">
        <v>172725000</v>
      </c>
      <c r="O1889" s="24">
        <v>172725000</v>
      </c>
      <c r="P1889" s="24">
        <v>0</v>
      </c>
      <c r="Q1889" s="24">
        <v>26233432.510000002</v>
      </c>
      <c r="R1889" s="24">
        <v>172725000</v>
      </c>
      <c r="S1889" s="24">
        <v>0</v>
      </c>
      <c r="T1889" s="24">
        <v>0</v>
      </c>
      <c r="U1889" s="24">
        <v>0</v>
      </c>
      <c r="V1889" s="24">
        <v>100</v>
      </c>
    </row>
    <row r="1890" spans="1:22" ht="25.5" x14ac:dyDescent="0.2">
      <c r="A1890" s="10" t="s">
        <v>4</v>
      </c>
      <c r="B1890" s="22" t="s">
        <v>595</v>
      </c>
      <c r="C1890" s="23" t="s">
        <v>1941</v>
      </c>
      <c r="D1890" s="28"/>
      <c r="E1890" s="27"/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</row>
    <row r="1891" spans="1:22" ht="15" x14ac:dyDescent="0.25">
      <c r="A1891" s="10" t="s">
        <v>4</v>
      </c>
      <c r="B1891" s="24" t="s">
        <v>1942</v>
      </c>
      <c r="C1891" s="25" t="s">
        <v>1938</v>
      </c>
      <c r="D1891" s="24" t="s">
        <v>131</v>
      </c>
      <c r="E1891" s="24">
        <v>75600000</v>
      </c>
      <c r="F1891" s="24">
        <v>0</v>
      </c>
      <c r="G1891" s="24">
        <v>0</v>
      </c>
      <c r="H1891" s="24">
        <v>0</v>
      </c>
      <c r="I1891" s="24">
        <v>0</v>
      </c>
      <c r="J1891" s="24">
        <v>75600000</v>
      </c>
      <c r="K1891" s="24">
        <v>75600000</v>
      </c>
      <c r="L1891" s="24">
        <v>75600000</v>
      </c>
      <c r="M1891" s="24">
        <v>75600000</v>
      </c>
      <c r="N1891" s="24">
        <v>75600000</v>
      </c>
      <c r="O1891" s="24">
        <v>75600000</v>
      </c>
      <c r="P1891" s="24">
        <v>0</v>
      </c>
      <c r="Q1891" s="24">
        <v>75600000</v>
      </c>
      <c r="R1891" s="24">
        <v>75600000</v>
      </c>
      <c r="S1891" s="24">
        <v>0</v>
      </c>
      <c r="T1891" s="24">
        <v>0</v>
      </c>
      <c r="U1891" s="24">
        <v>0</v>
      </c>
      <c r="V1891" s="24">
        <v>100</v>
      </c>
    </row>
    <row r="1892" spans="1:22" ht="25.5" x14ac:dyDescent="0.2">
      <c r="A1892" s="10" t="s">
        <v>4</v>
      </c>
      <c r="B1892" s="22" t="s">
        <v>595</v>
      </c>
      <c r="C1892" s="23" t="s">
        <v>1943</v>
      </c>
      <c r="D1892" s="28"/>
      <c r="E1892" s="27"/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</row>
    <row r="1893" spans="1:22" ht="15" x14ac:dyDescent="0.25">
      <c r="A1893" s="10" t="s">
        <v>4</v>
      </c>
      <c r="B1893" s="24" t="s">
        <v>1944</v>
      </c>
      <c r="C1893" s="25" t="s">
        <v>1938</v>
      </c>
      <c r="D1893" s="24" t="s">
        <v>131</v>
      </c>
      <c r="E1893" s="24">
        <v>158760000</v>
      </c>
      <c r="F1893" s="24">
        <v>0</v>
      </c>
      <c r="G1893" s="24">
        <v>0</v>
      </c>
      <c r="H1893" s="24">
        <v>0</v>
      </c>
      <c r="I1893" s="24">
        <v>0</v>
      </c>
      <c r="J1893" s="24">
        <v>158760000</v>
      </c>
      <c r="K1893" s="24">
        <v>158760000</v>
      </c>
      <c r="L1893" s="24">
        <v>158760000</v>
      </c>
      <c r="M1893" s="24">
        <v>158760000</v>
      </c>
      <c r="N1893" s="24">
        <v>158760000</v>
      </c>
      <c r="O1893" s="24">
        <v>158760000</v>
      </c>
      <c r="P1893" s="24">
        <v>0</v>
      </c>
      <c r="Q1893" s="24">
        <v>158760000</v>
      </c>
      <c r="R1893" s="24">
        <v>158760000</v>
      </c>
      <c r="S1893" s="24">
        <v>0</v>
      </c>
      <c r="T1893" s="24">
        <v>0</v>
      </c>
      <c r="U1893" s="24">
        <v>0</v>
      </c>
      <c r="V1893" s="24">
        <v>100</v>
      </c>
    </row>
    <row r="1894" spans="1:22" x14ac:dyDescent="0.2">
      <c r="A1894" s="10" t="s">
        <v>4</v>
      </c>
      <c r="B1894" s="22" t="s">
        <v>595</v>
      </c>
      <c r="C1894" s="23" t="s">
        <v>1945</v>
      </c>
      <c r="D1894" s="28"/>
      <c r="E1894" s="27"/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</row>
    <row r="1895" spans="1:22" ht="15" x14ac:dyDescent="0.25">
      <c r="A1895" s="10" t="s">
        <v>4</v>
      </c>
      <c r="B1895" s="24" t="s">
        <v>1946</v>
      </c>
      <c r="C1895" s="25" t="s">
        <v>1938</v>
      </c>
      <c r="D1895" s="24" t="s">
        <v>131</v>
      </c>
      <c r="E1895" s="24">
        <v>63000000</v>
      </c>
      <c r="F1895" s="24">
        <v>0</v>
      </c>
      <c r="G1895" s="24">
        <v>0</v>
      </c>
      <c r="H1895" s="24">
        <v>0</v>
      </c>
      <c r="I1895" s="24">
        <v>0</v>
      </c>
      <c r="J1895" s="24">
        <v>63000000</v>
      </c>
      <c r="K1895" s="24">
        <v>63000000</v>
      </c>
      <c r="L1895" s="24">
        <v>63000000</v>
      </c>
      <c r="M1895" s="24">
        <v>63000000</v>
      </c>
      <c r="N1895" s="24">
        <v>63000000</v>
      </c>
      <c r="O1895" s="24">
        <v>63000000</v>
      </c>
      <c r="P1895" s="24">
        <v>0</v>
      </c>
      <c r="Q1895" s="24">
        <v>63000000</v>
      </c>
      <c r="R1895" s="24">
        <v>63000000</v>
      </c>
      <c r="S1895" s="24">
        <v>0</v>
      </c>
      <c r="T1895" s="24">
        <v>0</v>
      </c>
      <c r="U1895" s="24">
        <v>0</v>
      </c>
      <c r="V1895" s="24">
        <v>100</v>
      </c>
    </row>
    <row r="1896" spans="1:22" x14ac:dyDescent="0.2">
      <c r="A1896" s="10" t="s">
        <v>4</v>
      </c>
      <c r="B1896" s="22" t="s">
        <v>595</v>
      </c>
      <c r="C1896" s="23" t="s">
        <v>1947</v>
      </c>
      <c r="D1896" s="28"/>
      <c r="E1896" s="27"/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</row>
    <row r="1897" spans="1:22" ht="15" x14ac:dyDescent="0.25">
      <c r="A1897" s="10" t="s">
        <v>4</v>
      </c>
      <c r="B1897" s="24" t="s">
        <v>1948</v>
      </c>
      <c r="C1897" s="25" t="s">
        <v>1938</v>
      </c>
      <c r="D1897" s="24" t="s">
        <v>131</v>
      </c>
      <c r="E1897" s="24">
        <v>193725000</v>
      </c>
      <c r="F1897" s="24">
        <v>0</v>
      </c>
      <c r="G1897" s="24">
        <v>0</v>
      </c>
      <c r="H1897" s="24">
        <v>0</v>
      </c>
      <c r="I1897" s="24">
        <v>0</v>
      </c>
      <c r="J1897" s="24">
        <v>193725000</v>
      </c>
      <c r="K1897" s="24">
        <v>193504462.24000001</v>
      </c>
      <c r="L1897" s="24">
        <v>193504462.24000001</v>
      </c>
      <c r="M1897" s="24">
        <v>193504462.24000001</v>
      </c>
      <c r="N1897" s="24">
        <v>193504462.24000001</v>
      </c>
      <c r="O1897" s="24">
        <v>193504462.24000001</v>
      </c>
      <c r="P1897" s="24">
        <v>0</v>
      </c>
      <c r="Q1897" s="24">
        <v>193504462.24000001</v>
      </c>
      <c r="R1897" s="24">
        <v>193504462.24000001</v>
      </c>
      <c r="S1897" s="24">
        <v>220537.76</v>
      </c>
      <c r="T1897" s="24">
        <v>0</v>
      </c>
      <c r="U1897" s="24">
        <v>0</v>
      </c>
      <c r="V1897" s="24">
        <v>99.88</v>
      </c>
    </row>
    <row r="1898" spans="1:22" ht="25.5" x14ac:dyDescent="0.2">
      <c r="A1898" s="10" t="s">
        <v>4</v>
      </c>
      <c r="B1898" s="22" t="s">
        <v>595</v>
      </c>
      <c r="C1898" s="23" t="s">
        <v>1949</v>
      </c>
      <c r="D1898" s="28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</row>
    <row r="1899" spans="1:22" ht="15" x14ac:dyDescent="0.25">
      <c r="A1899" s="10" t="s">
        <v>4</v>
      </c>
      <c r="B1899" s="24" t="s">
        <v>1950</v>
      </c>
      <c r="C1899" s="25" t="s">
        <v>1938</v>
      </c>
      <c r="D1899" s="24" t="s">
        <v>131</v>
      </c>
      <c r="E1899" s="24">
        <v>708382500</v>
      </c>
      <c r="F1899" s="24">
        <v>0</v>
      </c>
      <c r="G1899" s="24">
        <v>0</v>
      </c>
      <c r="H1899" s="24">
        <v>0</v>
      </c>
      <c r="I1899" s="24">
        <v>0</v>
      </c>
      <c r="J1899" s="24">
        <v>708382500</v>
      </c>
      <c r="K1899" s="24">
        <v>0</v>
      </c>
      <c r="L1899" s="24">
        <v>0</v>
      </c>
      <c r="M1899" s="24">
        <v>0</v>
      </c>
      <c r="N1899" s="24">
        <v>0</v>
      </c>
      <c r="O1899" s="24">
        <v>0</v>
      </c>
      <c r="P1899" s="24">
        <v>0</v>
      </c>
      <c r="Q1899" s="24">
        <v>0</v>
      </c>
      <c r="R1899" s="24">
        <v>0</v>
      </c>
      <c r="S1899" s="24">
        <v>708382500</v>
      </c>
      <c r="T1899" s="24">
        <v>0</v>
      </c>
      <c r="U1899" s="24">
        <v>0</v>
      </c>
      <c r="V1899" s="24">
        <v>0</v>
      </c>
    </row>
    <row r="1900" spans="1:22" x14ac:dyDescent="0.2">
      <c r="A1900" s="10" t="s">
        <v>4</v>
      </c>
      <c r="B1900" s="27"/>
      <c r="C1900" s="28"/>
      <c r="D1900" s="28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</row>
    <row r="1901" spans="1:22" ht="38.25" x14ac:dyDescent="0.2">
      <c r="A1901" s="10" t="s">
        <v>4</v>
      </c>
      <c r="B1901" s="27"/>
      <c r="C1901" s="23" t="s">
        <v>1951</v>
      </c>
      <c r="D1901" s="28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</row>
    <row r="1902" spans="1:22" ht="38.25" x14ac:dyDescent="0.2">
      <c r="A1902" s="10" t="s">
        <v>4</v>
      </c>
      <c r="B1902" s="22" t="s">
        <v>595</v>
      </c>
      <c r="C1902" s="23" t="s">
        <v>1952</v>
      </c>
      <c r="D1902" s="28"/>
      <c r="E1902" s="27"/>
      <c r="F1902" s="27"/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  <c r="V1902" s="27"/>
    </row>
    <row r="1903" spans="1:22" ht="15" x14ac:dyDescent="0.25">
      <c r="A1903" s="10" t="s">
        <v>4</v>
      </c>
      <c r="B1903" s="24" t="s">
        <v>1953</v>
      </c>
      <c r="C1903" s="25" t="s">
        <v>1954</v>
      </c>
      <c r="D1903" s="24" t="s">
        <v>1955</v>
      </c>
      <c r="E1903" s="24">
        <v>15435000</v>
      </c>
      <c r="F1903" s="24">
        <v>0</v>
      </c>
      <c r="G1903" s="24">
        <v>0</v>
      </c>
      <c r="H1903" s="24">
        <v>0</v>
      </c>
      <c r="I1903" s="24">
        <v>0</v>
      </c>
      <c r="J1903" s="24">
        <v>15435000</v>
      </c>
      <c r="K1903" s="24">
        <v>0</v>
      </c>
      <c r="L1903" s="24">
        <v>15435000</v>
      </c>
      <c r="M1903" s="24">
        <v>0</v>
      </c>
      <c r="N1903" s="24">
        <v>15435000</v>
      </c>
      <c r="O1903" s="24">
        <v>15435000</v>
      </c>
      <c r="P1903" s="24">
        <v>0</v>
      </c>
      <c r="Q1903" s="24">
        <v>0</v>
      </c>
      <c r="R1903" s="24">
        <v>15435000</v>
      </c>
      <c r="S1903" s="24">
        <v>0</v>
      </c>
      <c r="T1903" s="24">
        <v>0</v>
      </c>
      <c r="U1903" s="24">
        <v>0</v>
      </c>
      <c r="V1903" s="24">
        <v>100</v>
      </c>
    </row>
    <row r="1904" spans="1:22" ht="15" x14ac:dyDescent="0.25">
      <c r="A1904" s="10" t="s">
        <v>4</v>
      </c>
      <c r="B1904" s="24" t="s">
        <v>1956</v>
      </c>
      <c r="C1904" s="25" t="s">
        <v>1957</v>
      </c>
      <c r="D1904" s="24" t="s">
        <v>525</v>
      </c>
      <c r="E1904" s="24">
        <v>10290000</v>
      </c>
      <c r="F1904" s="24">
        <v>0</v>
      </c>
      <c r="G1904" s="24">
        <v>0</v>
      </c>
      <c r="H1904" s="24">
        <v>0</v>
      </c>
      <c r="I1904" s="24">
        <v>0</v>
      </c>
      <c r="J1904" s="24">
        <v>10290000</v>
      </c>
      <c r="K1904" s="24">
        <v>10290000</v>
      </c>
      <c r="L1904" s="24">
        <v>10290000</v>
      </c>
      <c r="M1904" s="24">
        <v>10290000</v>
      </c>
      <c r="N1904" s="24">
        <v>10290000</v>
      </c>
      <c r="O1904" s="24">
        <v>10290000</v>
      </c>
      <c r="P1904" s="24">
        <v>0</v>
      </c>
      <c r="Q1904" s="24">
        <v>10290000</v>
      </c>
      <c r="R1904" s="24">
        <v>10290000</v>
      </c>
      <c r="S1904" s="24">
        <v>0</v>
      </c>
      <c r="T1904" s="24">
        <v>0</v>
      </c>
      <c r="U1904" s="24">
        <v>0</v>
      </c>
      <c r="V1904" s="24">
        <v>100</v>
      </c>
    </row>
    <row r="1905" spans="1:22" ht="38.25" x14ac:dyDescent="0.2">
      <c r="A1905" s="10" t="s">
        <v>4</v>
      </c>
      <c r="B1905" s="22" t="s">
        <v>595</v>
      </c>
      <c r="C1905" s="23" t="s">
        <v>1958</v>
      </c>
      <c r="D1905" s="28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</row>
    <row r="1906" spans="1:22" ht="15" x14ac:dyDescent="0.25">
      <c r="A1906" s="10" t="s">
        <v>4</v>
      </c>
      <c r="B1906" s="24" t="s">
        <v>1959</v>
      </c>
      <c r="C1906" s="25" t="s">
        <v>1954</v>
      </c>
      <c r="D1906" s="24" t="s">
        <v>1955</v>
      </c>
      <c r="E1906" s="24">
        <v>35910000</v>
      </c>
      <c r="F1906" s="24">
        <v>0</v>
      </c>
      <c r="G1906" s="24">
        <v>0</v>
      </c>
      <c r="H1906" s="24">
        <v>0</v>
      </c>
      <c r="I1906" s="24">
        <v>0</v>
      </c>
      <c r="J1906" s="24">
        <v>35910000</v>
      </c>
      <c r="K1906" s="24">
        <v>0</v>
      </c>
      <c r="L1906" s="24">
        <v>35910000</v>
      </c>
      <c r="M1906" s="24">
        <v>0</v>
      </c>
      <c r="N1906" s="24">
        <v>35910000</v>
      </c>
      <c r="O1906" s="24">
        <v>35910000</v>
      </c>
      <c r="P1906" s="24">
        <v>0</v>
      </c>
      <c r="Q1906" s="24">
        <v>0</v>
      </c>
      <c r="R1906" s="24">
        <v>35910000</v>
      </c>
      <c r="S1906" s="24">
        <v>0</v>
      </c>
      <c r="T1906" s="24">
        <v>0</v>
      </c>
      <c r="U1906" s="24">
        <v>0</v>
      </c>
      <c r="V1906" s="24">
        <v>100</v>
      </c>
    </row>
    <row r="1907" spans="1:22" ht="15" x14ac:dyDescent="0.25">
      <c r="A1907" s="10" t="s">
        <v>4</v>
      </c>
      <c r="B1907" s="24" t="s">
        <v>1960</v>
      </c>
      <c r="C1907" s="25" t="s">
        <v>1957</v>
      </c>
      <c r="D1907" s="24" t="s">
        <v>525</v>
      </c>
      <c r="E1907" s="24">
        <v>23940000</v>
      </c>
      <c r="F1907" s="24">
        <v>0</v>
      </c>
      <c r="G1907" s="24">
        <v>0</v>
      </c>
      <c r="H1907" s="24">
        <v>0</v>
      </c>
      <c r="I1907" s="24">
        <v>0</v>
      </c>
      <c r="J1907" s="24">
        <v>23940000</v>
      </c>
      <c r="K1907" s="24">
        <v>23940000</v>
      </c>
      <c r="L1907" s="24">
        <v>23940000</v>
      </c>
      <c r="M1907" s="24">
        <v>23940000</v>
      </c>
      <c r="N1907" s="24">
        <v>23940000</v>
      </c>
      <c r="O1907" s="24">
        <v>23940000</v>
      </c>
      <c r="P1907" s="24">
        <v>0</v>
      </c>
      <c r="Q1907" s="24">
        <v>23940000</v>
      </c>
      <c r="R1907" s="24">
        <v>23940000</v>
      </c>
      <c r="S1907" s="24">
        <v>0</v>
      </c>
      <c r="T1907" s="24">
        <v>0</v>
      </c>
      <c r="U1907" s="24">
        <v>0</v>
      </c>
      <c r="V1907" s="24">
        <v>100</v>
      </c>
    </row>
    <row r="1908" spans="1:22" ht="25.5" x14ac:dyDescent="0.2">
      <c r="A1908" s="10" t="s">
        <v>4</v>
      </c>
      <c r="B1908" s="22" t="s">
        <v>595</v>
      </c>
      <c r="C1908" s="23" t="s">
        <v>1961</v>
      </c>
      <c r="D1908" s="28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</row>
    <row r="1909" spans="1:22" ht="15" x14ac:dyDescent="0.25">
      <c r="A1909" s="10" t="s">
        <v>4</v>
      </c>
      <c r="B1909" s="24" t="s">
        <v>1962</v>
      </c>
      <c r="C1909" s="25" t="s">
        <v>1954</v>
      </c>
      <c r="D1909" s="24" t="s">
        <v>1955</v>
      </c>
      <c r="E1909" s="24">
        <v>54810000</v>
      </c>
      <c r="F1909" s="24">
        <v>0</v>
      </c>
      <c r="G1909" s="24">
        <v>0</v>
      </c>
      <c r="H1909" s="24">
        <v>0</v>
      </c>
      <c r="I1909" s="24">
        <v>0</v>
      </c>
      <c r="J1909" s="24">
        <v>54810000</v>
      </c>
      <c r="K1909" s="24">
        <v>0</v>
      </c>
      <c r="L1909" s="24">
        <v>54810000</v>
      </c>
      <c r="M1909" s="24">
        <v>0</v>
      </c>
      <c r="N1909" s="24">
        <v>54810000</v>
      </c>
      <c r="O1909" s="24">
        <v>54810000</v>
      </c>
      <c r="P1909" s="24">
        <v>0</v>
      </c>
      <c r="Q1909" s="24">
        <v>0</v>
      </c>
      <c r="R1909" s="24">
        <v>54810000</v>
      </c>
      <c r="S1909" s="24">
        <v>0</v>
      </c>
      <c r="T1909" s="24">
        <v>0</v>
      </c>
      <c r="U1909" s="24">
        <v>0</v>
      </c>
      <c r="V1909" s="24">
        <v>100</v>
      </c>
    </row>
    <row r="1910" spans="1:22" ht="15" x14ac:dyDescent="0.25">
      <c r="A1910" s="10" t="s">
        <v>4</v>
      </c>
      <c r="B1910" s="24" t="s">
        <v>1963</v>
      </c>
      <c r="C1910" s="25" t="s">
        <v>1957</v>
      </c>
      <c r="D1910" s="24" t="s">
        <v>525</v>
      </c>
      <c r="E1910" s="24">
        <v>36540000</v>
      </c>
      <c r="F1910" s="24">
        <v>0</v>
      </c>
      <c r="G1910" s="24">
        <v>0</v>
      </c>
      <c r="H1910" s="24">
        <v>0</v>
      </c>
      <c r="I1910" s="24">
        <v>0</v>
      </c>
      <c r="J1910" s="24">
        <v>36540000</v>
      </c>
      <c r="K1910" s="24">
        <v>36540000</v>
      </c>
      <c r="L1910" s="24">
        <v>36540000</v>
      </c>
      <c r="M1910" s="24">
        <v>36540000</v>
      </c>
      <c r="N1910" s="24">
        <v>36540000</v>
      </c>
      <c r="O1910" s="24">
        <v>36540000</v>
      </c>
      <c r="P1910" s="24">
        <v>0</v>
      </c>
      <c r="Q1910" s="24">
        <v>36540000</v>
      </c>
      <c r="R1910" s="24">
        <v>36540000</v>
      </c>
      <c r="S1910" s="24">
        <v>0</v>
      </c>
      <c r="T1910" s="24">
        <v>0</v>
      </c>
      <c r="U1910" s="24">
        <v>0</v>
      </c>
      <c r="V1910" s="24">
        <v>100</v>
      </c>
    </row>
    <row r="1911" spans="1:22" x14ac:dyDescent="0.2">
      <c r="A1911" s="10" t="s">
        <v>4</v>
      </c>
      <c r="B1911" s="27"/>
      <c r="C1911" s="28"/>
      <c r="D1911" s="28"/>
      <c r="E1911" s="27"/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</row>
    <row r="1912" spans="1:22" x14ac:dyDescent="0.2">
      <c r="A1912" s="10" t="s">
        <v>4</v>
      </c>
      <c r="B1912" s="27"/>
      <c r="C1912" s="23" t="s">
        <v>1887</v>
      </c>
      <c r="D1912" s="28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</row>
    <row r="1913" spans="1:22" ht="25.5" x14ac:dyDescent="0.2">
      <c r="A1913" s="10" t="s">
        <v>4</v>
      </c>
      <c r="B1913" s="22" t="s">
        <v>595</v>
      </c>
      <c r="C1913" s="23" t="s">
        <v>1964</v>
      </c>
      <c r="D1913" s="28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</row>
    <row r="1914" spans="1:22" ht="15" x14ac:dyDescent="0.25">
      <c r="A1914" s="10" t="s">
        <v>4</v>
      </c>
      <c r="B1914" s="24" t="s">
        <v>1965</v>
      </c>
      <c r="C1914" s="25" t="s">
        <v>1869</v>
      </c>
      <c r="D1914" s="24" t="s">
        <v>525</v>
      </c>
      <c r="E1914" s="24">
        <v>30000000</v>
      </c>
      <c r="F1914" s="24">
        <v>0</v>
      </c>
      <c r="G1914" s="24">
        <v>0</v>
      </c>
      <c r="H1914" s="24">
        <v>0</v>
      </c>
      <c r="I1914" s="24">
        <v>0</v>
      </c>
      <c r="J1914" s="24">
        <v>30000000</v>
      </c>
      <c r="K1914" s="24">
        <v>30000000</v>
      </c>
      <c r="L1914" s="24">
        <v>30000000</v>
      </c>
      <c r="M1914" s="24">
        <v>30000000</v>
      </c>
      <c r="N1914" s="24">
        <v>30000000</v>
      </c>
      <c r="O1914" s="24">
        <v>30000000</v>
      </c>
      <c r="P1914" s="24">
        <v>0</v>
      </c>
      <c r="Q1914" s="24">
        <v>30000000</v>
      </c>
      <c r="R1914" s="24">
        <v>30000000</v>
      </c>
      <c r="S1914" s="24">
        <v>0</v>
      </c>
      <c r="T1914" s="24">
        <v>0</v>
      </c>
      <c r="U1914" s="24">
        <v>0</v>
      </c>
      <c r="V1914" s="24">
        <v>100</v>
      </c>
    </row>
    <row r="1915" spans="1:22" x14ac:dyDescent="0.2">
      <c r="A1915" s="10" t="s">
        <v>4</v>
      </c>
      <c r="B1915" s="27"/>
      <c r="C1915" s="28"/>
      <c r="D1915" s="28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</row>
    <row r="1916" spans="1:22" ht="25.5" x14ac:dyDescent="0.2">
      <c r="A1916" s="10" t="s">
        <v>4</v>
      </c>
      <c r="B1916" s="27"/>
      <c r="C1916" s="23" t="s">
        <v>1879</v>
      </c>
      <c r="D1916" s="28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27"/>
    </row>
    <row r="1917" spans="1:22" x14ac:dyDescent="0.2">
      <c r="A1917" s="10" t="s">
        <v>4</v>
      </c>
      <c r="B1917" s="22" t="s">
        <v>595</v>
      </c>
      <c r="C1917" s="23" t="s">
        <v>1966</v>
      </c>
      <c r="D1917" s="28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</row>
    <row r="1918" spans="1:22" ht="15" x14ac:dyDescent="0.25">
      <c r="A1918" s="10" t="s">
        <v>4</v>
      </c>
      <c r="B1918" s="24" t="s">
        <v>1967</v>
      </c>
      <c r="C1918" s="25" t="s">
        <v>1968</v>
      </c>
      <c r="D1918" s="24" t="s">
        <v>131</v>
      </c>
      <c r="E1918" s="24">
        <v>260400000</v>
      </c>
      <c r="F1918" s="24">
        <v>0</v>
      </c>
      <c r="G1918" s="24">
        <v>0</v>
      </c>
      <c r="H1918" s="24">
        <v>0</v>
      </c>
      <c r="I1918" s="24">
        <v>0</v>
      </c>
      <c r="J1918" s="24">
        <v>260400000</v>
      </c>
      <c r="K1918" s="24">
        <v>35601336</v>
      </c>
      <c r="L1918" s="24">
        <v>35601336</v>
      </c>
      <c r="M1918" s="24">
        <v>35601336</v>
      </c>
      <c r="N1918" s="24">
        <v>35601336</v>
      </c>
      <c r="O1918" s="24">
        <v>35601336</v>
      </c>
      <c r="P1918" s="24">
        <v>0</v>
      </c>
      <c r="Q1918" s="24">
        <v>35601336</v>
      </c>
      <c r="R1918" s="24">
        <v>35601336</v>
      </c>
      <c r="S1918" s="24">
        <v>224798664</v>
      </c>
      <c r="T1918" s="24">
        <v>0</v>
      </c>
      <c r="U1918" s="24">
        <v>0</v>
      </c>
      <c r="V1918" s="24">
        <v>13.67</v>
      </c>
    </row>
    <row r="1919" spans="1:22" ht="30" x14ac:dyDescent="0.25">
      <c r="A1919" s="10" t="s">
        <v>4</v>
      </c>
      <c r="B1919" s="24" t="s">
        <v>1969</v>
      </c>
      <c r="C1919" s="25" t="s">
        <v>1917</v>
      </c>
      <c r="D1919" s="24" t="s">
        <v>525</v>
      </c>
      <c r="E1919" s="24">
        <v>58800000</v>
      </c>
      <c r="F1919" s="24">
        <v>0</v>
      </c>
      <c r="G1919" s="24">
        <v>0</v>
      </c>
      <c r="H1919" s="24">
        <v>0</v>
      </c>
      <c r="I1919" s="24">
        <v>0</v>
      </c>
      <c r="J1919" s="24">
        <v>58800000</v>
      </c>
      <c r="K1919" s="24">
        <v>58800000</v>
      </c>
      <c r="L1919" s="24">
        <v>58800000</v>
      </c>
      <c r="M1919" s="24">
        <v>58800000</v>
      </c>
      <c r="N1919" s="24">
        <v>58800000</v>
      </c>
      <c r="O1919" s="24">
        <v>58800000</v>
      </c>
      <c r="P1919" s="24">
        <v>0</v>
      </c>
      <c r="Q1919" s="24">
        <v>58800000</v>
      </c>
      <c r="R1919" s="24">
        <v>58800000</v>
      </c>
      <c r="S1919" s="24">
        <v>0</v>
      </c>
      <c r="T1919" s="24">
        <v>0</v>
      </c>
      <c r="U1919" s="24">
        <v>0</v>
      </c>
      <c r="V1919" s="24">
        <v>100</v>
      </c>
    </row>
    <row r="1920" spans="1:22" x14ac:dyDescent="0.2">
      <c r="A1920" s="10" t="s">
        <v>4</v>
      </c>
      <c r="B1920" s="27"/>
      <c r="C1920" s="28"/>
      <c r="D1920" s="28"/>
      <c r="E1920" s="27"/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</row>
    <row r="1921" spans="1:22" ht="51" x14ac:dyDescent="0.2">
      <c r="A1921" s="10" t="s">
        <v>4</v>
      </c>
      <c r="B1921" s="27"/>
      <c r="C1921" s="23" t="s">
        <v>1923</v>
      </c>
      <c r="D1921" s="28"/>
      <c r="E1921" s="27"/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  <c r="V1921" s="27"/>
    </row>
    <row r="1922" spans="1:22" ht="51" x14ac:dyDescent="0.2">
      <c r="A1922" s="10" t="s">
        <v>4</v>
      </c>
      <c r="B1922" s="22" t="s">
        <v>595</v>
      </c>
      <c r="C1922" s="23" t="s">
        <v>1970</v>
      </c>
      <c r="D1922" s="28"/>
      <c r="E1922" s="27"/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  <c r="V1922" s="27"/>
    </row>
    <row r="1923" spans="1:22" ht="30" x14ac:dyDescent="0.25">
      <c r="A1923" s="10" t="s">
        <v>4</v>
      </c>
      <c r="B1923" s="24" t="s">
        <v>1971</v>
      </c>
      <c r="C1923" s="25" t="s">
        <v>1926</v>
      </c>
      <c r="D1923" s="24" t="s">
        <v>131</v>
      </c>
      <c r="E1923" s="24">
        <v>28350000</v>
      </c>
      <c r="F1923" s="24">
        <v>0</v>
      </c>
      <c r="G1923" s="24">
        <v>0</v>
      </c>
      <c r="H1923" s="24">
        <v>0</v>
      </c>
      <c r="I1923" s="24">
        <v>0</v>
      </c>
      <c r="J1923" s="24">
        <v>28350000</v>
      </c>
      <c r="K1923" s="24">
        <v>0</v>
      </c>
      <c r="L1923" s="24">
        <v>0</v>
      </c>
      <c r="M1923" s="24">
        <v>0</v>
      </c>
      <c r="N1923" s="24">
        <v>0</v>
      </c>
      <c r="O1923" s="24">
        <v>0</v>
      </c>
      <c r="P1923" s="24">
        <v>0</v>
      </c>
      <c r="Q1923" s="24">
        <v>0</v>
      </c>
      <c r="R1923" s="24">
        <v>0</v>
      </c>
      <c r="S1923" s="24">
        <v>28350000</v>
      </c>
      <c r="T1923" s="24">
        <v>0</v>
      </c>
      <c r="U1923" s="24">
        <v>0</v>
      </c>
      <c r="V1923" s="24">
        <v>0</v>
      </c>
    </row>
    <row r="1924" spans="1:22" x14ac:dyDescent="0.2">
      <c r="A1924" s="10" t="s">
        <v>4</v>
      </c>
      <c r="B1924" s="27"/>
      <c r="C1924" s="28"/>
      <c r="D1924" s="28"/>
      <c r="E1924" s="27"/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</row>
    <row r="1925" spans="1:22" ht="25.5" x14ac:dyDescent="0.2">
      <c r="A1925" s="10" t="s">
        <v>4</v>
      </c>
      <c r="B1925" s="27"/>
      <c r="C1925" s="23" t="s">
        <v>1972</v>
      </c>
      <c r="D1925" s="28"/>
      <c r="E1925" s="27"/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</row>
    <row r="1926" spans="1:22" ht="25.5" x14ac:dyDescent="0.2">
      <c r="A1926" s="10" t="s">
        <v>4</v>
      </c>
      <c r="B1926" s="22" t="s">
        <v>595</v>
      </c>
      <c r="C1926" s="23" t="s">
        <v>1973</v>
      </c>
      <c r="D1926" s="28"/>
      <c r="E1926" s="27"/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</row>
    <row r="1927" spans="1:22" ht="15" x14ac:dyDescent="0.25">
      <c r="A1927" s="10" t="s">
        <v>4</v>
      </c>
      <c r="B1927" s="24" t="s">
        <v>1974</v>
      </c>
      <c r="C1927" s="25" t="s">
        <v>1913</v>
      </c>
      <c r="D1927" s="24" t="s">
        <v>131</v>
      </c>
      <c r="E1927" s="24">
        <v>30000000</v>
      </c>
      <c r="F1927" s="24">
        <v>0</v>
      </c>
      <c r="G1927" s="24">
        <v>0</v>
      </c>
      <c r="H1927" s="24">
        <v>0</v>
      </c>
      <c r="I1927" s="24">
        <v>0</v>
      </c>
      <c r="J1927" s="24">
        <v>30000000</v>
      </c>
      <c r="K1927" s="24">
        <v>0</v>
      </c>
      <c r="L1927" s="24">
        <v>0</v>
      </c>
      <c r="M1927" s="24">
        <v>0</v>
      </c>
      <c r="N1927" s="24">
        <v>0</v>
      </c>
      <c r="O1927" s="24">
        <v>0</v>
      </c>
      <c r="P1927" s="24">
        <v>0</v>
      </c>
      <c r="Q1927" s="24">
        <v>0</v>
      </c>
      <c r="R1927" s="24">
        <v>0</v>
      </c>
      <c r="S1927" s="24">
        <v>30000000</v>
      </c>
      <c r="T1927" s="24">
        <v>0</v>
      </c>
      <c r="U1927" s="24">
        <v>0</v>
      </c>
      <c r="V1927" s="24">
        <v>0</v>
      </c>
    </row>
    <row r="1928" spans="1:22" ht="15" x14ac:dyDescent="0.25">
      <c r="A1928" s="10" t="s">
        <v>4</v>
      </c>
      <c r="B1928" s="24" t="s">
        <v>1975</v>
      </c>
      <c r="C1928" s="25" t="s">
        <v>1976</v>
      </c>
      <c r="D1928" s="24" t="s">
        <v>525</v>
      </c>
      <c r="E1928" s="24">
        <v>430000000</v>
      </c>
      <c r="F1928" s="24">
        <v>0</v>
      </c>
      <c r="G1928" s="24">
        <v>0</v>
      </c>
      <c r="H1928" s="24">
        <v>0</v>
      </c>
      <c r="I1928" s="24">
        <v>0</v>
      </c>
      <c r="J1928" s="24">
        <v>430000000</v>
      </c>
      <c r="K1928" s="24">
        <v>430000000</v>
      </c>
      <c r="L1928" s="24">
        <v>430000000</v>
      </c>
      <c r="M1928" s="24">
        <v>430000000</v>
      </c>
      <c r="N1928" s="24">
        <v>430000000</v>
      </c>
      <c r="O1928" s="24">
        <v>430000000</v>
      </c>
      <c r="P1928" s="24">
        <v>0</v>
      </c>
      <c r="Q1928" s="24">
        <v>430000000</v>
      </c>
      <c r="R1928" s="24">
        <v>430000000</v>
      </c>
      <c r="S1928" s="24">
        <v>0</v>
      </c>
      <c r="T1928" s="24">
        <v>0</v>
      </c>
      <c r="U1928" s="24">
        <v>0</v>
      </c>
      <c r="V1928" s="24">
        <v>100</v>
      </c>
    </row>
    <row r="1929" spans="1:22" ht="25.5" x14ac:dyDescent="0.2">
      <c r="A1929" s="10" t="s">
        <v>4</v>
      </c>
      <c r="B1929" s="22" t="s">
        <v>595</v>
      </c>
      <c r="C1929" s="23" t="s">
        <v>1977</v>
      </c>
      <c r="D1929" s="28"/>
      <c r="E1929" s="27"/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</row>
    <row r="1930" spans="1:22" ht="15" x14ac:dyDescent="0.25">
      <c r="A1930" s="10" t="s">
        <v>4</v>
      </c>
      <c r="B1930" s="24" t="s">
        <v>1978</v>
      </c>
      <c r="C1930" s="25" t="s">
        <v>1976</v>
      </c>
      <c r="D1930" s="24" t="s">
        <v>525</v>
      </c>
      <c r="E1930" s="24">
        <v>321919674.56999999</v>
      </c>
      <c r="F1930" s="24">
        <v>0</v>
      </c>
      <c r="G1930" s="24">
        <v>0</v>
      </c>
      <c r="H1930" s="24">
        <v>0</v>
      </c>
      <c r="I1930" s="24">
        <v>0</v>
      </c>
      <c r="J1930" s="24">
        <v>321919674.56999999</v>
      </c>
      <c r="K1930" s="24">
        <v>321919674.56999999</v>
      </c>
      <c r="L1930" s="24">
        <v>321919674.56999999</v>
      </c>
      <c r="M1930" s="24">
        <v>321919674.56999999</v>
      </c>
      <c r="N1930" s="24">
        <v>321919674.56999999</v>
      </c>
      <c r="O1930" s="24">
        <v>321919674.56999999</v>
      </c>
      <c r="P1930" s="24">
        <v>0</v>
      </c>
      <c r="Q1930" s="24">
        <v>321919674.56999999</v>
      </c>
      <c r="R1930" s="24">
        <v>321919674.56999999</v>
      </c>
      <c r="S1930" s="24">
        <v>0</v>
      </c>
      <c r="T1930" s="24">
        <v>0</v>
      </c>
      <c r="U1930" s="24">
        <v>0</v>
      </c>
      <c r="V1930" s="24">
        <v>100</v>
      </c>
    </row>
    <row r="1931" spans="1:22" x14ac:dyDescent="0.2">
      <c r="A1931" s="10" t="s">
        <v>4</v>
      </c>
      <c r="B1931" s="27"/>
      <c r="C1931" s="28"/>
      <c r="D1931" s="28"/>
      <c r="E1931" s="27"/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  <c r="V1931" s="27"/>
    </row>
    <row r="1932" spans="1:22" ht="38.25" x14ac:dyDescent="0.2">
      <c r="A1932" s="10" t="s">
        <v>4</v>
      </c>
      <c r="B1932" s="27"/>
      <c r="C1932" s="23" t="s">
        <v>1979</v>
      </c>
      <c r="D1932" s="28"/>
      <c r="E1932" s="27"/>
      <c r="F1932" s="27"/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</row>
    <row r="1933" spans="1:22" ht="25.5" x14ac:dyDescent="0.2">
      <c r="A1933" s="10" t="s">
        <v>4</v>
      </c>
      <c r="B1933" s="22" t="s">
        <v>595</v>
      </c>
      <c r="C1933" s="23" t="s">
        <v>1980</v>
      </c>
      <c r="D1933" s="28"/>
      <c r="E1933" s="27"/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</row>
    <row r="1934" spans="1:22" ht="15" x14ac:dyDescent="0.25">
      <c r="A1934" s="10" t="s">
        <v>4</v>
      </c>
      <c r="B1934" s="24" t="s">
        <v>1981</v>
      </c>
      <c r="C1934" s="25" t="s">
        <v>1264</v>
      </c>
      <c r="D1934" s="24" t="s">
        <v>131</v>
      </c>
      <c r="E1934" s="24">
        <v>151182499.66</v>
      </c>
      <c r="F1934" s="24">
        <v>0</v>
      </c>
      <c r="G1934" s="24">
        <v>0</v>
      </c>
      <c r="H1934" s="24">
        <v>0</v>
      </c>
      <c r="I1934" s="24">
        <v>0</v>
      </c>
      <c r="J1934" s="24">
        <v>151182499.66</v>
      </c>
      <c r="K1934" s="24">
        <v>0</v>
      </c>
      <c r="L1934" s="24">
        <v>0</v>
      </c>
      <c r="M1934" s="24">
        <v>0</v>
      </c>
      <c r="N1934" s="24">
        <v>0</v>
      </c>
      <c r="O1934" s="24">
        <v>0</v>
      </c>
      <c r="P1934" s="24">
        <v>0</v>
      </c>
      <c r="Q1934" s="24">
        <v>0</v>
      </c>
      <c r="R1934" s="24">
        <v>0</v>
      </c>
      <c r="S1934" s="24">
        <v>151182499.66</v>
      </c>
      <c r="T1934" s="24">
        <v>0</v>
      </c>
      <c r="U1934" s="24">
        <v>0</v>
      </c>
      <c r="V1934" s="24">
        <v>0</v>
      </c>
    </row>
    <row r="1935" spans="1:22" ht="15" x14ac:dyDescent="0.25">
      <c r="A1935" s="10" t="s">
        <v>4</v>
      </c>
      <c r="B1935" s="24" t="s">
        <v>1982</v>
      </c>
      <c r="C1935" s="25" t="s">
        <v>1907</v>
      </c>
      <c r="D1935" s="24" t="s">
        <v>525</v>
      </c>
      <c r="E1935" s="24">
        <v>2108375871</v>
      </c>
      <c r="F1935" s="24">
        <v>0</v>
      </c>
      <c r="G1935" s="24">
        <v>0</v>
      </c>
      <c r="H1935" s="24">
        <v>0</v>
      </c>
      <c r="I1935" s="24">
        <v>0</v>
      </c>
      <c r="J1935" s="24">
        <v>2108375871</v>
      </c>
      <c r="K1935" s="24">
        <v>1713798140.2</v>
      </c>
      <c r="L1935" s="24">
        <v>1713798140.2</v>
      </c>
      <c r="M1935" s="24">
        <v>1713798140.2</v>
      </c>
      <c r="N1935" s="24">
        <v>1713798140.2</v>
      </c>
      <c r="O1935" s="24">
        <v>1713798140.2</v>
      </c>
      <c r="P1935" s="24">
        <v>0</v>
      </c>
      <c r="Q1935" s="24">
        <v>1713798140.2</v>
      </c>
      <c r="R1935" s="24">
        <v>1713798140.2</v>
      </c>
      <c r="S1935" s="24">
        <v>394577730.80000001</v>
      </c>
      <c r="T1935" s="24">
        <v>0</v>
      </c>
      <c r="U1935" s="24">
        <v>0</v>
      </c>
      <c r="V1935" s="24">
        <v>81.28</v>
      </c>
    </row>
    <row r="1936" spans="1:22" x14ac:dyDescent="0.2">
      <c r="A1936" s="10" t="s">
        <v>4</v>
      </c>
      <c r="B1936" s="27"/>
      <c r="C1936" s="28"/>
      <c r="D1936" s="28"/>
      <c r="E1936" s="27"/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</row>
    <row r="1937" spans="1:22" ht="25.5" x14ac:dyDescent="0.2">
      <c r="A1937" s="10" t="s">
        <v>4</v>
      </c>
      <c r="B1937" s="27"/>
      <c r="C1937" s="23" t="s">
        <v>1983</v>
      </c>
      <c r="D1937" s="28"/>
      <c r="E1937" s="27"/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  <c r="V1937" s="27"/>
    </row>
    <row r="1938" spans="1:22" ht="25.5" x14ac:dyDescent="0.2">
      <c r="A1938" s="10" t="s">
        <v>4</v>
      </c>
      <c r="B1938" s="22" t="s">
        <v>595</v>
      </c>
      <c r="C1938" s="23" t="s">
        <v>1984</v>
      </c>
      <c r="D1938" s="28"/>
      <c r="E1938" s="27"/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</row>
    <row r="1939" spans="1:22" ht="15" x14ac:dyDescent="0.25">
      <c r="A1939" s="10" t="s">
        <v>4</v>
      </c>
      <c r="B1939" s="24" t="s">
        <v>1985</v>
      </c>
      <c r="C1939" s="25" t="s">
        <v>1938</v>
      </c>
      <c r="D1939" s="24" t="s">
        <v>131</v>
      </c>
      <c r="E1939" s="24">
        <v>652716666.66999996</v>
      </c>
      <c r="F1939" s="24">
        <v>0</v>
      </c>
      <c r="G1939" s="24">
        <v>0</v>
      </c>
      <c r="H1939" s="24">
        <v>0</v>
      </c>
      <c r="I1939" s="24">
        <v>0</v>
      </c>
      <c r="J1939" s="24">
        <v>652716666.66999996</v>
      </c>
      <c r="K1939" s="24">
        <v>0</v>
      </c>
      <c r="L1939" s="24">
        <v>0</v>
      </c>
      <c r="M1939" s="24">
        <v>0</v>
      </c>
      <c r="N1939" s="24">
        <v>0</v>
      </c>
      <c r="O1939" s="24">
        <v>0</v>
      </c>
      <c r="P1939" s="24">
        <v>0</v>
      </c>
      <c r="Q1939" s="24">
        <v>0</v>
      </c>
      <c r="R1939" s="24">
        <v>0</v>
      </c>
      <c r="S1939" s="24">
        <v>652716666.66999996</v>
      </c>
      <c r="T1939" s="24">
        <v>0</v>
      </c>
      <c r="U1939" s="24">
        <v>0</v>
      </c>
      <c r="V1939" s="24">
        <v>0</v>
      </c>
    </row>
    <row r="1940" spans="1:22" ht="25.5" x14ac:dyDescent="0.2">
      <c r="A1940" s="10" t="s">
        <v>4</v>
      </c>
      <c r="B1940" s="22" t="s">
        <v>595</v>
      </c>
      <c r="C1940" s="23" t="s">
        <v>1986</v>
      </c>
      <c r="D1940" s="28"/>
      <c r="E1940" s="27"/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</row>
    <row r="1941" spans="1:22" ht="15" x14ac:dyDescent="0.25">
      <c r="A1941" s="10" t="s">
        <v>4</v>
      </c>
      <c r="B1941" s="24" t="s">
        <v>1987</v>
      </c>
      <c r="C1941" s="25" t="s">
        <v>1938</v>
      </c>
      <c r="D1941" s="24" t="s">
        <v>131</v>
      </c>
      <c r="E1941" s="24">
        <v>185300000</v>
      </c>
      <c r="F1941" s="24">
        <v>0</v>
      </c>
      <c r="G1941" s="24">
        <v>0</v>
      </c>
      <c r="H1941" s="24">
        <v>0</v>
      </c>
      <c r="I1941" s="24">
        <v>0</v>
      </c>
      <c r="J1941" s="24">
        <v>185300000</v>
      </c>
      <c r="K1941" s="24">
        <v>0</v>
      </c>
      <c r="L1941" s="24">
        <v>0</v>
      </c>
      <c r="M1941" s="24">
        <v>0</v>
      </c>
      <c r="N1941" s="24">
        <v>0</v>
      </c>
      <c r="O1941" s="24">
        <v>0</v>
      </c>
      <c r="P1941" s="24">
        <v>0</v>
      </c>
      <c r="Q1941" s="24">
        <v>0</v>
      </c>
      <c r="R1941" s="24">
        <v>0</v>
      </c>
      <c r="S1941" s="24">
        <v>185300000</v>
      </c>
      <c r="T1941" s="24">
        <v>0</v>
      </c>
      <c r="U1941" s="24">
        <v>0</v>
      </c>
      <c r="V1941" s="24">
        <v>0</v>
      </c>
    </row>
    <row r="1942" spans="1:22" x14ac:dyDescent="0.2">
      <c r="A1942" s="10" t="s">
        <v>4</v>
      </c>
      <c r="B1942" s="27"/>
      <c r="C1942" s="28"/>
      <c r="D1942" s="28"/>
      <c r="E1942" s="27"/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  <c r="V1942" s="27"/>
    </row>
    <row r="1943" spans="1:22" ht="38.25" x14ac:dyDescent="0.2">
      <c r="A1943" s="10" t="s">
        <v>4</v>
      </c>
      <c r="B1943" s="27"/>
      <c r="C1943" s="23" t="s">
        <v>1988</v>
      </c>
      <c r="D1943" s="28"/>
      <c r="E1943" s="27"/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  <c r="V1943" s="27"/>
    </row>
    <row r="1944" spans="1:22" ht="38.25" x14ac:dyDescent="0.2">
      <c r="A1944" s="10" t="s">
        <v>4</v>
      </c>
      <c r="B1944" s="22" t="s">
        <v>595</v>
      </c>
      <c r="C1944" s="23" t="s">
        <v>1989</v>
      </c>
      <c r="D1944" s="28"/>
      <c r="E1944" s="27"/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  <c r="R1944" s="27"/>
      <c r="S1944" s="27"/>
      <c r="T1944" s="27"/>
      <c r="U1944" s="27"/>
      <c r="V1944" s="27"/>
    </row>
    <row r="1945" spans="1:22" ht="15" x14ac:dyDescent="0.25">
      <c r="A1945" s="10" t="s">
        <v>4</v>
      </c>
      <c r="B1945" s="24" t="s">
        <v>1990</v>
      </c>
      <c r="C1945" s="25" t="s">
        <v>1954</v>
      </c>
      <c r="D1945" s="24" t="s">
        <v>1955</v>
      </c>
      <c r="E1945" s="24">
        <v>1441879921</v>
      </c>
      <c r="F1945" s="24">
        <v>0</v>
      </c>
      <c r="G1945" s="24">
        <v>0</v>
      </c>
      <c r="H1945" s="24">
        <v>0</v>
      </c>
      <c r="I1945" s="24">
        <v>0</v>
      </c>
      <c r="J1945" s="24">
        <v>1441879921</v>
      </c>
      <c r="K1945" s="24">
        <v>133208160.08</v>
      </c>
      <c r="L1945" s="24">
        <v>160261320.16</v>
      </c>
      <c r="M1945" s="24">
        <v>133208160.08</v>
      </c>
      <c r="N1945" s="24">
        <v>160261320.16</v>
      </c>
      <c r="O1945" s="24">
        <v>160261320.16</v>
      </c>
      <c r="P1945" s="24">
        <v>0</v>
      </c>
      <c r="Q1945" s="24">
        <v>133208160.08</v>
      </c>
      <c r="R1945" s="24">
        <v>160261320.16</v>
      </c>
      <c r="S1945" s="24">
        <v>1281618600.8399999</v>
      </c>
      <c r="T1945" s="24">
        <v>0</v>
      </c>
      <c r="U1945" s="24">
        <v>0</v>
      </c>
      <c r="V1945" s="24">
        <v>11.11</v>
      </c>
    </row>
    <row r="1946" spans="1:22" ht="15" x14ac:dyDescent="0.25">
      <c r="A1946" s="10" t="s">
        <v>4</v>
      </c>
      <c r="B1946" s="24" t="s">
        <v>1991</v>
      </c>
      <c r="C1946" s="25" t="s">
        <v>1957</v>
      </c>
      <c r="D1946" s="24" t="s">
        <v>525</v>
      </c>
      <c r="E1946" s="24">
        <v>788350479</v>
      </c>
      <c r="F1946" s="24">
        <v>0</v>
      </c>
      <c r="G1946" s="24">
        <v>0</v>
      </c>
      <c r="H1946" s="24">
        <v>0</v>
      </c>
      <c r="I1946" s="24">
        <v>0</v>
      </c>
      <c r="J1946" s="24">
        <v>788350479</v>
      </c>
      <c r="K1946" s="24">
        <v>0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0</v>
      </c>
      <c r="S1946" s="24">
        <v>788350479</v>
      </c>
      <c r="T1946" s="24">
        <v>0</v>
      </c>
      <c r="U1946" s="24">
        <v>0</v>
      </c>
      <c r="V1946" s="24">
        <v>0</v>
      </c>
    </row>
    <row r="1947" spans="1:22" ht="15" x14ac:dyDescent="0.25">
      <c r="A1947" s="10" t="s">
        <v>4</v>
      </c>
      <c r="B1947" s="24" t="s">
        <v>1992</v>
      </c>
      <c r="C1947" s="25" t="s">
        <v>1957</v>
      </c>
      <c r="D1947" s="24" t="s">
        <v>525</v>
      </c>
      <c r="E1947" s="24">
        <v>33642000</v>
      </c>
      <c r="F1947" s="24">
        <v>0</v>
      </c>
      <c r="G1947" s="24">
        <v>0</v>
      </c>
      <c r="H1947" s="24">
        <v>0</v>
      </c>
      <c r="I1947" s="24">
        <v>0</v>
      </c>
      <c r="J1947" s="24">
        <v>33642000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33642000</v>
      </c>
      <c r="T1947" s="24">
        <v>0</v>
      </c>
      <c r="U1947" s="24">
        <v>0</v>
      </c>
      <c r="V1947" s="24">
        <v>0</v>
      </c>
    </row>
    <row r="1948" spans="1:22" ht="25.5" x14ac:dyDescent="0.2">
      <c r="A1948" s="10" t="s">
        <v>4</v>
      </c>
      <c r="B1948" s="22" t="s">
        <v>595</v>
      </c>
      <c r="C1948" s="23" t="s">
        <v>1993</v>
      </c>
      <c r="D1948" s="28"/>
      <c r="E1948" s="27"/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</row>
    <row r="1949" spans="1:22" ht="15" x14ac:dyDescent="0.25">
      <c r="A1949" s="10" t="s">
        <v>4</v>
      </c>
      <c r="B1949" s="24" t="s">
        <v>1994</v>
      </c>
      <c r="C1949" s="25" t="s">
        <v>1954</v>
      </c>
      <c r="D1949" s="24" t="s">
        <v>1955</v>
      </c>
      <c r="E1949" s="24">
        <v>50463000</v>
      </c>
      <c r="F1949" s="24">
        <v>0</v>
      </c>
      <c r="G1949" s="24">
        <v>0</v>
      </c>
      <c r="H1949" s="24">
        <v>0</v>
      </c>
      <c r="I1949" s="24">
        <v>0</v>
      </c>
      <c r="J1949" s="24">
        <v>50463000</v>
      </c>
      <c r="K1949" s="24">
        <v>0</v>
      </c>
      <c r="L1949" s="24">
        <v>0</v>
      </c>
      <c r="M1949" s="24">
        <v>0</v>
      </c>
      <c r="N1949" s="24">
        <v>0</v>
      </c>
      <c r="O1949" s="24">
        <v>0</v>
      </c>
      <c r="P1949" s="24">
        <v>0</v>
      </c>
      <c r="Q1949" s="24">
        <v>0</v>
      </c>
      <c r="R1949" s="24">
        <v>0</v>
      </c>
      <c r="S1949" s="24">
        <v>50463000</v>
      </c>
      <c r="T1949" s="24">
        <v>0</v>
      </c>
      <c r="U1949" s="24">
        <v>0</v>
      </c>
      <c r="V1949" s="24">
        <v>0</v>
      </c>
    </row>
    <row r="1950" spans="1:22" x14ac:dyDescent="0.2">
      <c r="A1950" s="10" t="s">
        <v>4</v>
      </c>
      <c r="B1950" s="27"/>
      <c r="C1950" s="28"/>
      <c r="D1950" s="28"/>
      <c r="E1950" s="27"/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  <c r="V1950" s="27"/>
    </row>
    <row r="1951" spans="1:22" ht="38.25" x14ac:dyDescent="0.2">
      <c r="A1951" s="10" t="s">
        <v>4</v>
      </c>
      <c r="B1951" s="27"/>
      <c r="C1951" s="23" t="s">
        <v>1995</v>
      </c>
      <c r="D1951" s="28"/>
      <c r="E1951" s="27"/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  <c r="V1951" s="27"/>
    </row>
    <row r="1952" spans="1:22" x14ac:dyDescent="0.2">
      <c r="A1952" s="10" t="s">
        <v>4</v>
      </c>
      <c r="B1952" s="22" t="s">
        <v>595</v>
      </c>
      <c r="C1952" s="23" t="s">
        <v>1996</v>
      </c>
      <c r="D1952" s="28"/>
      <c r="E1952" s="27"/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</row>
    <row r="1953" spans="1:22" ht="15" x14ac:dyDescent="0.25">
      <c r="A1953" s="10" t="s">
        <v>4</v>
      </c>
      <c r="B1953" s="24" t="s">
        <v>1997</v>
      </c>
      <c r="C1953" s="25" t="s">
        <v>1998</v>
      </c>
      <c r="D1953" s="24" t="s">
        <v>131</v>
      </c>
      <c r="E1953" s="24">
        <v>15000000</v>
      </c>
      <c r="F1953" s="24">
        <v>0</v>
      </c>
      <c r="G1953" s="24">
        <v>0</v>
      </c>
      <c r="H1953" s="24">
        <v>0</v>
      </c>
      <c r="I1953" s="24">
        <v>0</v>
      </c>
      <c r="J1953" s="24">
        <v>15000000</v>
      </c>
      <c r="K1953" s="24">
        <v>0</v>
      </c>
      <c r="L1953" s="24">
        <v>0</v>
      </c>
      <c r="M1953" s="24">
        <v>0</v>
      </c>
      <c r="N1953" s="24">
        <v>0</v>
      </c>
      <c r="O1953" s="24">
        <v>0</v>
      </c>
      <c r="P1953" s="24">
        <v>0</v>
      </c>
      <c r="Q1953" s="24">
        <v>0</v>
      </c>
      <c r="R1953" s="24">
        <v>0</v>
      </c>
      <c r="S1953" s="24">
        <v>15000000</v>
      </c>
      <c r="T1953" s="24">
        <v>0</v>
      </c>
      <c r="U1953" s="24">
        <v>0</v>
      </c>
      <c r="V1953" s="24">
        <v>0</v>
      </c>
    </row>
    <row r="1954" spans="1:22" x14ac:dyDescent="0.2">
      <c r="A1954" s="10" t="s">
        <v>4</v>
      </c>
      <c r="B1954" s="27"/>
      <c r="C1954" s="28"/>
      <c r="D1954" s="28"/>
      <c r="E1954" s="27"/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  <c r="V1954" s="27"/>
    </row>
    <row r="1955" spans="1:22" x14ac:dyDescent="0.2">
      <c r="A1955" s="10" t="s">
        <v>4</v>
      </c>
      <c r="B1955" s="27"/>
      <c r="C1955" s="23" t="s">
        <v>1893</v>
      </c>
      <c r="D1955" s="28"/>
      <c r="E1955" s="27"/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/>
      <c r="V1955" s="27"/>
    </row>
    <row r="1956" spans="1:22" ht="25.5" x14ac:dyDescent="0.2">
      <c r="A1956" s="10" t="s">
        <v>4</v>
      </c>
      <c r="B1956" s="22" t="s">
        <v>595</v>
      </c>
      <c r="C1956" s="23" t="s">
        <v>1999</v>
      </c>
      <c r="D1956" s="28"/>
      <c r="E1956" s="27"/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  <c r="V1956" s="27"/>
    </row>
    <row r="1957" spans="1:22" ht="15" x14ac:dyDescent="0.25">
      <c r="A1957" s="10" t="s">
        <v>4</v>
      </c>
      <c r="B1957" s="24" t="s">
        <v>2000</v>
      </c>
      <c r="C1957" s="25" t="s">
        <v>1896</v>
      </c>
      <c r="D1957" s="24" t="s">
        <v>131</v>
      </c>
      <c r="E1957" s="24">
        <v>55000000</v>
      </c>
      <c r="F1957" s="24">
        <v>0</v>
      </c>
      <c r="G1957" s="24">
        <v>0</v>
      </c>
      <c r="H1957" s="24">
        <v>0</v>
      </c>
      <c r="I1957" s="24">
        <v>0</v>
      </c>
      <c r="J1957" s="24">
        <v>55000000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55000000</v>
      </c>
      <c r="T1957" s="24">
        <v>0</v>
      </c>
      <c r="U1957" s="24">
        <v>0</v>
      </c>
      <c r="V1957" s="24">
        <v>0</v>
      </c>
    </row>
    <row r="1958" spans="1:22" x14ac:dyDescent="0.2">
      <c r="A1958" s="10" t="s">
        <v>4</v>
      </c>
      <c r="B1958" s="27"/>
      <c r="C1958" s="28"/>
      <c r="D1958" s="28"/>
      <c r="E1958" s="27"/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</row>
    <row r="1959" spans="1:22" ht="25.5" x14ac:dyDescent="0.2">
      <c r="A1959" s="10" t="s">
        <v>4</v>
      </c>
      <c r="B1959" s="27"/>
      <c r="C1959" s="23" t="s">
        <v>2001</v>
      </c>
      <c r="D1959" s="28"/>
      <c r="E1959" s="27"/>
      <c r="F1959" s="27"/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  <c r="V1959" s="27"/>
    </row>
    <row r="1960" spans="1:22" ht="38.25" x14ac:dyDescent="0.2">
      <c r="A1960" s="10" t="s">
        <v>4</v>
      </c>
      <c r="B1960" s="22" t="s">
        <v>595</v>
      </c>
      <c r="C1960" s="23" t="s">
        <v>2002</v>
      </c>
      <c r="D1960" s="28"/>
      <c r="E1960" s="27"/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/>
      <c r="T1960" s="27"/>
      <c r="U1960" s="27"/>
      <c r="V1960" s="27"/>
    </row>
    <row r="1961" spans="1:22" ht="15" x14ac:dyDescent="0.25">
      <c r="A1961" s="10" t="s">
        <v>4</v>
      </c>
      <c r="B1961" s="24" t="s">
        <v>2003</v>
      </c>
      <c r="C1961" s="25" t="s">
        <v>2004</v>
      </c>
      <c r="D1961" s="24" t="s">
        <v>525</v>
      </c>
      <c r="E1961" s="24">
        <v>675066610</v>
      </c>
      <c r="F1961" s="24">
        <v>0</v>
      </c>
      <c r="G1961" s="24">
        <v>0</v>
      </c>
      <c r="H1961" s="24">
        <v>0</v>
      </c>
      <c r="I1961" s="24">
        <v>0</v>
      </c>
      <c r="J1961" s="24">
        <v>675066610</v>
      </c>
      <c r="K1961" s="24">
        <v>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675066610</v>
      </c>
      <c r="T1961" s="24">
        <v>0</v>
      </c>
      <c r="U1961" s="24">
        <v>0</v>
      </c>
      <c r="V1961" s="24">
        <v>0</v>
      </c>
    </row>
    <row r="1962" spans="1:22" x14ac:dyDescent="0.2">
      <c r="A1962" s="10" t="s">
        <v>4</v>
      </c>
      <c r="B1962" s="27"/>
      <c r="C1962" s="28"/>
      <c r="D1962" s="28"/>
      <c r="E1962" s="27"/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</row>
    <row r="1963" spans="1:22" x14ac:dyDescent="0.2">
      <c r="A1963" s="10" t="s">
        <v>4</v>
      </c>
      <c r="B1963" s="27"/>
      <c r="C1963" s="23" t="s">
        <v>645</v>
      </c>
      <c r="D1963" s="28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</row>
    <row r="1964" spans="1:22" ht="25.5" x14ac:dyDescent="0.2">
      <c r="A1964" s="10" t="s">
        <v>4</v>
      </c>
      <c r="B1964" s="22" t="s">
        <v>595</v>
      </c>
      <c r="C1964" s="23" t="s">
        <v>2005</v>
      </c>
      <c r="D1964" s="28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</row>
    <row r="1965" spans="1:22" ht="15" x14ac:dyDescent="0.25">
      <c r="A1965" s="10" t="s">
        <v>4</v>
      </c>
      <c r="B1965" s="24" t="s">
        <v>2006</v>
      </c>
      <c r="C1965" s="25" t="s">
        <v>2007</v>
      </c>
      <c r="D1965" s="24" t="s">
        <v>131</v>
      </c>
      <c r="E1965" s="24">
        <v>30000000</v>
      </c>
      <c r="F1965" s="24">
        <v>0</v>
      </c>
      <c r="G1965" s="24">
        <v>0</v>
      </c>
      <c r="H1965" s="24">
        <v>0</v>
      </c>
      <c r="I1965" s="24">
        <v>0</v>
      </c>
      <c r="J1965" s="24">
        <v>30000000</v>
      </c>
      <c r="K1965" s="24">
        <v>0</v>
      </c>
      <c r="L1965" s="24">
        <v>0</v>
      </c>
      <c r="M1965" s="24">
        <v>0</v>
      </c>
      <c r="N1965" s="24">
        <v>0</v>
      </c>
      <c r="O1965" s="24">
        <v>0</v>
      </c>
      <c r="P1965" s="24">
        <v>0</v>
      </c>
      <c r="Q1965" s="24">
        <v>0</v>
      </c>
      <c r="R1965" s="24">
        <v>0</v>
      </c>
      <c r="S1965" s="24">
        <v>30000000</v>
      </c>
      <c r="T1965" s="24">
        <v>0</v>
      </c>
      <c r="U1965" s="24">
        <v>0</v>
      </c>
      <c r="V1965" s="24">
        <v>0</v>
      </c>
    </row>
    <row r="1966" spans="1:22" x14ac:dyDescent="0.2">
      <c r="A1966" s="10" t="s">
        <v>4</v>
      </c>
      <c r="B1966" s="27"/>
      <c r="C1966" s="28"/>
      <c r="D1966" s="28"/>
      <c r="E1966" s="27"/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  <c r="V1966" s="27"/>
    </row>
    <row r="1967" spans="1:22" x14ac:dyDescent="0.2">
      <c r="A1967" s="10" t="s">
        <v>4</v>
      </c>
      <c r="B1967" s="27"/>
      <c r="C1967" s="23" t="s">
        <v>2008</v>
      </c>
      <c r="D1967" s="28"/>
      <c r="E1967" s="27"/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</row>
    <row r="1968" spans="1:22" x14ac:dyDescent="0.2">
      <c r="A1968" s="10" t="s">
        <v>4</v>
      </c>
      <c r="B1968" s="22" t="s">
        <v>595</v>
      </c>
      <c r="C1968" s="23" t="s">
        <v>1996</v>
      </c>
      <c r="D1968" s="28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</row>
    <row r="1969" spans="1:22" ht="15" x14ac:dyDescent="0.25">
      <c r="A1969" s="10" t="s">
        <v>4</v>
      </c>
      <c r="B1969" s="24" t="s">
        <v>2009</v>
      </c>
      <c r="C1969" s="25" t="s">
        <v>2010</v>
      </c>
      <c r="D1969" s="24" t="s">
        <v>131</v>
      </c>
      <c r="E1969" s="24">
        <v>66150000</v>
      </c>
      <c r="F1969" s="24">
        <v>0</v>
      </c>
      <c r="G1969" s="24">
        <v>0</v>
      </c>
      <c r="H1969" s="24">
        <v>0</v>
      </c>
      <c r="I1969" s="24">
        <v>0</v>
      </c>
      <c r="J1969" s="24">
        <v>66150000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24">
        <v>0</v>
      </c>
      <c r="Q1969" s="24">
        <v>0</v>
      </c>
      <c r="R1969" s="24">
        <v>0</v>
      </c>
      <c r="S1969" s="24">
        <v>66150000</v>
      </c>
      <c r="T1969" s="24">
        <v>0</v>
      </c>
      <c r="U1969" s="24">
        <v>0</v>
      </c>
      <c r="V1969" s="24">
        <v>0</v>
      </c>
    </row>
    <row r="1970" spans="1:22" ht="25.5" x14ac:dyDescent="0.2">
      <c r="A1970" s="10" t="s">
        <v>4</v>
      </c>
      <c r="B1970" s="22" t="s">
        <v>595</v>
      </c>
      <c r="C1970" s="23" t="s">
        <v>2011</v>
      </c>
      <c r="D1970" s="28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</row>
    <row r="1971" spans="1:22" ht="30" x14ac:dyDescent="0.25">
      <c r="A1971" s="10" t="s">
        <v>4</v>
      </c>
      <c r="B1971" s="24" t="s">
        <v>2012</v>
      </c>
      <c r="C1971" s="25" t="s">
        <v>2013</v>
      </c>
      <c r="D1971" s="24" t="s">
        <v>131</v>
      </c>
      <c r="E1971" s="24">
        <v>847161957</v>
      </c>
      <c r="F1971" s="24">
        <v>0</v>
      </c>
      <c r="G1971" s="24">
        <v>0</v>
      </c>
      <c r="H1971" s="24">
        <v>0</v>
      </c>
      <c r="I1971" s="24">
        <v>0</v>
      </c>
      <c r="J1971" s="24">
        <v>847161957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24">
        <v>0</v>
      </c>
      <c r="Q1971" s="24">
        <v>0</v>
      </c>
      <c r="R1971" s="24">
        <v>0</v>
      </c>
      <c r="S1971" s="24">
        <v>847161957</v>
      </c>
      <c r="T1971" s="24">
        <v>0</v>
      </c>
      <c r="U1971" s="24">
        <v>0</v>
      </c>
      <c r="V1971" s="24">
        <v>0</v>
      </c>
    </row>
    <row r="1972" spans="1:22" ht="30" x14ac:dyDescent="0.25">
      <c r="A1972" s="10" t="s">
        <v>4</v>
      </c>
      <c r="B1972" s="24" t="s">
        <v>2014</v>
      </c>
      <c r="C1972" s="25" t="s">
        <v>2013</v>
      </c>
      <c r="D1972" s="24" t="s">
        <v>861</v>
      </c>
      <c r="E1972" s="24">
        <v>198871310</v>
      </c>
      <c r="F1972" s="24">
        <v>0</v>
      </c>
      <c r="G1972" s="24">
        <v>0</v>
      </c>
      <c r="H1972" s="24">
        <v>0</v>
      </c>
      <c r="I1972" s="24">
        <v>0</v>
      </c>
      <c r="J1972" s="24">
        <v>198871310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198871310</v>
      </c>
      <c r="T1972" s="24">
        <v>0</v>
      </c>
      <c r="U1972" s="24">
        <v>0</v>
      </c>
      <c r="V1972" s="24">
        <v>0</v>
      </c>
    </row>
    <row r="1973" spans="1:22" x14ac:dyDescent="0.2">
      <c r="A1973" s="10" t="s">
        <v>4</v>
      </c>
      <c r="B1973" s="22" t="s">
        <v>595</v>
      </c>
      <c r="C1973" s="23" t="s">
        <v>2015</v>
      </c>
      <c r="D1973" s="28"/>
      <c r="E1973" s="27"/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</row>
    <row r="1974" spans="1:22" ht="30" x14ac:dyDescent="0.25">
      <c r="A1974" s="10" t="s">
        <v>4</v>
      </c>
      <c r="B1974" s="24" t="s">
        <v>2016</v>
      </c>
      <c r="C1974" s="25" t="s">
        <v>2017</v>
      </c>
      <c r="D1974" s="24" t="s">
        <v>131</v>
      </c>
      <c r="E1974" s="24">
        <v>1143625000</v>
      </c>
      <c r="F1974" s="24">
        <v>0</v>
      </c>
      <c r="G1974" s="24">
        <v>0</v>
      </c>
      <c r="H1974" s="24">
        <v>0</v>
      </c>
      <c r="I1974" s="24">
        <v>0</v>
      </c>
      <c r="J1974" s="24">
        <v>1143625000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1143625000</v>
      </c>
      <c r="T1974" s="24">
        <v>0</v>
      </c>
      <c r="U1974" s="24">
        <v>0</v>
      </c>
      <c r="V1974" s="24">
        <v>0</v>
      </c>
    </row>
    <row r="1975" spans="1:22" ht="15" x14ac:dyDescent="0.25">
      <c r="A1975" s="10" t="s">
        <v>4</v>
      </c>
      <c r="B1975" s="24" t="s">
        <v>2018</v>
      </c>
      <c r="C1975" s="25" t="s">
        <v>2019</v>
      </c>
      <c r="D1975" s="24" t="s">
        <v>485</v>
      </c>
      <c r="E1975" s="24">
        <v>154500000</v>
      </c>
      <c r="F1975" s="24">
        <v>0</v>
      </c>
      <c r="G1975" s="24">
        <v>0</v>
      </c>
      <c r="H1975" s="24">
        <v>0</v>
      </c>
      <c r="I1975" s="24">
        <v>0</v>
      </c>
      <c r="J1975" s="24">
        <v>154500000</v>
      </c>
      <c r="K1975" s="24">
        <v>0</v>
      </c>
      <c r="L1975" s="24">
        <v>0</v>
      </c>
      <c r="M1975" s="24">
        <v>0</v>
      </c>
      <c r="N1975" s="24">
        <v>0</v>
      </c>
      <c r="O1975" s="24">
        <v>0</v>
      </c>
      <c r="P1975" s="24">
        <v>0</v>
      </c>
      <c r="Q1975" s="24">
        <v>0</v>
      </c>
      <c r="R1975" s="24">
        <v>0</v>
      </c>
      <c r="S1975" s="24">
        <v>154500000</v>
      </c>
      <c r="T1975" s="24">
        <v>0</v>
      </c>
      <c r="U1975" s="24">
        <v>0</v>
      </c>
      <c r="V1975" s="24">
        <v>0</v>
      </c>
    </row>
    <row r="1976" spans="1:22" ht="30" x14ac:dyDescent="0.25">
      <c r="A1976" s="10" t="s">
        <v>4</v>
      </c>
      <c r="B1976" s="24" t="s">
        <v>2020</v>
      </c>
      <c r="C1976" s="25" t="s">
        <v>2021</v>
      </c>
      <c r="D1976" s="24" t="s">
        <v>861</v>
      </c>
      <c r="E1976" s="24">
        <v>81691733</v>
      </c>
      <c r="F1976" s="24">
        <v>0</v>
      </c>
      <c r="G1976" s="24">
        <v>0</v>
      </c>
      <c r="H1976" s="24">
        <v>0</v>
      </c>
      <c r="I1976" s="24">
        <v>0</v>
      </c>
      <c r="J1976" s="24">
        <v>81691733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81691733</v>
      </c>
      <c r="T1976" s="24">
        <v>0</v>
      </c>
      <c r="U1976" s="24">
        <v>0</v>
      </c>
      <c r="V1976" s="24">
        <v>0</v>
      </c>
    </row>
    <row r="1977" spans="1:22" x14ac:dyDescent="0.2">
      <c r="A1977" s="10" t="s">
        <v>4</v>
      </c>
      <c r="B1977" s="27"/>
      <c r="C1977" s="28"/>
      <c r="D1977" s="28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</row>
    <row r="1978" spans="1:22" ht="38.25" x14ac:dyDescent="0.2">
      <c r="A1978" s="10" t="s">
        <v>4</v>
      </c>
      <c r="B1978" s="27"/>
      <c r="C1978" s="23" t="s">
        <v>2022</v>
      </c>
      <c r="D1978" s="28"/>
      <c r="E1978" s="27"/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</row>
    <row r="1979" spans="1:22" ht="38.25" x14ac:dyDescent="0.2">
      <c r="A1979" s="10" t="s">
        <v>4</v>
      </c>
      <c r="B1979" s="22" t="s">
        <v>595</v>
      </c>
      <c r="C1979" s="23" t="s">
        <v>2023</v>
      </c>
      <c r="D1979" s="28"/>
      <c r="E1979" s="27"/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</row>
    <row r="1980" spans="1:22" ht="30" x14ac:dyDescent="0.25">
      <c r="A1980" s="10" t="s">
        <v>4</v>
      </c>
      <c r="B1980" s="24" t="s">
        <v>2024</v>
      </c>
      <c r="C1980" s="25" t="s">
        <v>2013</v>
      </c>
      <c r="D1980" s="24" t="s">
        <v>131</v>
      </c>
      <c r="E1980" s="24">
        <v>544375000</v>
      </c>
      <c r="F1980" s="24">
        <v>0</v>
      </c>
      <c r="G1980" s="24">
        <v>0</v>
      </c>
      <c r="H1980" s="24">
        <v>0</v>
      </c>
      <c r="I1980" s="24">
        <v>0</v>
      </c>
      <c r="J1980" s="24">
        <v>544375000</v>
      </c>
      <c r="K1980" s="24">
        <v>0</v>
      </c>
      <c r="L1980" s="24">
        <v>0</v>
      </c>
      <c r="M1980" s="24">
        <v>0</v>
      </c>
      <c r="N1980" s="24">
        <v>0</v>
      </c>
      <c r="O1980" s="24">
        <v>0</v>
      </c>
      <c r="P1980" s="24">
        <v>0</v>
      </c>
      <c r="Q1980" s="24">
        <v>0</v>
      </c>
      <c r="R1980" s="24">
        <v>0</v>
      </c>
      <c r="S1980" s="24">
        <v>544375000</v>
      </c>
      <c r="T1980" s="24">
        <v>0</v>
      </c>
      <c r="U1980" s="24">
        <v>0</v>
      </c>
      <c r="V1980" s="24">
        <v>0</v>
      </c>
    </row>
    <row r="1981" spans="1:22" x14ac:dyDescent="0.2">
      <c r="A1981" s="10" t="s">
        <v>4</v>
      </c>
      <c r="B1981" s="27"/>
      <c r="C1981" s="28"/>
      <c r="D1981" s="28"/>
      <c r="E1981" s="27"/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</row>
    <row r="1982" spans="1:22" ht="25.5" x14ac:dyDescent="0.2">
      <c r="A1982" s="10" t="s">
        <v>4</v>
      </c>
      <c r="B1982" s="27"/>
      <c r="C1982" s="23" t="s">
        <v>2025</v>
      </c>
      <c r="D1982" s="28"/>
      <c r="E1982" s="27"/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27"/>
    </row>
    <row r="1983" spans="1:22" ht="38.25" x14ac:dyDescent="0.2">
      <c r="A1983" s="10" t="s">
        <v>4</v>
      </c>
      <c r="B1983" s="22" t="s">
        <v>595</v>
      </c>
      <c r="C1983" s="23" t="s">
        <v>2026</v>
      </c>
      <c r="D1983" s="28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27"/>
    </row>
    <row r="1984" spans="1:22" ht="15" x14ac:dyDescent="0.25">
      <c r="A1984" s="10" t="s">
        <v>4</v>
      </c>
      <c r="B1984" s="24" t="s">
        <v>2027</v>
      </c>
      <c r="C1984" s="25" t="s">
        <v>2028</v>
      </c>
      <c r="D1984" s="24" t="s">
        <v>131</v>
      </c>
      <c r="E1984" s="24">
        <v>50000000</v>
      </c>
      <c r="F1984" s="24">
        <v>0</v>
      </c>
      <c r="G1984" s="24">
        <v>0</v>
      </c>
      <c r="H1984" s="24">
        <v>0</v>
      </c>
      <c r="I1984" s="24">
        <v>0</v>
      </c>
      <c r="J1984" s="24">
        <v>50000000</v>
      </c>
      <c r="K1984" s="24">
        <v>0</v>
      </c>
      <c r="L1984" s="24">
        <v>0</v>
      </c>
      <c r="M1984" s="24">
        <v>0</v>
      </c>
      <c r="N1984" s="24">
        <v>0</v>
      </c>
      <c r="O1984" s="24">
        <v>0</v>
      </c>
      <c r="P1984" s="24">
        <v>0</v>
      </c>
      <c r="Q1984" s="24">
        <v>0</v>
      </c>
      <c r="R1984" s="24">
        <v>0</v>
      </c>
      <c r="S1984" s="24">
        <v>50000000</v>
      </c>
      <c r="T1984" s="24">
        <v>0</v>
      </c>
      <c r="U1984" s="24">
        <v>0</v>
      </c>
      <c r="V1984" s="24">
        <v>0</v>
      </c>
    </row>
    <row r="1985" spans="1:22" x14ac:dyDescent="0.2">
      <c r="A1985" s="10" t="s">
        <v>4</v>
      </c>
      <c r="B1985" s="27"/>
      <c r="C1985" s="28"/>
      <c r="D1985" s="28"/>
      <c r="E1985" s="27"/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</row>
    <row r="1986" spans="1:22" ht="25.5" x14ac:dyDescent="0.2">
      <c r="A1986" s="10" t="s">
        <v>4</v>
      </c>
      <c r="B1986" s="27"/>
      <c r="C1986" s="23" t="s">
        <v>1897</v>
      </c>
      <c r="D1986" s="28"/>
      <c r="E1986" s="27"/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/>
      <c r="R1986" s="27"/>
      <c r="S1986" s="27"/>
      <c r="T1986" s="27"/>
      <c r="U1986" s="27"/>
      <c r="V1986" s="27"/>
    </row>
    <row r="1987" spans="1:22" ht="25.5" x14ac:dyDescent="0.2">
      <c r="A1987" s="10" t="s">
        <v>4</v>
      </c>
      <c r="B1987" s="22" t="s">
        <v>595</v>
      </c>
      <c r="C1987" s="23" t="s">
        <v>2029</v>
      </c>
      <c r="D1987" s="28"/>
      <c r="E1987" s="27"/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  <c r="R1987" s="27"/>
      <c r="S1987" s="27"/>
      <c r="T1987" s="27"/>
      <c r="U1987" s="27"/>
      <c r="V1987" s="27"/>
    </row>
    <row r="1988" spans="1:22" ht="15" x14ac:dyDescent="0.25">
      <c r="A1988" s="10" t="s">
        <v>4</v>
      </c>
      <c r="B1988" s="24" t="s">
        <v>2030</v>
      </c>
      <c r="C1988" s="25" t="s">
        <v>2028</v>
      </c>
      <c r="D1988" s="24" t="s">
        <v>131</v>
      </c>
      <c r="E1988" s="24">
        <v>783000000</v>
      </c>
      <c r="F1988" s="24">
        <v>0</v>
      </c>
      <c r="G1988" s="24">
        <v>0</v>
      </c>
      <c r="H1988" s="24">
        <v>0</v>
      </c>
      <c r="I1988" s="24">
        <v>0</v>
      </c>
      <c r="J1988" s="24">
        <v>783000000</v>
      </c>
      <c r="K1988" s="24">
        <v>0</v>
      </c>
      <c r="L1988" s="24">
        <v>0</v>
      </c>
      <c r="M1988" s="24">
        <v>0</v>
      </c>
      <c r="N1988" s="24">
        <v>0</v>
      </c>
      <c r="O1988" s="24">
        <v>0</v>
      </c>
      <c r="P1988" s="24">
        <v>0</v>
      </c>
      <c r="Q1988" s="24">
        <v>0</v>
      </c>
      <c r="R1988" s="24">
        <v>0</v>
      </c>
      <c r="S1988" s="24">
        <v>783000000</v>
      </c>
      <c r="T1988" s="24">
        <v>0</v>
      </c>
      <c r="U1988" s="24">
        <v>0</v>
      </c>
      <c r="V1988" s="24">
        <v>0</v>
      </c>
    </row>
    <row r="1989" spans="1:22" x14ac:dyDescent="0.2">
      <c r="A1989" s="10" t="s">
        <v>4</v>
      </c>
      <c r="B1989" s="27"/>
      <c r="C1989" s="28"/>
      <c r="D1989" s="28"/>
      <c r="E1989" s="27"/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  <c r="R1989" s="27"/>
      <c r="S1989" s="27"/>
      <c r="T1989" s="27"/>
      <c r="U1989" s="27"/>
      <c r="V1989" s="27"/>
    </row>
    <row r="1990" spans="1:22" ht="25.5" x14ac:dyDescent="0.2">
      <c r="A1990" s="10" t="s">
        <v>4</v>
      </c>
      <c r="B1990" s="27"/>
      <c r="C1990" s="23" t="s">
        <v>2031</v>
      </c>
      <c r="D1990" s="28"/>
      <c r="E1990" s="27"/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</row>
    <row r="1991" spans="1:22" ht="25.5" x14ac:dyDescent="0.2">
      <c r="A1991" s="10" t="s">
        <v>4</v>
      </c>
      <c r="B1991" s="22" t="s">
        <v>595</v>
      </c>
      <c r="C1991" s="23" t="s">
        <v>2032</v>
      </c>
      <c r="D1991" s="28"/>
      <c r="E1991" s="27"/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  <c r="V1991" s="27"/>
    </row>
    <row r="1992" spans="1:22" ht="15" x14ac:dyDescent="0.25">
      <c r="A1992" s="10" t="s">
        <v>4</v>
      </c>
      <c r="B1992" s="24" t="s">
        <v>2033</v>
      </c>
      <c r="C1992" s="25" t="s">
        <v>2034</v>
      </c>
      <c r="D1992" s="24" t="s">
        <v>131</v>
      </c>
      <c r="E1992" s="24">
        <v>335496835.66000003</v>
      </c>
      <c r="F1992" s="24">
        <v>0</v>
      </c>
      <c r="G1992" s="24">
        <v>0</v>
      </c>
      <c r="H1992" s="24">
        <v>0</v>
      </c>
      <c r="I1992" s="24">
        <v>0</v>
      </c>
      <c r="J1992" s="24">
        <v>335496835.66000003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335496835.66000003</v>
      </c>
      <c r="T1992" s="24">
        <v>0</v>
      </c>
      <c r="U1992" s="24">
        <v>0</v>
      </c>
      <c r="V1992" s="24">
        <v>0</v>
      </c>
    </row>
    <row r="1993" spans="1:22" x14ac:dyDescent="0.2">
      <c r="A1993" s="10" t="s">
        <v>4</v>
      </c>
      <c r="B1993" s="27"/>
      <c r="C1993" s="28"/>
      <c r="D1993" s="28"/>
      <c r="E1993" s="27"/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  <c r="V1993" s="27"/>
    </row>
    <row r="1994" spans="1:22" x14ac:dyDescent="0.2">
      <c r="A1994" s="10" t="s">
        <v>4</v>
      </c>
      <c r="B1994" s="33"/>
      <c r="C1994" s="16" t="s">
        <v>2035</v>
      </c>
      <c r="D1994" s="28"/>
      <c r="E1994" s="15">
        <v>15837779059</v>
      </c>
      <c r="F1994" s="15">
        <v>0</v>
      </c>
      <c r="G1994" s="15">
        <v>0</v>
      </c>
      <c r="H1994" s="15">
        <v>0</v>
      </c>
      <c r="I1994" s="15">
        <v>0</v>
      </c>
      <c r="J1994" s="15">
        <v>15837779059</v>
      </c>
      <c r="K1994" s="15">
        <v>4292188626.0300002</v>
      </c>
      <c r="L1994" s="15">
        <v>5725565599.6099997</v>
      </c>
      <c r="M1994" s="15">
        <v>4292188626.0300002</v>
      </c>
      <c r="N1994" s="15">
        <v>5725565599.6099997</v>
      </c>
      <c r="O1994" s="15">
        <v>5725565599.6099997</v>
      </c>
      <c r="P1994" s="15">
        <v>0</v>
      </c>
      <c r="Q1994" s="15">
        <v>4292188626.0300002</v>
      </c>
      <c r="R1994" s="15">
        <v>5725565599.6099997</v>
      </c>
      <c r="S1994" s="15">
        <v>10112213459.389999</v>
      </c>
      <c r="T1994" s="15">
        <v>0</v>
      </c>
      <c r="U1994" s="15">
        <v>0</v>
      </c>
      <c r="V1994" s="15">
        <v>36.151316281662496</v>
      </c>
    </row>
    <row r="1995" spans="1:22" x14ac:dyDescent="0.2">
      <c r="A1995" s="10" t="s">
        <v>4</v>
      </c>
      <c r="B1995" s="27"/>
      <c r="C1995" s="28"/>
      <c r="D1995" s="28"/>
      <c r="E1995" s="27"/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</row>
    <row r="1996" spans="1:22" ht="25.5" x14ac:dyDescent="0.2">
      <c r="A1996" s="10" t="s">
        <v>4</v>
      </c>
      <c r="B1996" s="33"/>
      <c r="C1996" s="16" t="s">
        <v>2036</v>
      </c>
      <c r="D1996" s="35"/>
      <c r="E1996" s="33"/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3"/>
    </row>
    <row r="1997" spans="1:22" x14ac:dyDescent="0.2">
      <c r="A1997" s="10" t="s">
        <v>4</v>
      </c>
      <c r="B1997" s="27"/>
      <c r="C1997" s="23" t="s">
        <v>385</v>
      </c>
      <c r="D1997" s="28"/>
      <c r="E1997" s="27"/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  <c r="V1997" s="27"/>
    </row>
    <row r="1998" spans="1:22" x14ac:dyDescent="0.2">
      <c r="A1998" s="10" t="s">
        <v>4</v>
      </c>
      <c r="B1998" s="27"/>
      <c r="C1998" s="23" t="s">
        <v>387</v>
      </c>
      <c r="D1998" s="28"/>
      <c r="E1998" s="27"/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  <c r="V1998" s="27"/>
    </row>
    <row r="1999" spans="1:22" x14ac:dyDescent="0.2">
      <c r="A1999" s="10" t="s">
        <v>4</v>
      </c>
      <c r="B1999" s="27"/>
      <c r="C1999" s="23" t="s">
        <v>399</v>
      </c>
      <c r="D1999" s="28"/>
      <c r="E1999" s="27"/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  <c r="V1999" s="27"/>
    </row>
    <row r="2000" spans="1:22" x14ac:dyDescent="0.2">
      <c r="A2000" s="10" t="s">
        <v>4</v>
      </c>
      <c r="B2000" s="27"/>
      <c r="C2000" s="23" t="s">
        <v>828</v>
      </c>
      <c r="D2000" s="28"/>
      <c r="E2000" s="27"/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  <c r="V2000" s="27"/>
    </row>
    <row r="2001" spans="1:22" ht="38.25" x14ac:dyDescent="0.2">
      <c r="A2001" s="10" t="s">
        <v>4</v>
      </c>
      <c r="B2001" s="22" t="s">
        <v>595</v>
      </c>
      <c r="C2001" s="23" t="s">
        <v>2037</v>
      </c>
      <c r="D2001" s="28"/>
      <c r="E2001" s="27"/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  <c r="V2001" s="27"/>
    </row>
    <row r="2002" spans="1:22" ht="15" x14ac:dyDescent="0.25">
      <c r="A2002" s="10" t="s">
        <v>4</v>
      </c>
      <c r="B2002" s="24" t="s">
        <v>2038</v>
      </c>
      <c r="C2002" s="25" t="s">
        <v>2039</v>
      </c>
      <c r="D2002" s="24" t="s">
        <v>131</v>
      </c>
      <c r="E2002" s="24">
        <v>812800000</v>
      </c>
      <c r="F2002" s="24">
        <v>0</v>
      </c>
      <c r="G2002" s="24">
        <v>0</v>
      </c>
      <c r="H2002" s="24">
        <v>0</v>
      </c>
      <c r="I2002" s="24">
        <v>0</v>
      </c>
      <c r="J2002" s="24">
        <v>812800000</v>
      </c>
      <c r="K2002" s="24">
        <v>67733333.329999998</v>
      </c>
      <c r="L2002" s="24">
        <v>203199999.99000001</v>
      </c>
      <c r="M2002" s="24">
        <v>67733333.329999998</v>
      </c>
      <c r="N2002" s="24">
        <v>203199999.99000001</v>
      </c>
      <c r="O2002" s="24">
        <v>203199999.99000001</v>
      </c>
      <c r="P2002" s="24">
        <v>0</v>
      </c>
      <c r="Q2002" s="24">
        <v>67733333.329999998</v>
      </c>
      <c r="R2002" s="24">
        <v>203199999.99000001</v>
      </c>
      <c r="S2002" s="24">
        <v>609600000.00999999</v>
      </c>
      <c r="T2002" s="24">
        <v>0</v>
      </c>
      <c r="U2002" s="24">
        <v>0</v>
      </c>
      <c r="V2002" s="24">
        <v>24.99</v>
      </c>
    </row>
    <row r="2003" spans="1:22" x14ac:dyDescent="0.2">
      <c r="A2003" s="10" t="s">
        <v>4</v>
      </c>
      <c r="B2003" s="27"/>
      <c r="C2003" s="28"/>
      <c r="D2003" s="28"/>
      <c r="E2003" s="27"/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  <c r="V2003" s="27"/>
    </row>
    <row r="2004" spans="1:22" ht="25.5" x14ac:dyDescent="0.2">
      <c r="A2004" s="10" t="s">
        <v>4</v>
      </c>
      <c r="B2004" s="27"/>
      <c r="C2004" s="23" t="s">
        <v>2040</v>
      </c>
      <c r="D2004" s="28"/>
      <c r="E2004" s="27"/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7"/>
      <c r="V2004" s="27"/>
    </row>
    <row r="2005" spans="1:22" ht="38.25" x14ac:dyDescent="0.2">
      <c r="A2005" s="10" t="s">
        <v>4</v>
      </c>
      <c r="B2005" s="22" t="s">
        <v>595</v>
      </c>
      <c r="C2005" s="23" t="s">
        <v>2041</v>
      </c>
      <c r="D2005" s="28"/>
      <c r="E2005" s="27"/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  <c r="V2005" s="27"/>
    </row>
    <row r="2006" spans="1:22" ht="15" x14ac:dyDescent="0.25">
      <c r="A2006" s="10" t="s">
        <v>4</v>
      </c>
      <c r="B2006" s="24" t="s">
        <v>2042</v>
      </c>
      <c r="C2006" s="25" t="s">
        <v>2043</v>
      </c>
      <c r="D2006" s="24" t="s">
        <v>131</v>
      </c>
      <c r="E2006" s="24">
        <v>1550000000</v>
      </c>
      <c r="F2006" s="24">
        <v>0</v>
      </c>
      <c r="G2006" s="24">
        <v>0</v>
      </c>
      <c r="H2006" s="24">
        <v>0</v>
      </c>
      <c r="I2006" s="24">
        <v>0</v>
      </c>
      <c r="J2006" s="24">
        <v>1550000000</v>
      </c>
      <c r="K2006" s="24">
        <v>129166666.67</v>
      </c>
      <c r="L2006" s="24">
        <v>387500000.00999999</v>
      </c>
      <c r="M2006" s="24">
        <v>129166666.67</v>
      </c>
      <c r="N2006" s="24">
        <v>387500000.00999999</v>
      </c>
      <c r="O2006" s="24">
        <v>387500000.00999999</v>
      </c>
      <c r="P2006" s="24">
        <v>0</v>
      </c>
      <c r="Q2006" s="24">
        <v>129166666.67</v>
      </c>
      <c r="R2006" s="24">
        <v>387500000.00999999</v>
      </c>
      <c r="S2006" s="24">
        <v>1162499999.99</v>
      </c>
      <c r="T2006" s="24">
        <v>0</v>
      </c>
      <c r="U2006" s="24">
        <v>0</v>
      </c>
      <c r="V2006" s="24">
        <v>25</v>
      </c>
    </row>
    <row r="2007" spans="1:22" x14ac:dyDescent="0.2">
      <c r="A2007" s="10" t="s">
        <v>4</v>
      </c>
      <c r="B2007" s="27"/>
      <c r="C2007" s="28"/>
      <c r="D2007" s="28"/>
      <c r="E2007" s="27"/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</row>
    <row r="2008" spans="1:22" ht="25.5" x14ac:dyDescent="0.2">
      <c r="A2008" s="10" t="s">
        <v>4</v>
      </c>
      <c r="B2008" s="27"/>
      <c r="C2008" s="23" t="s">
        <v>2044</v>
      </c>
      <c r="D2008" s="28"/>
      <c r="E2008" s="27"/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  <c r="R2008" s="27"/>
      <c r="S2008" s="27"/>
      <c r="T2008" s="27"/>
      <c r="U2008" s="27"/>
      <c r="V2008" s="27"/>
    </row>
    <row r="2009" spans="1:22" ht="38.25" x14ac:dyDescent="0.2">
      <c r="A2009" s="10" t="s">
        <v>4</v>
      </c>
      <c r="B2009" s="22" t="s">
        <v>595</v>
      </c>
      <c r="C2009" s="23" t="s">
        <v>2045</v>
      </c>
      <c r="D2009" s="28"/>
      <c r="E2009" s="27"/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  <c r="V2009" s="27"/>
    </row>
    <row r="2010" spans="1:22" ht="15" x14ac:dyDescent="0.25">
      <c r="A2010" s="10" t="s">
        <v>4</v>
      </c>
      <c r="B2010" s="24" t="s">
        <v>2046</v>
      </c>
      <c r="C2010" s="25" t="s">
        <v>2047</v>
      </c>
      <c r="D2010" s="24" t="s">
        <v>131</v>
      </c>
      <c r="E2010" s="24">
        <v>2010000000</v>
      </c>
      <c r="F2010" s="24">
        <v>0</v>
      </c>
      <c r="G2010" s="24">
        <v>0</v>
      </c>
      <c r="H2010" s="24">
        <v>0</v>
      </c>
      <c r="I2010" s="24">
        <v>0</v>
      </c>
      <c r="J2010" s="24">
        <v>2010000000</v>
      </c>
      <c r="K2010" s="24">
        <v>167500000</v>
      </c>
      <c r="L2010" s="24">
        <v>502500000</v>
      </c>
      <c r="M2010" s="24">
        <v>167500000</v>
      </c>
      <c r="N2010" s="24">
        <v>502500000</v>
      </c>
      <c r="O2010" s="24">
        <v>502500000</v>
      </c>
      <c r="P2010" s="24">
        <v>0</v>
      </c>
      <c r="Q2010" s="24">
        <v>167500000</v>
      </c>
      <c r="R2010" s="24">
        <v>502500000</v>
      </c>
      <c r="S2010" s="24">
        <v>1507500000</v>
      </c>
      <c r="T2010" s="24">
        <v>0</v>
      </c>
      <c r="U2010" s="24">
        <v>0</v>
      </c>
      <c r="V2010" s="24">
        <v>25</v>
      </c>
    </row>
    <row r="2011" spans="1:22" x14ac:dyDescent="0.2">
      <c r="A2011" s="10" t="s">
        <v>4</v>
      </c>
      <c r="B2011" s="27"/>
      <c r="C2011" s="28"/>
      <c r="D2011" s="28"/>
      <c r="E2011" s="27"/>
      <c r="F2011" s="27"/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  <c r="V2011" s="27"/>
    </row>
    <row r="2012" spans="1:22" x14ac:dyDescent="0.2">
      <c r="A2012" s="10" t="s">
        <v>4</v>
      </c>
      <c r="B2012" s="27"/>
      <c r="C2012" s="23" t="s">
        <v>405</v>
      </c>
      <c r="D2012" s="28"/>
      <c r="E2012" s="27"/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  <c r="V2012" s="27"/>
    </row>
    <row r="2013" spans="1:22" x14ac:dyDescent="0.2">
      <c r="A2013" s="10" t="s">
        <v>4</v>
      </c>
      <c r="B2013" s="27"/>
      <c r="C2013" s="23" t="s">
        <v>2048</v>
      </c>
      <c r="D2013" s="28"/>
      <c r="E2013" s="27"/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27"/>
      <c r="V2013" s="27"/>
    </row>
    <row r="2014" spans="1:22" ht="38.25" x14ac:dyDescent="0.2">
      <c r="A2014" s="10" t="s">
        <v>4</v>
      </c>
      <c r="B2014" s="22" t="s">
        <v>595</v>
      </c>
      <c r="C2014" s="23" t="s">
        <v>2049</v>
      </c>
      <c r="D2014" s="28"/>
      <c r="E2014" s="27"/>
      <c r="F2014" s="27"/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27"/>
    </row>
    <row r="2015" spans="1:22" ht="15" x14ac:dyDescent="0.25">
      <c r="A2015" s="10" t="s">
        <v>4</v>
      </c>
      <c r="B2015" s="24" t="s">
        <v>2050</v>
      </c>
      <c r="C2015" s="25" t="s">
        <v>2039</v>
      </c>
      <c r="D2015" s="24" t="s">
        <v>131</v>
      </c>
      <c r="E2015" s="24">
        <v>325500000</v>
      </c>
      <c r="F2015" s="24">
        <v>0</v>
      </c>
      <c r="G2015" s="24">
        <v>0</v>
      </c>
      <c r="H2015" s="24">
        <v>0</v>
      </c>
      <c r="I2015" s="24">
        <v>0</v>
      </c>
      <c r="J2015" s="24">
        <v>325500000</v>
      </c>
      <c r="K2015" s="24">
        <v>27125000</v>
      </c>
      <c r="L2015" s="24">
        <v>81375000</v>
      </c>
      <c r="M2015" s="24">
        <v>27125000</v>
      </c>
      <c r="N2015" s="24">
        <v>81375000</v>
      </c>
      <c r="O2015" s="24">
        <v>81375000</v>
      </c>
      <c r="P2015" s="24">
        <v>0</v>
      </c>
      <c r="Q2015" s="24">
        <v>27125000</v>
      </c>
      <c r="R2015" s="24">
        <v>81375000</v>
      </c>
      <c r="S2015" s="24">
        <v>244125000</v>
      </c>
      <c r="T2015" s="24">
        <v>0</v>
      </c>
      <c r="U2015" s="24">
        <v>0</v>
      </c>
      <c r="V2015" s="24">
        <v>25</v>
      </c>
    </row>
    <row r="2016" spans="1:22" x14ac:dyDescent="0.2">
      <c r="A2016" s="10" t="s">
        <v>4</v>
      </c>
      <c r="B2016" s="27"/>
      <c r="C2016" s="28"/>
      <c r="D2016" s="28"/>
      <c r="E2016" s="27"/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</row>
    <row r="2017" spans="1:22" x14ac:dyDescent="0.2">
      <c r="A2017" s="10" t="s">
        <v>4</v>
      </c>
      <c r="B2017" s="27"/>
      <c r="C2017" s="23" t="s">
        <v>2051</v>
      </c>
      <c r="D2017" s="28"/>
      <c r="E2017" s="27"/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  <c r="V2017" s="27"/>
    </row>
    <row r="2018" spans="1:22" ht="25.5" x14ac:dyDescent="0.2">
      <c r="A2018" s="10" t="s">
        <v>4</v>
      </c>
      <c r="B2018" s="22" t="s">
        <v>595</v>
      </c>
      <c r="C2018" s="23" t="s">
        <v>2052</v>
      </c>
      <c r="D2018" s="28"/>
      <c r="E2018" s="27"/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</row>
    <row r="2019" spans="1:22" ht="15" x14ac:dyDescent="0.25">
      <c r="A2019" s="10" t="s">
        <v>4</v>
      </c>
      <c r="B2019" s="24" t="s">
        <v>2053</v>
      </c>
      <c r="C2019" s="25" t="s">
        <v>2047</v>
      </c>
      <c r="D2019" s="24" t="s">
        <v>131</v>
      </c>
      <c r="E2019" s="24">
        <v>1001700000</v>
      </c>
      <c r="F2019" s="24">
        <v>0</v>
      </c>
      <c r="G2019" s="24">
        <v>0</v>
      </c>
      <c r="H2019" s="24">
        <v>0</v>
      </c>
      <c r="I2019" s="24">
        <v>0</v>
      </c>
      <c r="J2019" s="24">
        <v>1001700000</v>
      </c>
      <c r="K2019" s="24">
        <v>83475000</v>
      </c>
      <c r="L2019" s="24">
        <v>250425000</v>
      </c>
      <c r="M2019" s="24">
        <v>83475000</v>
      </c>
      <c r="N2019" s="24">
        <v>250425000</v>
      </c>
      <c r="O2019" s="24">
        <v>250425000</v>
      </c>
      <c r="P2019" s="24">
        <v>0</v>
      </c>
      <c r="Q2019" s="24">
        <v>83475000</v>
      </c>
      <c r="R2019" s="24">
        <v>250425000</v>
      </c>
      <c r="S2019" s="24">
        <v>751275000</v>
      </c>
      <c r="T2019" s="24">
        <v>0</v>
      </c>
      <c r="U2019" s="24">
        <v>0</v>
      </c>
      <c r="V2019" s="24">
        <v>25</v>
      </c>
    </row>
    <row r="2020" spans="1:22" x14ac:dyDescent="0.2">
      <c r="A2020" s="10" t="s">
        <v>4</v>
      </c>
      <c r="B2020" s="27"/>
      <c r="C2020" s="28"/>
      <c r="D2020" s="28"/>
      <c r="E2020" s="27"/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</row>
    <row r="2021" spans="1:22" x14ac:dyDescent="0.2">
      <c r="A2021" s="10" t="s">
        <v>4</v>
      </c>
      <c r="B2021" s="33"/>
      <c r="C2021" s="16" t="s">
        <v>2054</v>
      </c>
      <c r="D2021" s="28"/>
      <c r="E2021" s="15">
        <v>5700000000</v>
      </c>
      <c r="F2021" s="15">
        <v>0</v>
      </c>
      <c r="G2021" s="15">
        <v>0</v>
      </c>
      <c r="H2021" s="15">
        <v>0</v>
      </c>
      <c r="I2021" s="15">
        <v>0</v>
      </c>
      <c r="J2021" s="15">
        <v>5700000000</v>
      </c>
      <c r="K2021" s="15">
        <v>475000000</v>
      </c>
      <c r="L2021" s="15">
        <v>1425000000</v>
      </c>
      <c r="M2021" s="15">
        <v>475000000</v>
      </c>
      <c r="N2021" s="15">
        <v>1425000000</v>
      </c>
      <c r="O2021" s="15">
        <v>1425000000</v>
      </c>
      <c r="P2021" s="15">
        <v>0</v>
      </c>
      <c r="Q2021" s="15">
        <v>475000000</v>
      </c>
      <c r="R2021" s="15">
        <v>1425000000</v>
      </c>
      <c r="S2021" s="15">
        <v>4275000000</v>
      </c>
      <c r="T2021" s="15">
        <v>0</v>
      </c>
      <c r="U2021" s="15">
        <v>0</v>
      </c>
      <c r="V2021" s="15">
        <v>25</v>
      </c>
    </row>
    <row r="2022" spans="1:22" x14ac:dyDescent="0.2">
      <c r="A2022" s="10" t="s">
        <v>4</v>
      </c>
      <c r="B2022" s="27"/>
      <c r="C2022" s="28"/>
      <c r="D2022" s="28"/>
      <c r="E2022" s="27"/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  <c r="U2022" s="27"/>
      <c r="V2022" s="27"/>
    </row>
    <row r="2023" spans="1:22" x14ac:dyDescent="0.2">
      <c r="A2023" s="10" t="s">
        <v>4</v>
      </c>
      <c r="B2023" s="33"/>
      <c r="C2023" s="16" t="s">
        <v>2055</v>
      </c>
      <c r="D2023" s="28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</row>
    <row r="2024" spans="1:22" x14ac:dyDescent="0.2">
      <c r="A2024" s="10" t="s">
        <v>4</v>
      </c>
      <c r="B2024" s="27"/>
      <c r="C2024" s="23" t="s">
        <v>385</v>
      </c>
      <c r="D2024" s="28"/>
      <c r="E2024" s="27"/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  <c r="V2024" s="27"/>
    </row>
    <row r="2025" spans="1:22" x14ac:dyDescent="0.2">
      <c r="A2025" s="10" t="s">
        <v>4</v>
      </c>
      <c r="B2025" s="27"/>
      <c r="C2025" s="23" t="s">
        <v>387</v>
      </c>
      <c r="D2025" s="28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</row>
    <row r="2026" spans="1:22" x14ac:dyDescent="0.2">
      <c r="A2026" s="10" t="s">
        <v>4</v>
      </c>
      <c r="B2026" s="27"/>
      <c r="C2026" s="23" t="s">
        <v>399</v>
      </c>
      <c r="D2026" s="28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</row>
    <row r="2027" spans="1:22" x14ac:dyDescent="0.2">
      <c r="A2027" s="10" t="s">
        <v>4</v>
      </c>
      <c r="B2027" s="27"/>
      <c r="C2027" s="23" t="s">
        <v>405</v>
      </c>
      <c r="D2027" s="28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</row>
    <row r="2028" spans="1:22" ht="25.5" x14ac:dyDescent="0.2">
      <c r="A2028" s="10" t="s">
        <v>4</v>
      </c>
      <c r="B2028" s="27"/>
      <c r="C2028" s="23" t="s">
        <v>2056</v>
      </c>
      <c r="D2028" s="28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</row>
    <row r="2029" spans="1:22" ht="38.25" x14ac:dyDescent="0.2">
      <c r="A2029" s="10" t="s">
        <v>4</v>
      </c>
      <c r="B2029" s="22" t="s">
        <v>595</v>
      </c>
      <c r="C2029" s="23" t="s">
        <v>2057</v>
      </c>
      <c r="D2029" s="28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</row>
    <row r="2030" spans="1:22" ht="30" x14ac:dyDescent="0.25">
      <c r="A2030" s="10" t="s">
        <v>4</v>
      </c>
      <c r="B2030" s="24" t="s">
        <v>2058</v>
      </c>
      <c r="C2030" s="25" t="s">
        <v>2059</v>
      </c>
      <c r="D2030" s="24" t="s">
        <v>131</v>
      </c>
      <c r="E2030" s="24">
        <v>138000000</v>
      </c>
      <c r="F2030" s="24">
        <v>0</v>
      </c>
      <c r="G2030" s="24">
        <v>0</v>
      </c>
      <c r="H2030" s="24">
        <v>0</v>
      </c>
      <c r="I2030" s="24">
        <v>0</v>
      </c>
      <c r="J2030" s="24">
        <v>138000000</v>
      </c>
      <c r="K2030" s="24">
        <v>54000000</v>
      </c>
      <c r="L2030" s="24">
        <v>88000000</v>
      </c>
      <c r="M2030" s="24">
        <v>54000000</v>
      </c>
      <c r="N2030" s="24">
        <v>88000000</v>
      </c>
      <c r="O2030" s="24">
        <v>0</v>
      </c>
      <c r="P2030" s="24">
        <v>0</v>
      </c>
      <c r="Q2030" s="24">
        <v>0</v>
      </c>
      <c r="R2030" s="24">
        <v>0</v>
      </c>
      <c r="S2030" s="24">
        <v>50000000</v>
      </c>
      <c r="T2030" s="24">
        <v>0</v>
      </c>
      <c r="U2030" s="24">
        <v>88000000</v>
      </c>
      <c r="V2030" s="24">
        <v>63.76</v>
      </c>
    </row>
    <row r="2031" spans="1:22" ht="38.25" x14ac:dyDescent="0.2">
      <c r="A2031" s="10" t="s">
        <v>4</v>
      </c>
      <c r="B2031" s="22" t="s">
        <v>595</v>
      </c>
      <c r="C2031" s="23" t="s">
        <v>2060</v>
      </c>
      <c r="D2031" s="28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</row>
    <row r="2032" spans="1:22" ht="30" x14ac:dyDescent="0.25">
      <c r="A2032" s="10" t="s">
        <v>4</v>
      </c>
      <c r="B2032" s="24" t="s">
        <v>2061</v>
      </c>
      <c r="C2032" s="25" t="s">
        <v>2059</v>
      </c>
      <c r="D2032" s="24" t="s">
        <v>131</v>
      </c>
      <c r="E2032" s="24">
        <v>15345000</v>
      </c>
      <c r="F2032" s="24">
        <v>0</v>
      </c>
      <c r="G2032" s="24">
        <v>0</v>
      </c>
      <c r="H2032" s="24">
        <v>0</v>
      </c>
      <c r="I2032" s="24">
        <v>0</v>
      </c>
      <c r="J2032" s="24">
        <v>15345000</v>
      </c>
      <c r="K2032" s="24">
        <v>-1070461</v>
      </c>
      <c r="L2032" s="24">
        <v>6600000</v>
      </c>
      <c r="M2032" s="24">
        <v>6600000</v>
      </c>
      <c r="N2032" s="24">
        <v>6600000</v>
      </c>
      <c r="O2032" s="24">
        <v>0</v>
      </c>
      <c r="P2032" s="24">
        <v>0</v>
      </c>
      <c r="Q2032" s="24">
        <v>0</v>
      </c>
      <c r="R2032" s="24">
        <v>0</v>
      </c>
      <c r="S2032" s="24">
        <v>8745000</v>
      </c>
      <c r="T2032" s="24">
        <v>0</v>
      </c>
      <c r="U2032" s="24">
        <v>6600000</v>
      </c>
      <c r="V2032" s="24">
        <v>43.01</v>
      </c>
    </row>
    <row r="2033" spans="1:22" x14ac:dyDescent="0.2">
      <c r="A2033" s="10" t="s">
        <v>4</v>
      </c>
      <c r="B2033" s="27"/>
      <c r="C2033" s="28"/>
      <c r="D2033" s="28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</row>
    <row r="2034" spans="1:22" ht="25.5" x14ac:dyDescent="0.2">
      <c r="A2034" s="10" t="s">
        <v>4</v>
      </c>
      <c r="B2034" s="27"/>
      <c r="C2034" s="23" t="s">
        <v>2062</v>
      </c>
      <c r="D2034" s="28"/>
      <c r="E2034" s="27"/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</row>
    <row r="2035" spans="1:22" ht="38.25" x14ac:dyDescent="0.2">
      <c r="A2035" s="10" t="s">
        <v>4</v>
      </c>
      <c r="B2035" s="22" t="s">
        <v>595</v>
      </c>
      <c r="C2035" s="23" t="s">
        <v>2063</v>
      </c>
      <c r="D2035" s="28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</row>
    <row r="2036" spans="1:22" ht="15" x14ac:dyDescent="0.25">
      <c r="A2036" s="10" t="s">
        <v>4</v>
      </c>
      <c r="B2036" s="24" t="s">
        <v>2064</v>
      </c>
      <c r="C2036" s="25" t="s">
        <v>2065</v>
      </c>
      <c r="D2036" s="24" t="s">
        <v>131</v>
      </c>
      <c r="E2036" s="24">
        <v>350655000</v>
      </c>
      <c r="F2036" s="24">
        <v>0</v>
      </c>
      <c r="G2036" s="24">
        <v>0</v>
      </c>
      <c r="H2036" s="24">
        <v>0</v>
      </c>
      <c r="I2036" s="24">
        <v>0</v>
      </c>
      <c r="J2036" s="24">
        <v>350655000</v>
      </c>
      <c r="K2036" s="24">
        <v>0</v>
      </c>
      <c r="L2036" s="24">
        <v>64400000</v>
      </c>
      <c r="M2036" s="24">
        <v>0</v>
      </c>
      <c r="N2036" s="24">
        <v>64400000</v>
      </c>
      <c r="O2036" s="24">
        <v>9816666.6699999999</v>
      </c>
      <c r="P2036" s="24">
        <v>0</v>
      </c>
      <c r="Q2036" s="24">
        <v>9816666.6699999999</v>
      </c>
      <c r="R2036" s="24">
        <v>9816666.6699999999</v>
      </c>
      <c r="S2036" s="24">
        <v>286255000</v>
      </c>
      <c r="T2036" s="24">
        <v>0</v>
      </c>
      <c r="U2036" s="24">
        <v>54583333.329999998</v>
      </c>
      <c r="V2036" s="24">
        <v>18.36</v>
      </c>
    </row>
    <row r="2037" spans="1:22" x14ac:dyDescent="0.2">
      <c r="A2037" s="10" t="s">
        <v>4</v>
      </c>
      <c r="B2037" s="27"/>
      <c r="C2037" s="28"/>
      <c r="D2037" s="28"/>
      <c r="E2037" s="27"/>
      <c r="F2037" s="27"/>
      <c r="G2037" s="27"/>
      <c r="H2037" s="27"/>
      <c r="I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</row>
    <row r="2038" spans="1:22" ht="51" x14ac:dyDescent="0.2">
      <c r="A2038" s="10" t="s">
        <v>4</v>
      </c>
      <c r="B2038" s="27"/>
      <c r="C2038" s="23" t="s">
        <v>2066</v>
      </c>
      <c r="D2038" s="28"/>
      <c r="E2038" s="27"/>
      <c r="F2038" s="27"/>
      <c r="G2038" s="27"/>
      <c r="H2038" s="27"/>
      <c r="I2038" s="27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</row>
    <row r="2039" spans="1:22" ht="25.5" x14ac:dyDescent="0.2">
      <c r="A2039" s="10" t="s">
        <v>4</v>
      </c>
      <c r="B2039" s="22" t="s">
        <v>595</v>
      </c>
      <c r="C2039" s="23" t="s">
        <v>1056</v>
      </c>
      <c r="D2039" s="28"/>
      <c r="E2039" s="27"/>
      <c r="F2039" s="27"/>
      <c r="G2039" s="27"/>
      <c r="H2039" s="27"/>
      <c r="I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  <c r="V2039" s="27"/>
    </row>
    <row r="2040" spans="1:22" ht="15" x14ac:dyDescent="0.25">
      <c r="A2040" s="10" t="s">
        <v>4</v>
      </c>
      <c r="B2040" s="24" t="s">
        <v>2067</v>
      </c>
      <c r="C2040" s="25" t="s">
        <v>1058</v>
      </c>
      <c r="D2040" s="24" t="s">
        <v>131</v>
      </c>
      <c r="E2040" s="24">
        <v>78000000</v>
      </c>
      <c r="F2040" s="24">
        <v>0</v>
      </c>
      <c r="G2040" s="24">
        <v>0</v>
      </c>
      <c r="H2040" s="24">
        <v>0</v>
      </c>
      <c r="I2040" s="24">
        <v>0</v>
      </c>
      <c r="J2040" s="24">
        <v>78000000</v>
      </c>
      <c r="K2040" s="24">
        <v>0</v>
      </c>
      <c r="L2040" s="24">
        <v>41600000</v>
      </c>
      <c r="M2040" s="24">
        <v>0</v>
      </c>
      <c r="N2040" s="24">
        <v>41600000</v>
      </c>
      <c r="O2040" s="24">
        <v>9566666.6699999999</v>
      </c>
      <c r="P2040" s="24">
        <v>0</v>
      </c>
      <c r="Q2040" s="24">
        <v>9566666.6699999999</v>
      </c>
      <c r="R2040" s="24">
        <v>9566666.6699999999</v>
      </c>
      <c r="S2040" s="24">
        <v>36400000</v>
      </c>
      <c r="T2040" s="24">
        <v>0</v>
      </c>
      <c r="U2040" s="24">
        <v>32033333.329999998</v>
      </c>
      <c r="V2040" s="24">
        <v>53.33</v>
      </c>
    </row>
    <row r="2041" spans="1:22" ht="25.5" x14ac:dyDescent="0.2">
      <c r="A2041" s="10" t="s">
        <v>4</v>
      </c>
      <c r="B2041" s="22" t="s">
        <v>595</v>
      </c>
      <c r="C2041" s="23" t="s">
        <v>2068</v>
      </c>
      <c r="D2041" s="28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</row>
    <row r="2042" spans="1:22" ht="30" x14ac:dyDescent="0.25">
      <c r="A2042" s="10" t="s">
        <v>4</v>
      </c>
      <c r="B2042" s="24" t="s">
        <v>2069</v>
      </c>
      <c r="C2042" s="25" t="s">
        <v>2070</v>
      </c>
      <c r="D2042" s="24" t="s">
        <v>131</v>
      </c>
      <c r="E2042" s="24">
        <v>30000000</v>
      </c>
      <c r="F2042" s="24">
        <v>0</v>
      </c>
      <c r="G2042" s="24">
        <v>0</v>
      </c>
      <c r="H2042" s="24">
        <v>0</v>
      </c>
      <c r="I2042" s="24">
        <v>0</v>
      </c>
      <c r="J2042" s="24">
        <v>30000000</v>
      </c>
      <c r="K2042" s="24">
        <v>0</v>
      </c>
      <c r="L2042" s="24">
        <v>9000000</v>
      </c>
      <c r="M2042" s="24">
        <v>0</v>
      </c>
      <c r="N2042" s="24">
        <v>9000000</v>
      </c>
      <c r="O2042" s="24">
        <v>2850000</v>
      </c>
      <c r="P2042" s="24">
        <v>0</v>
      </c>
      <c r="Q2042" s="24">
        <v>2850000</v>
      </c>
      <c r="R2042" s="24">
        <v>2850000</v>
      </c>
      <c r="S2042" s="24">
        <v>21000000</v>
      </c>
      <c r="T2042" s="24">
        <v>0</v>
      </c>
      <c r="U2042" s="24">
        <v>6150000</v>
      </c>
      <c r="V2042" s="24">
        <v>30</v>
      </c>
    </row>
    <row r="2043" spans="1:22" x14ac:dyDescent="0.2">
      <c r="A2043" s="10" t="s">
        <v>4</v>
      </c>
      <c r="B2043" s="27"/>
      <c r="C2043" s="28"/>
      <c r="D2043" s="28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</row>
    <row r="2044" spans="1:22" x14ac:dyDescent="0.2">
      <c r="A2044" s="10" t="s">
        <v>4</v>
      </c>
      <c r="B2044" s="33"/>
      <c r="C2044" s="16" t="s">
        <v>2071</v>
      </c>
      <c r="D2044" s="28"/>
      <c r="E2044" s="15">
        <v>612000000</v>
      </c>
      <c r="F2044" s="15">
        <v>0</v>
      </c>
      <c r="G2044" s="15">
        <v>0</v>
      </c>
      <c r="H2044" s="15">
        <v>0</v>
      </c>
      <c r="I2044" s="15">
        <v>0</v>
      </c>
      <c r="J2044" s="15">
        <v>612000000</v>
      </c>
      <c r="K2044" s="15">
        <v>52929539</v>
      </c>
      <c r="L2044" s="15">
        <v>209600000</v>
      </c>
      <c r="M2044" s="15">
        <v>60600000</v>
      </c>
      <c r="N2044" s="15">
        <v>209600000</v>
      </c>
      <c r="O2044" s="15">
        <v>22233333.34</v>
      </c>
      <c r="P2044" s="15">
        <v>0</v>
      </c>
      <c r="Q2044" s="15">
        <v>22233333.34</v>
      </c>
      <c r="R2044" s="15">
        <v>22233333.34</v>
      </c>
      <c r="S2044" s="15">
        <v>402400000</v>
      </c>
      <c r="T2044" s="15">
        <v>0</v>
      </c>
      <c r="U2044" s="15">
        <v>187366666.66</v>
      </c>
      <c r="V2044" s="15">
        <v>34.248366013071895</v>
      </c>
    </row>
    <row r="2045" spans="1:22" x14ac:dyDescent="0.2">
      <c r="A2045" s="10" t="s">
        <v>4</v>
      </c>
      <c r="B2045" s="27"/>
      <c r="C2045" s="28"/>
      <c r="D2045" s="28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</row>
    <row r="2046" spans="1:22" x14ac:dyDescent="0.2">
      <c r="A2046" s="10" t="s">
        <v>4</v>
      </c>
      <c r="B2046" s="33"/>
      <c r="C2046" s="16" t="s">
        <v>2072</v>
      </c>
      <c r="D2046" s="35"/>
      <c r="E2046" s="33"/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3"/>
    </row>
    <row r="2047" spans="1:22" x14ac:dyDescent="0.2">
      <c r="A2047" s="10" t="s">
        <v>4</v>
      </c>
      <c r="B2047" s="27"/>
      <c r="C2047" s="23" t="s">
        <v>385</v>
      </c>
      <c r="D2047" s="28"/>
      <c r="E2047" s="27"/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27"/>
    </row>
    <row r="2048" spans="1:22" x14ac:dyDescent="0.2">
      <c r="A2048" s="10" t="s">
        <v>4</v>
      </c>
      <c r="B2048" s="27"/>
      <c r="C2048" s="23" t="s">
        <v>387</v>
      </c>
      <c r="D2048" s="28"/>
      <c r="E2048" s="27"/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/>
    </row>
    <row r="2049" spans="1:22" x14ac:dyDescent="0.2">
      <c r="A2049" s="10" t="s">
        <v>4</v>
      </c>
      <c r="B2049" s="27"/>
      <c r="C2049" s="23" t="s">
        <v>399</v>
      </c>
      <c r="D2049" s="28"/>
      <c r="E2049" s="27"/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  <c r="V2049" s="27"/>
    </row>
    <row r="2050" spans="1:22" ht="38.25" x14ac:dyDescent="0.2">
      <c r="A2050" s="10" t="s">
        <v>4</v>
      </c>
      <c r="B2050" s="27"/>
      <c r="C2050" s="23" t="s">
        <v>2073</v>
      </c>
      <c r="D2050" s="28"/>
      <c r="E2050" s="27"/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  <c r="V2050" s="27"/>
    </row>
    <row r="2051" spans="1:22" ht="25.5" x14ac:dyDescent="0.2">
      <c r="A2051" s="10" t="s">
        <v>4</v>
      </c>
      <c r="B2051" s="27"/>
      <c r="C2051" s="23" t="s">
        <v>2074</v>
      </c>
      <c r="D2051" s="28"/>
      <c r="E2051" s="27"/>
      <c r="F2051" s="27"/>
      <c r="G2051" s="27"/>
      <c r="H2051" s="27"/>
      <c r="I2051" s="27"/>
      <c r="J2051" s="27"/>
      <c r="K2051" s="27"/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  <c r="V2051" s="27"/>
    </row>
    <row r="2052" spans="1:22" ht="38.25" x14ac:dyDescent="0.2">
      <c r="A2052" s="10" t="s">
        <v>4</v>
      </c>
      <c r="B2052" s="22" t="s">
        <v>595</v>
      </c>
      <c r="C2052" s="23" t="s">
        <v>2075</v>
      </c>
      <c r="D2052" s="28"/>
      <c r="E2052" s="27"/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  <c r="V2052" s="27"/>
    </row>
    <row r="2053" spans="1:22" ht="30" x14ac:dyDescent="0.25">
      <c r="A2053" s="10" t="s">
        <v>4</v>
      </c>
      <c r="B2053" s="24" t="s">
        <v>2076</v>
      </c>
      <c r="C2053" s="25" t="s">
        <v>2077</v>
      </c>
      <c r="D2053" s="24" t="s">
        <v>131</v>
      </c>
      <c r="E2053" s="24">
        <v>200000000</v>
      </c>
      <c r="F2053" s="24">
        <v>0</v>
      </c>
      <c r="G2053" s="24">
        <v>0</v>
      </c>
      <c r="H2053" s="24">
        <v>0</v>
      </c>
      <c r="I2053" s="24">
        <v>0</v>
      </c>
      <c r="J2053" s="24">
        <v>200000000</v>
      </c>
      <c r="K2053" s="24">
        <v>0</v>
      </c>
      <c r="L2053" s="24">
        <v>33333333.34</v>
      </c>
      <c r="M2053" s="24">
        <v>0</v>
      </c>
      <c r="N2053" s="24">
        <v>33333333.34</v>
      </c>
      <c r="O2053" s="24">
        <v>33333333.34</v>
      </c>
      <c r="P2053" s="24">
        <v>0</v>
      </c>
      <c r="Q2053" s="24">
        <v>0</v>
      </c>
      <c r="R2053" s="24">
        <v>33333333.34</v>
      </c>
      <c r="S2053" s="24">
        <v>166666666.66</v>
      </c>
      <c r="T2053" s="24">
        <v>0</v>
      </c>
      <c r="U2053" s="24">
        <v>0</v>
      </c>
      <c r="V2053" s="24">
        <v>16.66</v>
      </c>
    </row>
    <row r="2054" spans="1:22" x14ac:dyDescent="0.2">
      <c r="A2054" s="10" t="s">
        <v>4</v>
      </c>
      <c r="B2054" s="27"/>
      <c r="C2054" s="28"/>
      <c r="D2054" s="28"/>
      <c r="E2054" s="27"/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  <c r="V2054" s="27"/>
    </row>
    <row r="2055" spans="1:22" ht="25.5" x14ac:dyDescent="0.2">
      <c r="A2055" s="10" t="s">
        <v>4</v>
      </c>
      <c r="B2055" s="27"/>
      <c r="C2055" s="23" t="s">
        <v>2078</v>
      </c>
      <c r="D2055" s="28"/>
      <c r="E2055" s="27"/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  <c r="V2055" s="27"/>
    </row>
    <row r="2056" spans="1:22" ht="25.5" x14ac:dyDescent="0.2">
      <c r="A2056" s="10" t="s">
        <v>4</v>
      </c>
      <c r="B2056" s="27"/>
      <c r="C2056" s="23" t="s">
        <v>2074</v>
      </c>
      <c r="D2056" s="28"/>
      <c r="E2056" s="27"/>
      <c r="F2056" s="27"/>
      <c r="G2056" s="27"/>
      <c r="H2056" s="27"/>
      <c r="I2056" s="27"/>
      <c r="J2056" s="27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  <c r="V2056" s="27"/>
    </row>
    <row r="2057" spans="1:22" ht="38.25" x14ac:dyDescent="0.2">
      <c r="A2057" s="10" t="s">
        <v>4</v>
      </c>
      <c r="B2057" s="22" t="s">
        <v>595</v>
      </c>
      <c r="C2057" s="23" t="s">
        <v>2079</v>
      </c>
      <c r="D2057" s="28"/>
      <c r="E2057" s="27"/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  <c r="V2057" s="27"/>
    </row>
    <row r="2058" spans="1:22" ht="30" x14ac:dyDescent="0.25">
      <c r="A2058" s="10" t="s">
        <v>4</v>
      </c>
      <c r="B2058" s="24" t="s">
        <v>2080</v>
      </c>
      <c r="C2058" s="25" t="s">
        <v>2077</v>
      </c>
      <c r="D2058" s="24" t="s">
        <v>131</v>
      </c>
      <c r="E2058" s="24">
        <v>900000000</v>
      </c>
      <c r="F2058" s="24">
        <v>0</v>
      </c>
      <c r="G2058" s="24">
        <v>0</v>
      </c>
      <c r="H2058" s="24">
        <v>0</v>
      </c>
      <c r="I2058" s="24">
        <v>0</v>
      </c>
      <c r="J2058" s="24">
        <v>900000000</v>
      </c>
      <c r="K2058" s="24">
        <v>0</v>
      </c>
      <c r="L2058" s="24">
        <v>150000000</v>
      </c>
      <c r="M2058" s="24">
        <v>0</v>
      </c>
      <c r="N2058" s="24">
        <v>150000000</v>
      </c>
      <c r="O2058" s="24">
        <v>150000000</v>
      </c>
      <c r="P2058" s="24">
        <v>0</v>
      </c>
      <c r="Q2058" s="24">
        <v>0</v>
      </c>
      <c r="R2058" s="24">
        <v>150000000</v>
      </c>
      <c r="S2058" s="24">
        <v>750000000</v>
      </c>
      <c r="T2058" s="24">
        <v>0</v>
      </c>
      <c r="U2058" s="24">
        <v>0</v>
      </c>
      <c r="V2058" s="24">
        <v>16.66</v>
      </c>
    </row>
    <row r="2059" spans="1:22" x14ac:dyDescent="0.2">
      <c r="A2059" s="10" t="s">
        <v>4</v>
      </c>
      <c r="B2059" s="27"/>
      <c r="C2059" s="28"/>
      <c r="D2059" s="28"/>
      <c r="E2059" s="27"/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  <c r="V2059" s="27"/>
    </row>
    <row r="2060" spans="1:22" x14ac:dyDescent="0.2">
      <c r="A2060" s="10" t="s">
        <v>4</v>
      </c>
      <c r="B2060" s="27"/>
      <c r="C2060" s="23" t="s">
        <v>407</v>
      </c>
      <c r="D2060" s="28"/>
      <c r="E2060" s="27"/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</row>
    <row r="2061" spans="1:22" ht="25.5" x14ac:dyDescent="0.2">
      <c r="A2061" s="10" t="s">
        <v>4</v>
      </c>
      <c r="B2061" s="27"/>
      <c r="C2061" s="23" t="s">
        <v>2081</v>
      </c>
      <c r="D2061" s="28"/>
      <c r="E2061" s="27"/>
      <c r="F2061" s="27"/>
      <c r="G2061" s="27"/>
      <c r="H2061" s="27"/>
      <c r="I2061" s="27"/>
      <c r="J2061" s="27"/>
      <c r="K2061" s="27"/>
      <c r="L2061" s="27"/>
      <c r="M2061" s="27"/>
      <c r="N2061" s="27"/>
      <c r="O2061" s="27"/>
      <c r="P2061" s="27"/>
      <c r="Q2061" s="27"/>
      <c r="R2061" s="27"/>
      <c r="S2061" s="27"/>
      <c r="T2061" s="27"/>
      <c r="U2061" s="27"/>
      <c r="V2061" s="27"/>
    </row>
    <row r="2062" spans="1:22" x14ac:dyDescent="0.2">
      <c r="A2062" s="10" t="s">
        <v>4</v>
      </c>
      <c r="B2062" s="22" t="s">
        <v>595</v>
      </c>
      <c r="C2062" s="23" t="s">
        <v>2082</v>
      </c>
      <c r="D2062" s="28"/>
      <c r="E2062" s="27"/>
      <c r="F2062" s="27"/>
      <c r="G2062" s="27"/>
      <c r="H2062" s="27"/>
      <c r="I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  <c r="V2062" s="27"/>
    </row>
    <row r="2063" spans="1:22" ht="30" x14ac:dyDescent="0.25">
      <c r="A2063" s="10" t="s">
        <v>4</v>
      </c>
      <c r="B2063" s="24" t="s">
        <v>2083</v>
      </c>
      <c r="C2063" s="25" t="s">
        <v>2084</v>
      </c>
      <c r="D2063" s="24" t="s">
        <v>131</v>
      </c>
      <c r="E2063" s="24">
        <v>195442500</v>
      </c>
      <c r="F2063" s="24">
        <v>0</v>
      </c>
      <c r="G2063" s="24">
        <v>0</v>
      </c>
      <c r="H2063" s="24">
        <v>0</v>
      </c>
      <c r="I2063" s="24">
        <v>0</v>
      </c>
      <c r="J2063" s="24">
        <v>195442500</v>
      </c>
      <c r="K2063" s="24">
        <v>0</v>
      </c>
      <c r="L2063" s="24">
        <v>32573750</v>
      </c>
      <c r="M2063" s="24">
        <v>0</v>
      </c>
      <c r="N2063" s="24">
        <v>32573750</v>
      </c>
      <c r="O2063" s="24">
        <v>32573750</v>
      </c>
      <c r="P2063" s="24">
        <v>0</v>
      </c>
      <c r="Q2063" s="24">
        <v>0</v>
      </c>
      <c r="R2063" s="24">
        <v>32573750</v>
      </c>
      <c r="S2063" s="24">
        <v>162868750</v>
      </c>
      <c r="T2063" s="24">
        <v>0</v>
      </c>
      <c r="U2063" s="24">
        <v>0</v>
      </c>
      <c r="V2063" s="24">
        <v>16.66</v>
      </c>
    </row>
    <row r="2064" spans="1:22" x14ac:dyDescent="0.2">
      <c r="A2064" s="10" t="s">
        <v>4</v>
      </c>
      <c r="B2064" s="27"/>
      <c r="C2064" s="28"/>
      <c r="D2064" s="28"/>
      <c r="E2064" s="27"/>
      <c r="F2064" s="27"/>
      <c r="G2064" s="27"/>
      <c r="H2064" s="27"/>
      <c r="I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  <c r="V2064" s="27"/>
    </row>
    <row r="2065" spans="1:22" ht="25.5" x14ac:dyDescent="0.2">
      <c r="A2065" s="10" t="s">
        <v>4</v>
      </c>
      <c r="B2065" s="27"/>
      <c r="C2065" s="23" t="s">
        <v>2074</v>
      </c>
      <c r="D2065" s="28"/>
      <c r="E2065" s="27"/>
      <c r="F2065" s="27"/>
      <c r="G2065" s="27"/>
      <c r="H2065" s="27"/>
      <c r="I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  <c r="V2065" s="27"/>
    </row>
    <row r="2066" spans="1:22" ht="38.25" x14ac:dyDescent="0.2">
      <c r="A2066" s="10" t="s">
        <v>4</v>
      </c>
      <c r="B2066" s="22" t="s">
        <v>595</v>
      </c>
      <c r="C2066" s="23" t="s">
        <v>2085</v>
      </c>
      <c r="D2066" s="28"/>
      <c r="E2066" s="27"/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/>
      <c r="V2066" s="27"/>
    </row>
    <row r="2067" spans="1:22" ht="30" x14ac:dyDescent="0.25">
      <c r="A2067" s="10" t="s">
        <v>4</v>
      </c>
      <c r="B2067" s="24" t="s">
        <v>2086</v>
      </c>
      <c r="C2067" s="25" t="s">
        <v>2077</v>
      </c>
      <c r="D2067" s="24" t="s">
        <v>131</v>
      </c>
      <c r="E2067" s="24">
        <v>948517500</v>
      </c>
      <c r="F2067" s="24">
        <v>0</v>
      </c>
      <c r="G2067" s="24">
        <v>0</v>
      </c>
      <c r="H2067" s="24">
        <v>0</v>
      </c>
      <c r="I2067" s="24">
        <v>0</v>
      </c>
      <c r="J2067" s="24">
        <v>948517500</v>
      </c>
      <c r="K2067" s="24">
        <v>0</v>
      </c>
      <c r="L2067" s="24">
        <v>158086250</v>
      </c>
      <c r="M2067" s="24">
        <v>0</v>
      </c>
      <c r="N2067" s="24">
        <v>158086250</v>
      </c>
      <c r="O2067" s="24">
        <v>158086250</v>
      </c>
      <c r="P2067" s="24">
        <v>0</v>
      </c>
      <c r="Q2067" s="24">
        <v>0</v>
      </c>
      <c r="R2067" s="24">
        <v>158086250</v>
      </c>
      <c r="S2067" s="24">
        <v>790431250</v>
      </c>
      <c r="T2067" s="24">
        <v>0</v>
      </c>
      <c r="U2067" s="24">
        <v>0</v>
      </c>
      <c r="V2067" s="24">
        <v>16.66</v>
      </c>
    </row>
    <row r="2068" spans="1:22" x14ac:dyDescent="0.2">
      <c r="A2068" s="10" t="s">
        <v>4</v>
      </c>
      <c r="B2068" s="27"/>
      <c r="C2068" s="28"/>
      <c r="D2068" s="28"/>
      <c r="E2068" s="27"/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  <c r="V2068" s="27"/>
    </row>
    <row r="2069" spans="1:22" ht="25.5" x14ac:dyDescent="0.2">
      <c r="A2069" s="10" t="s">
        <v>4</v>
      </c>
      <c r="B2069" s="27"/>
      <c r="C2069" s="23" t="s">
        <v>2087</v>
      </c>
      <c r="D2069" s="28"/>
      <c r="E2069" s="27"/>
      <c r="F2069" s="27"/>
      <c r="G2069" s="27"/>
      <c r="H2069" s="27"/>
      <c r="I2069" s="27"/>
      <c r="J2069" s="27"/>
      <c r="K2069" s="27"/>
      <c r="L2069" s="27"/>
      <c r="M2069" s="27"/>
      <c r="N2069" s="27"/>
      <c r="O2069" s="27"/>
      <c r="P2069" s="27"/>
      <c r="Q2069" s="27"/>
      <c r="R2069" s="27"/>
      <c r="S2069" s="27"/>
      <c r="T2069" s="27"/>
      <c r="U2069" s="27"/>
      <c r="V2069" s="27"/>
    </row>
    <row r="2070" spans="1:22" ht="25.5" x14ac:dyDescent="0.2">
      <c r="A2070" s="10" t="s">
        <v>4</v>
      </c>
      <c r="B2070" s="22" t="s">
        <v>595</v>
      </c>
      <c r="C2070" s="23" t="s">
        <v>2088</v>
      </c>
      <c r="D2070" s="28"/>
      <c r="E2070" s="27"/>
      <c r="F2070" s="27"/>
      <c r="G2070" s="27"/>
      <c r="H2070" s="27"/>
      <c r="I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  <c r="V2070" s="27"/>
    </row>
    <row r="2071" spans="1:22" ht="30" x14ac:dyDescent="0.25">
      <c r="A2071" s="10" t="s">
        <v>4</v>
      </c>
      <c r="B2071" s="24" t="s">
        <v>2089</v>
      </c>
      <c r="C2071" s="25" t="s">
        <v>2090</v>
      </c>
      <c r="D2071" s="24" t="s">
        <v>131</v>
      </c>
      <c r="E2071" s="24">
        <v>736624375</v>
      </c>
      <c r="F2071" s="24">
        <v>0</v>
      </c>
      <c r="G2071" s="24">
        <v>0</v>
      </c>
      <c r="H2071" s="24">
        <v>0</v>
      </c>
      <c r="I2071" s="24">
        <v>0</v>
      </c>
      <c r="J2071" s="24">
        <v>736624375</v>
      </c>
      <c r="K2071" s="24">
        <v>0</v>
      </c>
      <c r="L2071" s="24">
        <v>122770729.16</v>
      </c>
      <c r="M2071" s="24">
        <v>0</v>
      </c>
      <c r="N2071" s="24">
        <v>122770729.16</v>
      </c>
      <c r="O2071" s="24">
        <v>122770729.16</v>
      </c>
      <c r="P2071" s="24">
        <v>0</v>
      </c>
      <c r="Q2071" s="24">
        <v>0</v>
      </c>
      <c r="R2071" s="24">
        <v>122770729.16</v>
      </c>
      <c r="S2071" s="24">
        <v>613853645.84000003</v>
      </c>
      <c r="T2071" s="24">
        <v>0</v>
      </c>
      <c r="U2071" s="24">
        <v>0</v>
      </c>
      <c r="V2071" s="24">
        <v>16.66</v>
      </c>
    </row>
    <row r="2072" spans="1:22" x14ac:dyDescent="0.2">
      <c r="A2072" s="10" t="s">
        <v>4</v>
      </c>
      <c r="B2072" s="27"/>
      <c r="C2072" s="28"/>
      <c r="D2072" s="28"/>
      <c r="E2072" s="27"/>
      <c r="F2072" s="27"/>
      <c r="G2072" s="27"/>
      <c r="H2072" s="27"/>
      <c r="I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  <c r="V2072" s="27"/>
    </row>
    <row r="2073" spans="1:22" ht="25.5" x14ac:dyDescent="0.2">
      <c r="A2073" s="10" t="s">
        <v>4</v>
      </c>
      <c r="B2073" s="27"/>
      <c r="C2073" s="23" t="s">
        <v>2091</v>
      </c>
      <c r="D2073" s="28"/>
      <c r="E2073" s="27"/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  <c r="V2073" s="27"/>
    </row>
    <row r="2074" spans="1:22" ht="38.25" x14ac:dyDescent="0.2">
      <c r="A2074" s="10" t="s">
        <v>4</v>
      </c>
      <c r="B2074" s="22" t="s">
        <v>595</v>
      </c>
      <c r="C2074" s="23" t="s">
        <v>2092</v>
      </c>
      <c r="D2074" s="28"/>
      <c r="E2074" s="27"/>
      <c r="F2074" s="27"/>
      <c r="G2074" s="27"/>
      <c r="H2074" s="27"/>
      <c r="I2074" s="27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/>
      <c r="V2074" s="27"/>
    </row>
    <row r="2075" spans="1:22" ht="30" x14ac:dyDescent="0.25">
      <c r="A2075" s="10" t="s">
        <v>4</v>
      </c>
      <c r="B2075" s="24" t="s">
        <v>2093</v>
      </c>
      <c r="C2075" s="25" t="s">
        <v>2094</v>
      </c>
      <c r="D2075" s="24" t="s">
        <v>131</v>
      </c>
      <c r="E2075" s="24">
        <v>548448750</v>
      </c>
      <c r="F2075" s="24">
        <v>0</v>
      </c>
      <c r="G2075" s="24">
        <v>0</v>
      </c>
      <c r="H2075" s="24">
        <v>0</v>
      </c>
      <c r="I2075" s="24">
        <v>0</v>
      </c>
      <c r="J2075" s="24">
        <v>548448750</v>
      </c>
      <c r="K2075" s="24">
        <v>0</v>
      </c>
      <c r="L2075" s="24">
        <v>91408125</v>
      </c>
      <c r="M2075" s="24">
        <v>0</v>
      </c>
      <c r="N2075" s="24">
        <v>91408125</v>
      </c>
      <c r="O2075" s="24">
        <v>91408125</v>
      </c>
      <c r="P2075" s="24">
        <v>0</v>
      </c>
      <c r="Q2075" s="24">
        <v>0</v>
      </c>
      <c r="R2075" s="24">
        <v>91408125</v>
      </c>
      <c r="S2075" s="24">
        <v>457040625</v>
      </c>
      <c r="T2075" s="24">
        <v>0</v>
      </c>
      <c r="U2075" s="24">
        <v>0</v>
      </c>
      <c r="V2075" s="24">
        <v>16.66</v>
      </c>
    </row>
    <row r="2076" spans="1:22" ht="30" x14ac:dyDescent="0.25">
      <c r="A2076" s="10" t="s">
        <v>4</v>
      </c>
      <c r="B2076" s="24" t="s">
        <v>2095</v>
      </c>
      <c r="C2076" s="25" t="s">
        <v>2096</v>
      </c>
      <c r="D2076" s="24" t="s">
        <v>131</v>
      </c>
      <c r="E2076" s="24">
        <v>2301532870</v>
      </c>
      <c r="F2076" s="24">
        <v>0</v>
      </c>
      <c r="G2076" s="24">
        <v>0</v>
      </c>
      <c r="H2076" s="24">
        <v>0</v>
      </c>
      <c r="I2076" s="24">
        <v>0</v>
      </c>
      <c r="J2076" s="24">
        <v>2301532870</v>
      </c>
      <c r="K2076" s="24">
        <v>0</v>
      </c>
      <c r="L2076" s="24">
        <v>383588811.66000003</v>
      </c>
      <c r="M2076" s="24">
        <v>0</v>
      </c>
      <c r="N2076" s="24">
        <v>383588811.66000003</v>
      </c>
      <c r="O2076" s="24">
        <v>383588811.66000003</v>
      </c>
      <c r="P2076" s="24">
        <v>0</v>
      </c>
      <c r="Q2076" s="24">
        <v>0</v>
      </c>
      <c r="R2076" s="24">
        <v>383588811.66000003</v>
      </c>
      <c r="S2076" s="24">
        <v>1917944058.3399999</v>
      </c>
      <c r="T2076" s="24">
        <v>0</v>
      </c>
      <c r="U2076" s="24">
        <v>0</v>
      </c>
      <c r="V2076" s="24">
        <v>16.66</v>
      </c>
    </row>
    <row r="2077" spans="1:22" ht="30" x14ac:dyDescent="0.25">
      <c r="A2077" s="10" t="s">
        <v>4</v>
      </c>
      <c r="B2077" s="24" t="s">
        <v>2097</v>
      </c>
      <c r="C2077" s="25" t="s">
        <v>2098</v>
      </c>
      <c r="D2077" s="24" t="s">
        <v>953</v>
      </c>
      <c r="E2077" s="24">
        <v>2191055400</v>
      </c>
      <c r="F2077" s="24">
        <v>0</v>
      </c>
      <c r="G2077" s="24">
        <v>0</v>
      </c>
      <c r="H2077" s="24">
        <v>0</v>
      </c>
      <c r="I2077" s="24">
        <v>0</v>
      </c>
      <c r="J2077" s="24">
        <v>2191055400</v>
      </c>
      <c r="K2077" s="24">
        <v>0</v>
      </c>
      <c r="L2077" s="24">
        <v>365175900</v>
      </c>
      <c r="M2077" s="24">
        <v>0</v>
      </c>
      <c r="N2077" s="24">
        <v>365175900</v>
      </c>
      <c r="O2077" s="24">
        <v>365175900</v>
      </c>
      <c r="P2077" s="24">
        <v>0</v>
      </c>
      <c r="Q2077" s="24">
        <v>0</v>
      </c>
      <c r="R2077" s="24">
        <v>365175900</v>
      </c>
      <c r="S2077" s="24">
        <v>1825879500</v>
      </c>
      <c r="T2077" s="24">
        <v>0</v>
      </c>
      <c r="U2077" s="24">
        <v>0</v>
      </c>
      <c r="V2077" s="24">
        <v>16.66</v>
      </c>
    </row>
    <row r="2078" spans="1:22" x14ac:dyDescent="0.2">
      <c r="A2078" s="10" t="s">
        <v>4</v>
      </c>
      <c r="B2078" s="27"/>
      <c r="C2078" s="28"/>
      <c r="D2078" s="28"/>
      <c r="E2078" s="27"/>
      <c r="F2078" s="27"/>
      <c r="G2078" s="27"/>
      <c r="H2078" s="27"/>
      <c r="I2078" s="27"/>
      <c r="J2078" s="27"/>
      <c r="K2078" s="27"/>
      <c r="L2078" s="27"/>
      <c r="M2078" s="27"/>
      <c r="N2078" s="27"/>
      <c r="O2078" s="27"/>
      <c r="P2078" s="27"/>
      <c r="Q2078" s="27"/>
      <c r="R2078" s="27"/>
      <c r="S2078" s="27"/>
      <c r="T2078" s="27"/>
      <c r="U2078" s="27"/>
      <c r="V2078" s="27"/>
    </row>
    <row r="2079" spans="1:22" x14ac:dyDescent="0.2">
      <c r="A2079" s="10" t="s">
        <v>4</v>
      </c>
      <c r="B2079" s="27"/>
      <c r="C2079" s="23" t="s">
        <v>2099</v>
      </c>
      <c r="D2079" s="28"/>
      <c r="E2079" s="27"/>
      <c r="F2079" s="27"/>
      <c r="G2079" s="27"/>
      <c r="H2079" s="27"/>
      <c r="I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</row>
    <row r="2080" spans="1:22" ht="25.5" x14ac:dyDescent="0.2">
      <c r="A2080" s="10" t="s">
        <v>4</v>
      </c>
      <c r="B2080" s="22" t="s">
        <v>595</v>
      </c>
      <c r="C2080" s="23" t="s">
        <v>2100</v>
      </c>
      <c r="D2080" s="28"/>
      <c r="E2080" s="27"/>
      <c r="F2080" s="27"/>
      <c r="G2080" s="27"/>
      <c r="H2080" s="27"/>
      <c r="I2080" s="27"/>
      <c r="J2080" s="27"/>
      <c r="K2080" s="27"/>
      <c r="L2080" s="27"/>
      <c r="M2080" s="27"/>
      <c r="N2080" s="27"/>
      <c r="O2080" s="27"/>
      <c r="P2080" s="27"/>
      <c r="Q2080" s="27"/>
      <c r="R2080" s="27"/>
      <c r="S2080" s="27"/>
      <c r="T2080" s="27"/>
      <c r="U2080" s="27"/>
      <c r="V2080" s="27"/>
    </row>
    <row r="2081" spans="1:22" ht="15" x14ac:dyDescent="0.25">
      <c r="A2081" s="10" t="s">
        <v>4</v>
      </c>
      <c r="B2081" s="24" t="s">
        <v>2101</v>
      </c>
      <c r="C2081" s="25" t="s">
        <v>1058</v>
      </c>
      <c r="D2081" s="24" t="s">
        <v>131</v>
      </c>
      <c r="E2081" s="24">
        <v>577005000</v>
      </c>
      <c r="F2081" s="24">
        <v>0</v>
      </c>
      <c r="G2081" s="24">
        <v>0</v>
      </c>
      <c r="H2081" s="24">
        <v>0</v>
      </c>
      <c r="I2081" s="24">
        <v>0</v>
      </c>
      <c r="J2081" s="24">
        <v>577005000</v>
      </c>
      <c r="K2081" s="24">
        <v>0</v>
      </c>
      <c r="L2081" s="24">
        <v>96167500</v>
      </c>
      <c r="M2081" s="24">
        <v>0</v>
      </c>
      <c r="N2081" s="24">
        <v>96167500</v>
      </c>
      <c r="O2081" s="24">
        <v>96167500</v>
      </c>
      <c r="P2081" s="24">
        <v>0</v>
      </c>
      <c r="Q2081" s="24">
        <v>0</v>
      </c>
      <c r="R2081" s="24">
        <v>96167500</v>
      </c>
      <c r="S2081" s="24">
        <v>480837500</v>
      </c>
      <c r="T2081" s="24">
        <v>0</v>
      </c>
      <c r="U2081" s="24">
        <v>0</v>
      </c>
      <c r="V2081" s="24">
        <v>16.66</v>
      </c>
    </row>
    <row r="2082" spans="1:22" x14ac:dyDescent="0.2">
      <c r="A2082" s="10" t="s">
        <v>4</v>
      </c>
      <c r="B2082" s="27"/>
      <c r="C2082" s="28"/>
      <c r="D2082" s="28"/>
      <c r="E2082" s="27"/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  <c r="V2082" s="27"/>
    </row>
    <row r="2083" spans="1:22" x14ac:dyDescent="0.2">
      <c r="A2083" s="10" t="s">
        <v>4</v>
      </c>
      <c r="B2083" s="27"/>
      <c r="C2083" s="23" t="s">
        <v>2102</v>
      </c>
      <c r="D2083" s="28"/>
      <c r="E2083" s="27"/>
      <c r="F2083" s="27"/>
      <c r="G2083" s="27"/>
      <c r="H2083" s="27"/>
      <c r="I2083" s="27"/>
      <c r="J2083" s="27"/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  <c r="V2083" s="27"/>
    </row>
    <row r="2084" spans="1:22" x14ac:dyDescent="0.2">
      <c r="A2084" s="10" t="s">
        <v>4</v>
      </c>
      <c r="B2084" s="27"/>
      <c r="C2084" s="23" t="s">
        <v>2103</v>
      </c>
      <c r="D2084" s="28"/>
      <c r="E2084" s="27"/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  <c r="V2084" s="27"/>
    </row>
    <row r="2085" spans="1:22" x14ac:dyDescent="0.2">
      <c r="A2085" s="10" t="s">
        <v>4</v>
      </c>
      <c r="B2085" s="27"/>
      <c r="C2085" s="23" t="s">
        <v>2104</v>
      </c>
      <c r="D2085" s="28"/>
      <c r="E2085" s="27"/>
      <c r="F2085" s="27"/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  <c r="V2085" s="27"/>
    </row>
    <row r="2086" spans="1:22" x14ac:dyDescent="0.2">
      <c r="A2086" s="10" t="s">
        <v>4</v>
      </c>
      <c r="B2086" s="27"/>
      <c r="C2086" s="23" t="s">
        <v>2105</v>
      </c>
      <c r="D2086" s="28"/>
      <c r="E2086" s="27"/>
      <c r="F2086" s="27"/>
      <c r="G2086" s="27"/>
      <c r="H2086" s="27"/>
      <c r="I2086" s="27"/>
      <c r="J2086" s="27"/>
      <c r="K2086" s="27"/>
      <c r="L2086" s="27"/>
      <c r="M2086" s="27"/>
      <c r="N2086" s="27"/>
      <c r="O2086" s="27"/>
      <c r="P2086" s="27"/>
      <c r="Q2086" s="27"/>
      <c r="R2086" s="27"/>
      <c r="S2086" s="27"/>
      <c r="T2086" s="27"/>
      <c r="U2086" s="27"/>
      <c r="V2086" s="27"/>
    </row>
    <row r="2087" spans="1:22" ht="25.5" x14ac:dyDescent="0.2">
      <c r="A2087" s="10" t="s">
        <v>4</v>
      </c>
      <c r="B2087" s="27"/>
      <c r="C2087" s="23" t="s">
        <v>2081</v>
      </c>
      <c r="D2087" s="28"/>
      <c r="E2087" s="27"/>
      <c r="F2087" s="27"/>
      <c r="G2087" s="27"/>
      <c r="H2087" s="27"/>
      <c r="I2087" s="27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  <c r="V2087" s="27"/>
    </row>
    <row r="2088" spans="1:22" ht="25.5" x14ac:dyDescent="0.2">
      <c r="A2088" s="10" t="s">
        <v>4</v>
      </c>
      <c r="B2088" s="22" t="s">
        <v>595</v>
      </c>
      <c r="C2088" s="23" t="s">
        <v>2106</v>
      </c>
      <c r="D2088" s="28"/>
      <c r="E2088" s="27"/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/>
      <c r="V2088" s="27"/>
    </row>
    <row r="2089" spans="1:22" ht="30" x14ac:dyDescent="0.25">
      <c r="A2089" s="10" t="s">
        <v>4</v>
      </c>
      <c r="B2089" s="24" t="s">
        <v>2107</v>
      </c>
      <c r="C2089" s="25" t="s">
        <v>2084</v>
      </c>
      <c r="D2089" s="24" t="s">
        <v>131</v>
      </c>
      <c r="E2089" s="24">
        <v>272017553</v>
      </c>
      <c r="F2089" s="24">
        <v>0</v>
      </c>
      <c r="G2089" s="24">
        <v>0</v>
      </c>
      <c r="H2089" s="24">
        <v>0</v>
      </c>
      <c r="I2089" s="24">
        <v>0</v>
      </c>
      <c r="J2089" s="24">
        <v>272017553</v>
      </c>
      <c r="K2089" s="24">
        <v>0</v>
      </c>
      <c r="L2089" s="24">
        <v>45336258.840000004</v>
      </c>
      <c r="M2089" s="24">
        <v>0</v>
      </c>
      <c r="N2089" s="24">
        <v>45336258.840000004</v>
      </c>
      <c r="O2089" s="24">
        <v>45336258.840000004</v>
      </c>
      <c r="P2089" s="24">
        <v>0</v>
      </c>
      <c r="Q2089" s="24">
        <v>0</v>
      </c>
      <c r="R2089" s="24">
        <v>45336258.840000004</v>
      </c>
      <c r="S2089" s="24">
        <v>226681294.16</v>
      </c>
      <c r="T2089" s="24">
        <v>0</v>
      </c>
      <c r="U2089" s="24">
        <v>0</v>
      </c>
      <c r="V2089" s="24">
        <v>16.66</v>
      </c>
    </row>
    <row r="2090" spans="1:22" x14ac:dyDescent="0.2">
      <c r="A2090" s="10" t="s">
        <v>4</v>
      </c>
      <c r="B2090" s="27"/>
      <c r="C2090" s="28"/>
      <c r="D2090" s="28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</row>
    <row r="2091" spans="1:22" x14ac:dyDescent="0.2">
      <c r="A2091" s="10" t="s">
        <v>4</v>
      </c>
      <c r="B2091" s="33"/>
      <c r="C2091" s="16" t="s">
        <v>2108</v>
      </c>
      <c r="D2091" s="28"/>
      <c r="E2091" s="15">
        <v>8870643948</v>
      </c>
      <c r="F2091" s="15">
        <v>0</v>
      </c>
      <c r="G2091" s="15">
        <v>0</v>
      </c>
      <c r="H2091" s="15">
        <v>0</v>
      </c>
      <c r="I2091" s="15">
        <v>0</v>
      </c>
      <c r="J2091" s="15">
        <v>8870643948</v>
      </c>
      <c r="K2091" s="15">
        <v>0</v>
      </c>
      <c r="L2091" s="15">
        <v>1478440658</v>
      </c>
      <c r="M2091" s="15">
        <v>0</v>
      </c>
      <c r="N2091" s="15">
        <v>1478440658</v>
      </c>
      <c r="O2091" s="15">
        <v>1478440658</v>
      </c>
      <c r="P2091" s="15">
        <v>0</v>
      </c>
      <c r="Q2091" s="15">
        <v>0</v>
      </c>
      <c r="R2091" s="15">
        <v>1478440658</v>
      </c>
      <c r="S2091" s="15">
        <v>7392203290</v>
      </c>
      <c r="T2091" s="15">
        <v>0</v>
      </c>
      <c r="U2091" s="15">
        <v>0</v>
      </c>
      <c r="V2091" s="15">
        <v>16.666666666666668</v>
      </c>
    </row>
    <row r="2092" spans="1:22" x14ac:dyDescent="0.2">
      <c r="A2092" s="10" t="s">
        <v>4</v>
      </c>
      <c r="B2092" s="27"/>
      <c r="C2092" s="28"/>
      <c r="D2092" s="28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</row>
    <row r="2093" spans="1:22" x14ac:dyDescent="0.2">
      <c r="A2093" s="10" t="s">
        <v>4</v>
      </c>
      <c r="B2093" s="33"/>
      <c r="C2093" s="16" t="s">
        <v>2109</v>
      </c>
      <c r="D2093" s="35"/>
      <c r="E2093" s="33"/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3"/>
    </row>
    <row r="2094" spans="1:22" x14ac:dyDescent="0.2">
      <c r="A2094" s="10" t="s">
        <v>4</v>
      </c>
      <c r="B2094" s="27"/>
      <c r="C2094" s="28"/>
      <c r="D2094" s="28"/>
      <c r="E2094" s="27"/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  <c r="V2094" s="27"/>
    </row>
    <row r="2095" spans="1:22" x14ac:dyDescent="0.2">
      <c r="A2095" s="10" t="s">
        <v>4</v>
      </c>
      <c r="B2095" s="27"/>
      <c r="C2095" s="34" t="s">
        <v>2110</v>
      </c>
      <c r="D2095" s="28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</row>
    <row r="2096" spans="1:22" x14ac:dyDescent="0.2">
      <c r="A2096" s="10" t="s">
        <v>4</v>
      </c>
      <c r="B2096" s="27"/>
      <c r="C2096" s="23" t="s">
        <v>2111</v>
      </c>
      <c r="D2096" s="28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</row>
    <row r="2097" spans="1:22" x14ac:dyDescent="0.2">
      <c r="A2097" s="10" t="s">
        <v>4</v>
      </c>
      <c r="B2097" s="22" t="s">
        <v>595</v>
      </c>
      <c r="C2097" s="23" t="s">
        <v>2112</v>
      </c>
      <c r="D2097" s="28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</row>
    <row r="2098" spans="1:22" ht="30" x14ac:dyDescent="0.25">
      <c r="A2098" s="10" t="s">
        <v>4</v>
      </c>
      <c r="B2098" s="24" t="s">
        <v>2113</v>
      </c>
      <c r="C2098" s="25" t="s">
        <v>2114</v>
      </c>
      <c r="D2098" s="24" t="s">
        <v>861</v>
      </c>
      <c r="E2098" s="24">
        <v>91000000</v>
      </c>
      <c r="F2098" s="24">
        <v>0</v>
      </c>
      <c r="G2098" s="24">
        <v>0</v>
      </c>
      <c r="H2098" s="24">
        <v>0</v>
      </c>
      <c r="I2098" s="24">
        <v>0</v>
      </c>
      <c r="J2098" s="24">
        <v>91000000</v>
      </c>
      <c r="K2098" s="24">
        <v>0</v>
      </c>
      <c r="L2098" s="24">
        <v>0</v>
      </c>
      <c r="M2098" s="24">
        <v>0</v>
      </c>
      <c r="N2098" s="24">
        <v>0</v>
      </c>
      <c r="O2098" s="24">
        <v>0</v>
      </c>
      <c r="P2098" s="24">
        <v>0</v>
      </c>
      <c r="Q2098" s="24">
        <v>0</v>
      </c>
      <c r="R2098" s="24">
        <v>0</v>
      </c>
      <c r="S2098" s="24">
        <v>91000000</v>
      </c>
      <c r="T2098" s="24">
        <v>0</v>
      </c>
      <c r="U2098" s="24">
        <v>0</v>
      </c>
      <c r="V2098" s="24">
        <v>0</v>
      </c>
    </row>
    <row r="2099" spans="1:22" x14ac:dyDescent="0.2">
      <c r="A2099" s="10" t="s">
        <v>4</v>
      </c>
      <c r="B2099" s="27"/>
      <c r="C2099" s="28"/>
      <c r="D2099" s="28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</row>
    <row r="2100" spans="1:22" ht="25.5" x14ac:dyDescent="0.2">
      <c r="A2100" s="10" t="s">
        <v>4</v>
      </c>
      <c r="B2100" s="27"/>
      <c r="C2100" s="23" t="s">
        <v>2115</v>
      </c>
      <c r="D2100" s="28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</row>
    <row r="2101" spans="1:22" ht="25.5" x14ac:dyDescent="0.2">
      <c r="A2101" s="10" t="s">
        <v>4</v>
      </c>
      <c r="B2101" s="22" t="s">
        <v>595</v>
      </c>
      <c r="C2101" s="23" t="s">
        <v>2116</v>
      </c>
      <c r="D2101" s="28"/>
      <c r="E2101" s="27"/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</row>
    <row r="2102" spans="1:22" ht="30" x14ac:dyDescent="0.25">
      <c r="A2102" s="10" t="s">
        <v>4</v>
      </c>
      <c r="B2102" s="24" t="s">
        <v>2117</v>
      </c>
      <c r="C2102" s="25" t="s">
        <v>2118</v>
      </c>
      <c r="D2102" s="24" t="s">
        <v>131</v>
      </c>
      <c r="E2102" s="24">
        <v>690355440</v>
      </c>
      <c r="F2102" s="24">
        <v>0</v>
      </c>
      <c r="G2102" s="24">
        <v>0</v>
      </c>
      <c r="H2102" s="24">
        <v>0</v>
      </c>
      <c r="I2102" s="24">
        <v>0</v>
      </c>
      <c r="J2102" s="24">
        <v>690355440</v>
      </c>
      <c r="K2102" s="24">
        <v>157600000</v>
      </c>
      <c r="L2102" s="24">
        <v>157600000</v>
      </c>
      <c r="M2102" s="24">
        <v>0</v>
      </c>
      <c r="N2102" s="24">
        <v>0</v>
      </c>
      <c r="O2102" s="24">
        <v>0</v>
      </c>
      <c r="P2102" s="24">
        <v>0</v>
      </c>
      <c r="Q2102" s="24">
        <v>0</v>
      </c>
      <c r="R2102" s="24">
        <v>0</v>
      </c>
      <c r="S2102" s="24">
        <v>532755440</v>
      </c>
      <c r="T2102" s="24">
        <v>157600000</v>
      </c>
      <c r="U2102" s="24">
        <v>0</v>
      </c>
      <c r="V2102" s="24">
        <v>0</v>
      </c>
    </row>
    <row r="2103" spans="1:22" ht="15" x14ac:dyDescent="0.25">
      <c r="A2103" s="10" t="s">
        <v>4</v>
      </c>
      <c r="B2103" s="24" t="s">
        <v>2119</v>
      </c>
      <c r="C2103" s="25" t="s">
        <v>2120</v>
      </c>
      <c r="D2103" s="24" t="s">
        <v>2121</v>
      </c>
      <c r="E2103" s="24">
        <v>333859050</v>
      </c>
      <c r="F2103" s="24">
        <v>0</v>
      </c>
      <c r="G2103" s="24">
        <v>0</v>
      </c>
      <c r="H2103" s="24">
        <v>0</v>
      </c>
      <c r="I2103" s="24">
        <v>0</v>
      </c>
      <c r="J2103" s="24">
        <v>333859050</v>
      </c>
      <c r="K2103" s="24">
        <v>71400000</v>
      </c>
      <c r="L2103" s="24">
        <v>137080000</v>
      </c>
      <c r="M2103" s="24">
        <v>42320000</v>
      </c>
      <c r="N2103" s="24">
        <v>82000000</v>
      </c>
      <c r="O2103" s="24">
        <v>5368000</v>
      </c>
      <c r="P2103" s="24">
        <v>3800000</v>
      </c>
      <c r="Q2103" s="24">
        <v>1568000</v>
      </c>
      <c r="R2103" s="24">
        <v>1568000</v>
      </c>
      <c r="S2103" s="24">
        <v>196779050</v>
      </c>
      <c r="T2103" s="24">
        <v>55080000</v>
      </c>
      <c r="U2103" s="24">
        <v>76632000</v>
      </c>
      <c r="V2103" s="24">
        <v>24.56</v>
      </c>
    </row>
    <row r="2104" spans="1:22" ht="38.25" x14ac:dyDescent="0.2">
      <c r="A2104" s="10" t="s">
        <v>4</v>
      </c>
      <c r="B2104" s="22" t="s">
        <v>595</v>
      </c>
      <c r="C2104" s="23" t="s">
        <v>2122</v>
      </c>
      <c r="D2104" s="28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</row>
    <row r="2105" spans="1:22" ht="51" x14ac:dyDescent="0.2">
      <c r="A2105" s="10" t="s">
        <v>4</v>
      </c>
      <c r="B2105" s="27"/>
      <c r="C2105" s="23" t="s">
        <v>2123</v>
      </c>
      <c r="D2105" s="28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</row>
    <row r="2106" spans="1:22" ht="51" x14ac:dyDescent="0.2">
      <c r="A2106" s="10" t="s">
        <v>4</v>
      </c>
      <c r="B2106" s="22" t="s">
        <v>595</v>
      </c>
      <c r="C2106" s="23" t="s">
        <v>2124</v>
      </c>
      <c r="D2106" s="28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</row>
    <row r="2107" spans="1:22" ht="60" x14ac:dyDescent="0.25">
      <c r="A2107" s="10" t="s">
        <v>4</v>
      </c>
      <c r="B2107" s="24" t="s">
        <v>2125</v>
      </c>
      <c r="C2107" s="25" t="s">
        <v>2126</v>
      </c>
      <c r="D2107" s="24" t="s">
        <v>861</v>
      </c>
      <c r="E2107" s="24">
        <v>21000000</v>
      </c>
      <c r="F2107" s="24">
        <v>0</v>
      </c>
      <c r="G2107" s="24">
        <v>0</v>
      </c>
      <c r="H2107" s="24">
        <v>0</v>
      </c>
      <c r="I2107" s="24">
        <v>0</v>
      </c>
      <c r="J2107" s="24">
        <v>21000000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21000000</v>
      </c>
      <c r="T2107" s="24">
        <v>0</v>
      </c>
      <c r="U2107" s="24">
        <v>0</v>
      </c>
      <c r="V2107" s="24">
        <v>0</v>
      </c>
    </row>
    <row r="2108" spans="1:22" ht="25.5" x14ac:dyDescent="0.2">
      <c r="A2108" s="10" t="s">
        <v>4</v>
      </c>
      <c r="B2108" s="22" t="s">
        <v>595</v>
      </c>
      <c r="C2108" s="23" t="s">
        <v>2127</v>
      </c>
      <c r="D2108" s="28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27"/>
    </row>
    <row r="2109" spans="1:22" ht="15" x14ac:dyDescent="0.25">
      <c r="A2109" s="10" t="s">
        <v>4</v>
      </c>
      <c r="B2109" s="24" t="s">
        <v>2128</v>
      </c>
      <c r="C2109" s="25" t="s">
        <v>2129</v>
      </c>
      <c r="D2109" s="24" t="s">
        <v>2121</v>
      </c>
      <c r="E2109" s="24">
        <v>84681450</v>
      </c>
      <c r="F2109" s="24">
        <v>0</v>
      </c>
      <c r="G2109" s="24">
        <v>0</v>
      </c>
      <c r="H2109" s="24">
        <v>0</v>
      </c>
      <c r="I2109" s="24">
        <v>0</v>
      </c>
      <c r="J2109" s="24">
        <v>84681450</v>
      </c>
      <c r="K2109" s="24">
        <v>0</v>
      </c>
      <c r="L2109" s="24">
        <v>39840000</v>
      </c>
      <c r="M2109" s="24">
        <v>39120000</v>
      </c>
      <c r="N2109" s="24">
        <v>39120000</v>
      </c>
      <c r="O2109" s="24">
        <v>0</v>
      </c>
      <c r="P2109" s="24">
        <v>0</v>
      </c>
      <c r="Q2109" s="24">
        <v>0</v>
      </c>
      <c r="R2109" s="24">
        <v>0</v>
      </c>
      <c r="S2109" s="24">
        <v>44841450</v>
      </c>
      <c r="T2109" s="24">
        <v>720000</v>
      </c>
      <c r="U2109" s="24">
        <v>39120000</v>
      </c>
      <c r="V2109" s="24">
        <v>46.19</v>
      </c>
    </row>
    <row r="2110" spans="1:22" ht="15" x14ac:dyDescent="0.25">
      <c r="A2110" s="10" t="s">
        <v>4</v>
      </c>
      <c r="B2110" s="24" t="s">
        <v>2130</v>
      </c>
      <c r="C2110" s="25" t="s">
        <v>2131</v>
      </c>
      <c r="D2110" s="24" t="s">
        <v>131</v>
      </c>
      <c r="E2110" s="24">
        <v>90000000</v>
      </c>
      <c r="F2110" s="24">
        <v>0</v>
      </c>
      <c r="G2110" s="24">
        <v>0</v>
      </c>
      <c r="H2110" s="24">
        <v>0</v>
      </c>
      <c r="I2110" s="24">
        <v>0</v>
      </c>
      <c r="J2110" s="24">
        <v>90000000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90000000</v>
      </c>
      <c r="T2110" s="24">
        <v>0</v>
      </c>
      <c r="U2110" s="24">
        <v>0</v>
      </c>
      <c r="V2110" s="24">
        <v>0</v>
      </c>
    </row>
    <row r="2111" spans="1:22" x14ac:dyDescent="0.2">
      <c r="A2111" s="10" t="s">
        <v>4</v>
      </c>
      <c r="B2111" s="27"/>
      <c r="C2111" s="28"/>
      <c r="D2111" s="28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27"/>
    </row>
    <row r="2112" spans="1:22" ht="25.5" x14ac:dyDescent="0.2">
      <c r="A2112" s="10" t="s">
        <v>4</v>
      </c>
      <c r="B2112" s="27"/>
      <c r="C2112" s="23" t="s">
        <v>2132</v>
      </c>
      <c r="D2112" s="28"/>
      <c r="E2112" s="27"/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  <c r="V2112" s="27"/>
    </row>
    <row r="2113" spans="1:22" ht="25.5" x14ac:dyDescent="0.2">
      <c r="A2113" s="10" t="s">
        <v>4</v>
      </c>
      <c r="B2113" s="22" t="s">
        <v>595</v>
      </c>
      <c r="C2113" s="23" t="s">
        <v>2133</v>
      </c>
      <c r="D2113" s="28"/>
      <c r="E2113" s="27"/>
      <c r="F2113" s="27"/>
      <c r="G2113" s="27"/>
      <c r="H2113" s="27"/>
      <c r="I2113" s="27"/>
      <c r="J2113" s="27"/>
      <c r="K2113" s="27"/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  <c r="V2113" s="27"/>
    </row>
    <row r="2114" spans="1:22" ht="15" x14ac:dyDescent="0.25">
      <c r="A2114" s="10" t="s">
        <v>4</v>
      </c>
      <c r="B2114" s="24" t="s">
        <v>2134</v>
      </c>
      <c r="C2114" s="25" t="s">
        <v>2135</v>
      </c>
      <c r="D2114" s="24" t="s">
        <v>2121</v>
      </c>
      <c r="E2114" s="24">
        <v>148381800</v>
      </c>
      <c r="F2114" s="24">
        <v>0</v>
      </c>
      <c r="G2114" s="24">
        <v>0</v>
      </c>
      <c r="H2114" s="24">
        <v>0</v>
      </c>
      <c r="I2114" s="24">
        <v>0</v>
      </c>
      <c r="J2114" s="24">
        <v>148381800</v>
      </c>
      <c r="K2114" s="24">
        <v>0</v>
      </c>
      <c r="L2114" s="24">
        <v>19920000</v>
      </c>
      <c r="M2114" s="24">
        <v>0</v>
      </c>
      <c r="N2114" s="24">
        <v>19920000</v>
      </c>
      <c r="O2114" s="24">
        <v>498000</v>
      </c>
      <c r="P2114" s="24">
        <v>498000</v>
      </c>
      <c r="Q2114" s="24">
        <v>0</v>
      </c>
      <c r="R2114" s="24">
        <v>0</v>
      </c>
      <c r="S2114" s="24">
        <v>128461800</v>
      </c>
      <c r="T2114" s="24">
        <v>0</v>
      </c>
      <c r="U2114" s="24">
        <v>19422000</v>
      </c>
      <c r="V2114" s="24">
        <v>13.42</v>
      </c>
    </row>
    <row r="2115" spans="1:22" ht="15" x14ac:dyDescent="0.25">
      <c r="A2115" s="10" t="s">
        <v>4</v>
      </c>
      <c r="B2115" s="24" t="s">
        <v>2136</v>
      </c>
      <c r="C2115" s="25" t="s">
        <v>2135</v>
      </c>
      <c r="D2115" s="24" t="s">
        <v>2121</v>
      </c>
      <c r="E2115" s="24">
        <v>420923838</v>
      </c>
      <c r="F2115" s="24">
        <v>0</v>
      </c>
      <c r="G2115" s="24">
        <v>0</v>
      </c>
      <c r="H2115" s="24">
        <v>0</v>
      </c>
      <c r="I2115" s="24">
        <v>0</v>
      </c>
      <c r="J2115" s="24">
        <v>420923838</v>
      </c>
      <c r="K2115" s="24">
        <v>111800000</v>
      </c>
      <c r="L2115" s="24">
        <v>111800000</v>
      </c>
      <c r="M2115" s="24">
        <v>111800000</v>
      </c>
      <c r="N2115" s="24">
        <v>111800000</v>
      </c>
      <c r="O2115" s="24">
        <v>0</v>
      </c>
      <c r="P2115" s="24">
        <v>0</v>
      </c>
      <c r="Q2115" s="24">
        <v>0</v>
      </c>
      <c r="R2115" s="24">
        <v>0</v>
      </c>
      <c r="S2115" s="24">
        <v>309123838</v>
      </c>
      <c r="T2115" s="24">
        <v>0</v>
      </c>
      <c r="U2115" s="24">
        <v>111800000</v>
      </c>
      <c r="V2115" s="24">
        <v>26.56</v>
      </c>
    </row>
    <row r="2116" spans="1:22" x14ac:dyDescent="0.2">
      <c r="A2116" s="10" t="s">
        <v>4</v>
      </c>
      <c r="B2116" s="27"/>
      <c r="C2116" s="28"/>
      <c r="D2116" s="28"/>
      <c r="E2116" s="27"/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7"/>
      <c r="V2116" s="27"/>
    </row>
    <row r="2117" spans="1:22" ht="25.5" x14ac:dyDescent="0.2">
      <c r="A2117" s="10" t="s">
        <v>4</v>
      </c>
      <c r="B2117" s="27"/>
      <c r="C2117" s="23" t="s">
        <v>2137</v>
      </c>
      <c r="D2117" s="28"/>
      <c r="E2117" s="27"/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  <c r="V2117" s="27"/>
    </row>
    <row r="2118" spans="1:22" ht="25.5" x14ac:dyDescent="0.2">
      <c r="A2118" s="10" t="s">
        <v>4</v>
      </c>
      <c r="B2118" s="22" t="s">
        <v>595</v>
      </c>
      <c r="C2118" s="23" t="s">
        <v>2138</v>
      </c>
      <c r="D2118" s="28"/>
      <c r="E2118" s="27"/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  <c r="V2118" s="27"/>
    </row>
    <row r="2119" spans="1:22" ht="15" x14ac:dyDescent="0.25">
      <c r="A2119" s="10" t="s">
        <v>4</v>
      </c>
      <c r="B2119" s="24" t="s">
        <v>2139</v>
      </c>
      <c r="C2119" s="25" t="s">
        <v>2140</v>
      </c>
      <c r="D2119" s="24" t="s">
        <v>2121</v>
      </c>
      <c r="E2119" s="24">
        <v>185693550</v>
      </c>
      <c r="F2119" s="24">
        <v>0</v>
      </c>
      <c r="G2119" s="24">
        <v>0</v>
      </c>
      <c r="H2119" s="24">
        <v>0</v>
      </c>
      <c r="I2119" s="24">
        <v>0</v>
      </c>
      <c r="J2119" s="24">
        <v>185693550</v>
      </c>
      <c r="K2119" s="24">
        <v>19920000</v>
      </c>
      <c r="L2119" s="24">
        <v>59760000</v>
      </c>
      <c r="M2119" s="24">
        <v>19920000</v>
      </c>
      <c r="N2119" s="24">
        <v>19920000</v>
      </c>
      <c r="O2119" s="24">
        <v>0</v>
      </c>
      <c r="P2119" s="24">
        <v>0</v>
      </c>
      <c r="Q2119" s="24">
        <v>0</v>
      </c>
      <c r="R2119" s="24">
        <v>0</v>
      </c>
      <c r="S2119" s="24">
        <v>125933550</v>
      </c>
      <c r="T2119" s="24">
        <v>39840000</v>
      </c>
      <c r="U2119" s="24">
        <v>19920000</v>
      </c>
      <c r="V2119" s="24">
        <v>10.72</v>
      </c>
    </row>
    <row r="2120" spans="1:22" ht="15" x14ac:dyDescent="0.25">
      <c r="A2120" s="10" t="s">
        <v>4</v>
      </c>
      <c r="B2120" s="24" t="s">
        <v>2141</v>
      </c>
      <c r="C2120" s="25" t="s">
        <v>2140</v>
      </c>
      <c r="D2120" s="24" t="s">
        <v>2121</v>
      </c>
      <c r="E2120" s="24">
        <v>500000000</v>
      </c>
      <c r="F2120" s="24">
        <v>0</v>
      </c>
      <c r="G2120" s="24">
        <v>0</v>
      </c>
      <c r="H2120" s="24">
        <v>0</v>
      </c>
      <c r="I2120" s="24">
        <v>0</v>
      </c>
      <c r="J2120" s="24">
        <v>500000000</v>
      </c>
      <c r="K2120" s="24">
        <v>106400000</v>
      </c>
      <c r="L2120" s="24">
        <v>106400000</v>
      </c>
      <c r="M2120" s="24">
        <v>106400000</v>
      </c>
      <c r="N2120" s="24">
        <v>106400000</v>
      </c>
      <c r="O2120" s="24">
        <v>0</v>
      </c>
      <c r="P2120" s="24">
        <v>0</v>
      </c>
      <c r="Q2120" s="24">
        <v>0</v>
      </c>
      <c r="R2120" s="24">
        <v>0</v>
      </c>
      <c r="S2120" s="24">
        <v>393600000</v>
      </c>
      <c r="T2120" s="24">
        <v>0</v>
      </c>
      <c r="U2120" s="24">
        <v>106400000</v>
      </c>
      <c r="V2120" s="24">
        <v>21.28</v>
      </c>
    </row>
    <row r="2121" spans="1:22" x14ac:dyDescent="0.2">
      <c r="A2121" s="10" t="s">
        <v>4</v>
      </c>
      <c r="B2121" s="27"/>
      <c r="C2121" s="28"/>
      <c r="D2121" s="28"/>
      <c r="E2121" s="27"/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  <c r="V2121" s="27"/>
    </row>
    <row r="2122" spans="1:22" ht="25.5" x14ac:dyDescent="0.2">
      <c r="A2122" s="10" t="s">
        <v>4</v>
      </c>
      <c r="B2122" s="27"/>
      <c r="C2122" s="23" t="s">
        <v>2142</v>
      </c>
      <c r="D2122" s="28"/>
      <c r="E2122" s="27"/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/>
    </row>
    <row r="2123" spans="1:22" ht="25.5" x14ac:dyDescent="0.2">
      <c r="A2123" s="10" t="s">
        <v>4</v>
      </c>
      <c r="B2123" s="27"/>
      <c r="C2123" s="23" t="s">
        <v>2143</v>
      </c>
      <c r="D2123" s="28"/>
      <c r="E2123" s="27"/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/>
      <c r="V2123" s="27"/>
    </row>
    <row r="2124" spans="1:22" x14ac:dyDescent="0.2">
      <c r="A2124" s="10" t="s">
        <v>4</v>
      </c>
      <c r="B2124" s="22" t="s">
        <v>595</v>
      </c>
      <c r="C2124" s="23" t="s">
        <v>2112</v>
      </c>
      <c r="D2124" s="28"/>
      <c r="E2124" s="27"/>
      <c r="F2124" s="27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/>
      <c r="V2124" s="27"/>
    </row>
    <row r="2125" spans="1:22" ht="45" x14ac:dyDescent="0.25">
      <c r="A2125" s="10" t="s">
        <v>4</v>
      </c>
      <c r="B2125" s="24" t="s">
        <v>2144</v>
      </c>
      <c r="C2125" s="25" t="s">
        <v>2145</v>
      </c>
      <c r="D2125" s="24" t="s">
        <v>131</v>
      </c>
      <c r="E2125" s="24">
        <v>68134500</v>
      </c>
      <c r="F2125" s="24">
        <v>0</v>
      </c>
      <c r="G2125" s="24">
        <v>0</v>
      </c>
      <c r="H2125" s="24">
        <v>0</v>
      </c>
      <c r="I2125" s="24">
        <v>0</v>
      </c>
      <c r="J2125" s="24">
        <v>68134500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0</v>
      </c>
      <c r="R2125" s="24">
        <v>0</v>
      </c>
      <c r="S2125" s="24">
        <v>68134500</v>
      </c>
      <c r="T2125" s="24">
        <v>0</v>
      </c>
      <c r="U2125" s="24">
        <v>0</v>
      </c>
      <c r="V2125" s="24">
        <v>0</v>
      </c>
    </row>
    <row r="2126" spans="1:22" ht="45" x14ac:dyDescent="0.25">
      <c r="A2126" s="10" t="s">
        <v>4</v>
      </c>
      <c r="B2126" s="24" t="s">
        <v>2146</v>
      </c>
      <c r="C2126" s="25" t="s">
        <v>2147</v>
      </c>
      <c r="D2126" s="24" t="s">
        <v>2121</v>
      </c>
      <c r="E2126" s="24">
        <v>100000000</v>
      </c>
      <c r="F2126" s="24">
        <v>0</v>
      </c>
      <c r="G2126" s="24">
        <v>0</v>
      </c>
      <c r="H2126" s="24">
        <v>0</v>
      </c>
      <c r="I2126" s="24">
        <v>0</v>
      </c>
      <c r="J2126" s="24">
        <v>100000000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100000000</v>
      </c>
      <c r="T2126" s="24">
        <v>0</v>
      </c>
      <c r="U2126" s="24">
        <v>0</v>
      </c>
      <c r="V2126" s="24">
        <v>0</v>
      </c>
    </row>
    <row r="2127" spans="1:22" ht="30" x14ac:dyDescent="0.25">
      <c r="A2127" s="10" t="s">
        <v>4</v>
      </c>
      <c r="B2127" s="24" t="s">
        <v>2148</v>
      </c>
      <c r="C2127" s="25" t="s">
        <v>2149</v>
      </c>
      <c r="D2127" s="24" t="s">
        <v>131</v>
      </c>
      <c r="E2127" s="24">
        <v>734338500</v>
      </c>
      <c r="F2127" s="24">
        <v>0</v>
      </c>
      <c r="G2127" s="24">
        <v>0</v>
      </c>
      <c r="H2127" s="24">
        <v>0</v>
      </c>
      <c r="I2127" s="24">
        <v>0</v>
      </c>
      <c r="J2127" s="24">
        <v>734338500</v>
      </c>
      <c r="K2127" s="24">
        <v>398320000</v>
      </c>
      <c r="L2127" s="24">
        <v>398320000</v>
      </c>
      <c r="M2127" s="24">
        <v>182528000</v>
      </c>
      <c r="N2127" s="24">
        <v>182528000</v>
      </c>
      <c r="O2127" s="24">
        <v>0</v>
      </c>
      <c r="P2127" s="24">
        <v>0</v>
      </c>
      <c r="Q2127" s="24">
        <v>0</v>
      </c>
      <c r="R2127" s="24">
        <v>0</v>
      </c>
      <c r="S2127" s="24">
        <v>336018500</v>
      </c>
      <c r="T2127" s="24">
        <v>215792000</v>
      </c>
      <c r="U2127" s="24">
        <v>182528000</v>
      </c>
      <c r="V2127" s="24">
        <v>24.85</v>
      </c>
    </row>
    <row r="2128" spans="1:22" x14ac:dyDescent="0.2">
      <c r="A2128" s="10" t="s">
        <v>4</v>
      </c>
      <c r="B2128" s="27"/>
      <c r="C2128" s="28"/>
      <c r="D2128" s="28"/>
      <c r="E2128" s="27"/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  <c r="V2128" s="27"/>
    </row>
    <row r="2129" spans="1:22" ht="25.5" x14ac:dyDescent="0.2">
      <c r="A2129" s="10" t="s">
        <v>4</v>
      </c>
      <c r="B2129" s="27"/>
      <c r="C2129" s="23" t="s">
        <v>2150</v>
      </c>
      <c r="D2129" s="28"/>
      <c r="E2129" s="27"/>
      <c r="F2129" s="27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  <c r="Q2129" s="27"/>
      <c r="R2129" s="27"/>
      <c r="S2129" s="27"/>
      <c r="T2129" s="27"/>
      <c r="U2129" s="27"/>
      <c r="V2129" s="27"/>
    </row>
    <row r="2130" spans="1:22" ht="25.5" x14ac:dyDescent="0.2">
      <c r="A2130" s="10" t="s">
        <v>4</v>
      </c>
      <c r="B2130" s="22" t="s">
        <v>595</v>
      </c>
      <c r="C2130" s="23" t="s">
        <v>2151</v>
      </c>
      <c r="D2130" s="28"/>
      <c r="E2130" s="27"/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  <c r="V2130" s="27"/>
    </row>
    <row r="2131" spans="1:22" ht="30" x14ac:dyDescent="0.25">
      <c r="A2131" s="10" t="s">
        <v>4</v>
      </c>
      <c r="B2131" s="24" t="s">
        <v>2152</v>
      </c>
      <c r="C2131" s="25" t="s">
        <v>2153</v>
      </c>
      <c r="D2131" s="24" t="s">
        <v>2121</v>
      </c>
      <c r="E2131" s="24">
        <v>82951050</v>
      </c>
      <c r="F2131" s="24">
        <v>0</v>
      </c>
      <c r="G2131" s="24">
        <v>0</v>
      </c>
      <c r="H2131" s="24">
        <v>0</v>
      </c>
      <c r="I2131" s="24">
        <v>0</v>
      </c>
      <c r="J2131" s="24">
        <v>82951050</v>
      </c>
      <c r="K2131" s="24">
        <v>0</v>
      </c>
      <c r="L2131" s="24">
        <v>32720000</v>
      </c>
      <c r="M2131" s="24">
        <v>0</v>
      </c>
      <c r="N2131" s="24">
        <v>0</v>
      </c>
      <c r="O2131" s="24">
        <v>0</v>
      </c>
      <c r="P2131" s="24">
        <v>0</v>
      </c>
      <c r="Q2131" s="24">
        <v>0</v>
      </c>
      <c r="R2131" s="24">
        <v>0</v>
      </c>
      <c r="S2131" s="24">
        <v>50231050</v>
      </c>
      <c r="T2131" s="24">
        <v>32720000</v>
      </c>
      <c r="U2131" s="24">
        <v>0</v>
      </c>
      <c r="V2131" s="24">
        <v>0</v>
      </c>
    </row>
    <row r="2132" spans="1:22" x14ac:dyDescent="0.2">
      <c r="A2132" s="10" t="s">
        <v>4</v>
      </c>
      <c r="B2132" s="27"/>
      <c r="C2132" s="28"/>
      <c r="D2132" s="28"/>
      <c r="E2132" s="27"/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  <c r="Q2132" s="27"/>
      <c r="R2132" s="27"/>
      <c r="S2132" s="27"/>
      <c r="T2132" s="27"/>
      <c r="U2132" s="27"/>
      <c r="V2132" s="27"/>
    </row>
    <row r="2133" spans="1:22" ht="38.25" x14ac:dyDescent="0.2">
      <c r="A2133" s="10" t="s">
        <v>4</v>
      </c>
      <c r="B2133" s="27"/>
      <c r="C2133" s="23" t="s">
        <v>2154</v>
      </c>
      <c r="D2133" s="28"/>
      <c r="E2133" s="27"/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/>
      <c r="T2133" s="27"/>
      <c r="U2133" s="27"/>
      <c r="V2133" s="27"/>
    </row>
    <row r="2134" spans="1:22" ht="25.5" x14ac:dyDescent="0.2">
      <c r="A2134" s="10" t="s">
        <v>4</v>
      </c>
      <c r="B2134" s="22" t="s">
        <v>595</v>
      </c>
      <c r="C2134" s="23" t="s">
        <v>2155</v>
      </c>
      <c r="D2134" s="28"/>
      <c r="E2134" s="27"/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  <c r="Q2134" s="27"/>
      <c r="R2134" s="27"/>
      <c r="S2134" s="27"/>
      <c r="T2134" s="27"/>
      <c r="U2134" s="27"/>
      <c r="V2134" s="27"/>
    </row>
    <row r="2135" spans="1:22" ht="30" x14ac:dyDescent="0.25">
      <c r="A2135" s="10" t="s">
        <v>4</v>
      </c>
      <c r="B2135" s="24" t="s">
        <v>2156</v>
      </c>
      <c r="C2135" s="25" t="s">
        <v>2157</v>
      </c>
      <c r="D2135" s="24" t="s">
        <v>2121</v>
      </c>
      <c r="E2135" s="24">
        <v>138440900</v>
      </c>
      <c r="F2135" s="24">
        <v>0</v>
      </c>
      <c r="G2135" s="24">
        <v>0</v>
      </c>
      <c r="H2135" s="24">
        <v>0</v>
      </c>
      <c r="I2135" s="24">
        <v>0</v>
      </c>
      <c r="J2135" s="24">
        <v>138440900</v>
      </c>
      <c r="K2135" s="24">
        <v>69120886</v>
      </c>
      <c r="L2135" s="24">
        <v>69120886</v>
      </c>
      <c r="M2135" s="24">
        <v>69120886</v>
      </c>
      <c r="N2135" s="24">
        <v>69120886</v>
      </c>
      <c r="O2135" s="24">
        <v>0</v>
      </c>
      <c r="P2135" s="24">
        <v>0</v>
      </c>
      <c r="Q2135" s="24">
        <v>0</v>
      </c>
      <c r="R2135" s="24">
        <v>0</v>
      </c>
      <c r="S2135" s="24">
        <v>69320014</v>
      </c>
      <c r="T2135" s="24">
        <v>0</v>
      </c>
      <c r="U2135" s="24">
        <v>69120886</v>
      </c>
      <c r="V2135" s="24">
        <v>49.92</v>
      </c>
    </row>
    <row r="2136" spans="1:22" ht="30" x14ac:dyDescent="0.25">
      <c r="A2136" s="10" t="s">
        <v>4</v>
      </c>
      <c r="B2136" s="24" t="s">
        <v>2158</v>
      </c>
      <c r="C2136" s="25" t="s">
        <v>2159</v>
      </c>
      <c r="D2136" s="24" t="s">
        <v>2121</v>
      </c>
      <c r="E2136" s="24">
        <v>264102300</v>
      </c>
      <c r="F2136" s="24">
        <v>0</v>
      </c>
      <c r="G2136" s="24">
        <v>0</v>
      </c>
      <c r="H2136" s="24">
        <v>0</v>
      </c>
      <c r="I2136" s="24">
        <v>0</v>
      </c>
      <c r="J2136" s="24">
        <v>264102300</v>
      </c>
      <c r="K2136" s="24">
        <v>43920000</v>
      </c>
      <c r="L2136" s="24">
        <v>143632000</v>
      </c>
      <c r="M2136" s="24">
        <v>44496000</v>
      </c>
      <c r="N2136" s="24">
        <v>97136000</v>
      </c>
      <c r="O2136" s="24">
        <v>4683333.33</v>
      </c>
      <c r="P2136" s="24">
        <v>498000</v>
      </c>
      <c r="Q2136" s="24">
        <v>4185333.33</v>
      </c>
      <c r="R2136" s="24">
        <v>4185333.33</v>
      </c>
      <c r="S2136" s="24">
        <v>120470300</v>
      </c>
      <c r="T2136" s="24">
        <v>46496000</v>
      </c>
      <c r="U2136" s="24">
        <v>92452666.670000002</v>
      </c>
      <c r="V2136" s="24">
        <v>36.770000000000003</v>
      </c>
    </row>
    <row r="2137" spans="1:22" ht="30" x14ac:dyDescent="0.25">
      <c r="A2137" s="10" t="s">
        <v>4</v>
      </c>
      <c r="B2137" s="24" t="s">
        <v>2160</v>
      </c>
      <c r="C2137" s="25" t="s">
        <v>2159</v>
      </c>
      <c r="D2137" s="24" t="s">
        <v>2121</v>
      </c>
      <c r="E2137" s="24">
        <v>111286350</v>
      </c>
      <c r="F2137" s="24">
        <v>0</v>
      </c>
      <c r="G2137" s="24">
        <v>0</v>
      </c>
      <c r="H2137" s="24">
        <v>0</v>
      </c>
      <c r="I2137" s="24">
        <v>0</v>
      </c>
      <c r="J2137" s="24">
        <v>111286350</v>
      </c>
      <c r="K2137" s="24">
        <v>23072000</v>
      </c>
      <c r="L2137" s="24">
        <v>54528000</v>
      </c>
      <c r="M2137" s="24">
        <v>0</v>
      </c>
      <c r="N2137" s="24">
        <v>31456000</v>
      </c>
      <c r="O2137" s="24">
        <v>2490000</v>
      </c>
      <c r="P2137" s="24">
        <v>2490000</v>
      </c>
      <c r="Q2137" s="24">
        <v>0</v>
      </c>
      <c r="R2137" s="24">
        <v>0</v>
      </c>
      <c r="S2137" s="24">
        <v>56758350</v>
      </c>
      <c r="T2137" s="24">
        <v>23072000</v>
      </c>
      <c r="U2137" s="24">
        <v>28966000</v>
      </c>
      <c r="V2137" s="24">
        <v>28.26</v>
      </c>
    </row>
    <row r="2138" spans="1:22" ht="30" x14ac:dyDescent="0.25">
      <c r="A2138" s="10" t="s">
        <v>4</v>
      </c>
      <c r="B2138" s="24" t="s">
        <v>2161</v>
      </c>
      <c r="C2138" s="25" t="s">
        <v>2162</v>
      </c>
      <c r="D2138" s="24" t="s">
        <v>861</v>
      </c>
      <c r="E2138" s="24">
        <v>100000000</v>
      </c>
      <c r="F2138" s="24">
        <v>0</v>
      </c>
      <c r="G2138" s="24">
        <v>0</v>
      </c>
      <c r="H2138" s="24">
        <v>0</v>
      </c>
      <c r="I2138" s="24">
        <v>0</v>
      </c>
      <c r="J2138" s="24">
        <v>100000000</v>
      </c>
      <c r="K2138" s="24">
        <v>0</v>
      </c>
      <c r="L2138" s="24">
        <v>0</v>
      </c>
      <c r="M2138" s="24">
        <v>0</v>
      </c>
      <c r="N2138" s="24">
        <v>0</v>
      </c>
      <c r="O2138" s="24">
        <v>0</v>
      </c>
      <c r="P2138" s="24">
        <v>0</v>
      </c>
      <c r="Q2138" s="24">
        <v>0</v>
      </c>
      <c r="R2138" s="24">
        <v>0</v>
      </c>
      <c r="S2138" s="24">
        <v>100000000</v>
      </c>
      <c r="T2138" s="24">
        <v>0</v>
      </c>
      <c r="U2138" s="24">
        <v>0</v>
      </c>
      <c r="V2138" s="24">
        <v>0</v>
      </c>
    </row>
    <row r="2139" spans="1:22" x14ac:dyDescent="0.2">
      <c r="A2139" s="10" t="s">
        <v>4</v>
      </c>
      <c r="B2139" s="27"/>
      <c r="C2139" s="28"/>
      <c r="D2139" s="28"/>
      <c r="E2139" s="27"/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/>
    </row>
    <row r="2140" spans="1:22" ht="25.5" x14ac:dyDescent="0.2">
      <c r="A2140" s="10" t="s">
        <v>4</v>
      </c>
      <c r="B2140" s="27"/>
      <c r="C2140" s="23" t="s">
        <v>2163</v>
      </c>
      <c r="D2140" s="28"/>
      <c r="E2140" s="27"/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</row>
    <row r="2141" spans="1:22" ht="25.5" x14ac:dyDescent="0.2">
      <c r="A2141" s="10" t="s">
        <v>4</v>
      </c>
      <c r="B2141" s="22" t="s">
        <v>595</v>
      </c>
      <c r="C2141" s="23" t="s">
        <v>2164</v>
      </c>
      <c r="D2141" s="28"/>
      <c r="E2141" s="27"/>
      <c r="F2141" s="27"/>
      <c r="G2141" s="27"/>
      <c r="H2141" s="27"/>
      <c r="I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  <c r="V2141" s="27"/>
    </row>
    <row r="2142" spans="1:22" ht="15" x14ac:dyDescent="0.25">
      <c r="A2142" s="10" t="s">
        <v>4</v>
      </c>
      <c r="B2142" s="24" t="s">
        <v>2165</v>
      </c>
      <c r="C2142" s="25" t="s">
        <v>2166</v>
      </c>
      <c r="D2142" s="24" t="s">
        <v>2121</v>
      </c>
      <c r="E2142" s="24">
        <v>271672800</v>
      </c>
      <c r="F2142" s="24">
        <v>0</v>
      </c>
      <c r="G2142" s="24">
        <v>0</v>
      </c>
      <c r="H2142" s="24">
        <v>0</v>
      </c>
      <c r="I2142" s="24">
        <v>0</v>
      </c>
      <c r="J2142" s="24">
        <v>271672800</v>
      </c>
      <c r="K2142" s="24">
        <v>11536000</v>
      </c>
      <c r="L2142" s="24">
        <v>55792000</v>
      </c>
      <c r="M2142" s="24">
        <v>0</v>
      </c>
      <c r="N2142" s="24">
        <v>32720000</v>
      </c>
      <c r="O2142" s="24">
        <v>3154000</v>
      </c>
      <c r="P2142" s="24">
        <v>0</v>
      </c>
      <c r="Q2142" s="24">
        <v>3154000</v>
      </c>
      <c r="R2142" s="24">
        <v>3154000</v>
      </c>
      <c r="S2142" s="24">
        <v>215880800</v>
      </c>
      <c r="T2142" s="24">
        <v>23072000</v>
      </c>
      <c r="U2142" s="24">
        <v>29566000</v>
      </c>
      <c r="V2142" s="24">
        <v>12.04</v>
      </c>
    </row>
    <row r="2143" spans="1:22" ht="15" x14ac:dyDescent="0.25">
      <c r="A2143" s="10" t="s">
        <v>4</v>
      </c>
      <c r="B2143" s="24" t="s">
        <v>2167</v>
      </c>
      <c r="C2143" s="25" t="s">
        <v>2166</v>
      </c>
      <c r="D2143" s="24" t="s">
        <v>2121</v>
      </c>
      <c r="E2143" s="24">
        <v>140321158</v>
      </c>
      <c r="F2143" s="24">
        <v>0</v>
      </c>
      <c r="G2143" s="24">
        <v>0</v>
      </c>
      <c r="H2143" s="24">
        <v>0</v>
      </c>
      <c r="I2143" s="24">
        <v>0</v>
      </c>
      <c r="J2143" s="24">
        <v>140321158</v>
      </c>
      <c r="K2143" s="24">
        <v>10000000</v>
      </c>
      <c r="L2143" s="24">
        <v>10000000</v>
      </c>
      <c r="M2143" s="24">
        <v>10000000</v>
      </c>
      <c r="N2143" s="24">
        <v>10000000</v>
      </c>
      <c r="O2143" s="24">
        <v>0</v>
      </c>
      <c r="P2143" s="24">
        <v>0</v>
      </c>
      <c r="Q2143" s="24">
        <v>0</v>
      </c>
      <c r="R2143" s="24">
        <v>0</v>
      </c>
      <c r="S2143" s="24">
        <v>130321158</v>
      </c>
      <c r="T2143" s="24">
        <v>0</v>
      </c>
      <c r="U2143" s="24">
        <v>10000000</v>
      </c>
      <c r="V2143" s="24">
        <v>7.12</v>
      </c>
    </row>
    <row r="2144" spans="1:22" x14ac:dyDescent="0.2">
      <c r="A2144" s="10" t="s">
        <v>4</v>
      </c>
      <c r="B2144" s="27"/>
      <c r="C2144" s="28"/>
      <c r="D2144" s="28"/>
      <c r="E2144" s="27"/>
      <c r="F2144" s="27"/>
      <c r="G2144" s="27"/>
      <c r="H2144" s="27"/>
      <c r="I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  <c r="V2144" s="27"/>
    </row>
    <row r="2145" spans="1:22" ht="38.25" x14ac:dyDescent="0.2">
      <c r="A2145" s="10" t="s">
        <v>4</v>
      </c>
      <c r="B2145" s="27"/>
      <c r="C2145" s="23" t="s">
        <v>2168</v>
      </c>
      <c r="D2145" s="28"/>
      <c r="E2145" s="27"/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  <c r="Q2145" s="27"/>
      <c r="R2145" s="27"/>
      <c r="S2145" s="27"/>
      <c r="T2145" s="27"/>
      <c r="U2145" s="27"/>
      <c r="V2145" s="27"/>
    </row>
    <row r="2146" spans="1:22" ht="38.25" x14ac:dyDescent="0.2">
      <c r="A2146" s="10" t="s">
        <v>4</v>
      </c>
      <c r="B2146" s="22" t="s">
        <v>595</v>
      </c>
      <c r="C2146" s="23" t="s">
        <v>2169</v>
      </c>
      <c r="D2146" s="28"/>
      <c r="E2146" s="27"/>
      <c r="F2146" s="27"/>
      <c r="G2146" s="27"/>
      <c r="H2146" s="27"/>
      <c r="I2146" s="27"/>
      <c r="J2146" s="27"/>
      <c r="K2146" s="27"/>
      <c r="L2146" s="27"/>
      <c r="M2146" s="27"/>
      <c r="N2146" s="27"/>
      <c r="O2146" s="27"/>
      <c r="P2146" s="27"/>
      <c r="Q2146" s="27"/>
      <c r="R2146" s="27"/>
      <c r="S2146" s="27"/>
      <c r="T2146" s="27"/>
      <c r="U2146" s="27"/>
      <c r="V2146" s="27"/>
    </row>
    <row r="2147" spans="1:22" ht="30" x14ac:dyDescent="0.25">
      <c r="A2147" s="10" t="s">
        <v>4</v>
      </c>
      <c r="B2147" s="24" t="s">
        <v>2170</v>
      </c>
      <c r="C2147" s="25" t="s">
        <v>2171</v>
      </c>
      <c r="D2147" s="24" t="s">
        <v>2121</v>
      </c>
      <c r="E2147" s="24">
        <v>99173550</v>
      </c>
      <c r="F2147" s="24">
        <v>0</v>
      </c>
      <c r="G2147" s="24">
        <v>0</v>
      </c>
      <c r="H2147" s="24">
        <v>0</v>
      </c>
      <c r="I2147" s="24">
        <v>0</v>
      </c>
      <c r="J2147" s="24">
        <v>99173550</v>
      </c>
      <c r="K2147" s="24">
        <v>0</v>
      </c>
      <c r="L2147" s="24">
        <v>19920000</v>
      </c>
      <c r="M2147" s="24">
        <v>19920000</v>
      </c>
      <c r="N2147" s="24">
        <v>19920000</v>
      </c>
      <c r="O2147" s="24">
        <v>0</v>
      </c>
      <c r="P2147" s="24">
        <v>0</v>
      </c>
      <c r="Q2147" s="24">
        <v>0</v>
      </c>
      <c r="R2147" s="24">
        <v>0</v>
      </c>
      <c r="S2147" s="24">
        <v>79253550</v>
      </c>
      <c r="T2147" s="24">
        <v>0</v>
      </c>
      <c r="U2147" s="24">
        <v>19920000</v>
      </c>
      <c r="V2147" s="24">
        <v>20.079999999999998</v>
      </c>
    </row>
    <row r="2148" spans="1:22" ht="30" x14ac:dyDescent="0.25">
      <c r="A2148" s="10" t="s">
        <v>4</v>
      </c>
      <c r="B2148" s="24" t="s">
        <v>2172</v>
      </c>
      <c r="C2148" s="25" t="s">
        <v>2171</v>
      </c>
      <c r="D2148" s="24" t="s">
        <v>2121</v>
      </c>
      <c r="E2148" s="24">
        <v>98284866</v>
      </c>
      <c r="F2148" s="24">
        <v>0</v>
      </c>
      <c r="G2148" s="24">
        <v>0</v>
      </c>
      <c r="H2148" s="24">
        <v>0</v>
      </c>
      <c r="I2148" s="24">
        <v>0</v>
      </c>
      <c r="J2148" s="24">
        <v>98284866</v>
      </c>
      <c r="K2148" s="24">
        <v>17000000</v>
      </c>
      <c r="L2148" s="24">
        <v>17000000</v>
      </c>
      <c r="M2148" s="24">
        <v>17000000</v>
      </c>
      <c r="N2148" s="24">
        <v>17000000</v>
      </c>
      <c r="O2148" s="24">
        <v>0</v>
      </c>
      <c r="P2148" s="24">
        <v>0</v>
      </c>
      <c r="Q2148" s="24">
        <v>0</v>
      </c>
      <c r="R2148" s="24">
        <v>0</v>
      </c>
      <c r="S2148" s="24">
        <v>81284866</v>
      </c>
      <c r="T2148" s="24">
        <v>0</v>
      </c>
      <c r="U2148" s="24">
        <v>17000000</v>
      </c>
      <c r="V2148" s="24">
        <v>17.29</v>
      </c>
    </row>
    <row r="2149" spans="1:22" x14ac:dyDescent="0.2">
      <c r="A2149" s="10" t="s">
        <v>4</v>
      </c>
      <c r="B2149" s="27"/>
      <c r="C2149" s="28"/>
      <c r="D2149" s="28"/>
      <c r="E2149" s="27"/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  <c r="V2149" s="27"/>
    </row>
    <row r="2150" spans="1:22" ht="25.5" x14ac:dyDescent="0.2">
      <c r="A2150" s="10" t="s">
        <v>4</v>
      </c>
      <c r="B2150" s="27"/>
      <c r="C2150" s="23" t="s">
        <v>2173</v>
      </c>
      <c r="D2150" s="28"/>
      <c r="E2150" s="27"/>
      <c r="F2150" s="27"/>
      <c r="G2150" s="27"/>
      <c r="H2150" s="27"/>
      <c r="I2150" s="27"/>
      <c r="J2150" s="27"/>
      <c r="K2150" s="27"/>
      <c r="L2150" s="27"/>
      <c r="M2150" s="27"/>
      <c r="N2150" s="27"/>
      <c r="O2150" s="27"/>
      <c r="P2150" s="27"/>
      <c r="Q2150" s="27"/>
      <c r="R2150" s="27"/>
      <c r="S2150" s="27"/>
      <c r="T2150" s="27"/>
      <c r="U2150" s="27"/>
      <c r="V2150" s="27"/>
    </row>
    <row r="2151" spans="1:22" ht="25.5" x14ac:dyDescent="0.2">
      <c r="A2151" s="10" t="s">
        <v>4</v>
      </c>
      <c r="B2151" s="22" t="s">
        <v>595</v>
      </c>
      <c r="C2151" s="23" t="s">
        <v>2174</v>
      </c>
      <c r="D2151" s="28"/>
      <c r="E2151" s="27"/>
      <c r="F2151" s="27"/>
      <c r="G2151" s="27"/>
      <c r="H2151" s="27"/>
      <c r="I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  <c r="V2151" s="27"/>
    </row>
    <row r="2152" spans="1:22" ht="45" x14ac:dyDescent="0.25">
      <c r="A2152" s="10" t="s">
        <v>4</v>
      </c>
      <c r="B2152" s="24" t="s">
        <v>2175</v>
      </c>
      <c r="C2152" s="25" t="s">
        <v>2176</v>
      </c>
      <c r="D2152" s="24" t="s">
        <v>131</v>
      </c>
      <c r="E2152" s="24">
        <v>344998500</v>
      </c>
      <c r="F2152" s="24">
        <v>0</v>
      </c>
      <c r="G2152" s="24">
        <v>0</v>
      </c>
      <c r="H2152" s="24">
        <v>0</v>
      </c>
      <c r="I2152" s="24">
        <v>0</v>
      </c>
      <c r="J2152" s="24">
        <v>344998500</v>
      </c>
      <c r="K2152" s="24">
        <v>0</v>
      </c>
      <c r="L2152" s="24">
        <v>0</v>
      </c>
      <c r="M2152" s="24">
        <v>0</v>
      </c>
      <c r="N2152" s="24">
        <v>0</v>
      </c>
      <c r="O2152" s="24">
        <v>0</v>
      </c>
      <c r="P2152" s="24">
        <v>0</v>
      </c>
      <c r="Q2152" s="24">
        <v>0</v>
      </c>
      <c r="R2152" s="24">
        <v>0</v>
      </c>
      <c r="S2152" s="24">
        <v>344998500</v>
      </c>
      <c r="T2152" s="24">
        <v>0</v>
      </c>
      <c r="U2152" s="24">
        <v>0</v>
      </c>
      <c r="V2152" s="24">
        <v>0</v>
      </c>
    </row>
    <row r="2153" spans="1:22" ht="30" x14ac:dyDescent="0.25">
      <c r="A2153" s="10" t="s">
        <v>4</v>
      </c>
      <c r="B2153" s="24" t="s">
        <v>2177</v>
      </c>
      <c r="C2153" s="25" t="s">
        <v>2178</v>
      </c>
      <c r="D2153" s="24" t="s">
        <v>2121</v>
      </c>
      <c r="E2153" s="24">
        <v>206999100</v>
      </c>
      <c r="F2153" s="24">
        <v>0</v>
      </c>
      <c r="G2153" s="24">
        <v>0</v>
      </c>
      <c r="H2153" s="24">
        <v>0</v>
      </c>
      <c r="I2153" s="24">
        <v>0</v>
      </c>
      <c r="J2153" s="24">
        <v>206999100</v>
      </c>
      <c r="K2153" s="24">
        <v>0</v>
      </c>
      <c r="L2153" s="24">
        <v>0</v>
      </c>
      <c r="M2153" s="24">
        <v>0</v>
      </c>
      <c r="N2153" s="24">
        <v>0</v>
      </c>
      <c r="O2153" s="24">
        <v>0</v>
      </c>
      <c r="P2153" s="24">
        <v>0</v>
      </c>
      <c r="Q2153" s="24">
        <v>0</v>
      </c>
      <c r="R2153" s="24">
        <v>0</v>
      </c>
      <c r="S2153" s="24">
        <v>206999100</v>
      </c>
      <c r="T2153" s="24">
        <v>0</v>
      </c>
      <c r="U2153" s="24">
        <v>0</v>
      </c>
      <c r="V2153" s="24">
        <v>0</v>
      </c>
    </row>
    <row r="2154" spans="1:22" x14ac:dyDescent="0.2">
      <c r="A2154" s="10" t="s">
        <v>4</v>
      </c>
      <c r="B2154" s="27"/>
      <c r="C2154" s="28"/>
      <c r="D2154" s="28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</row>
    <row r="2155" spans="1:22" ht="25.5" x14ac:dyDescent="0.2">
      <c r="A2155" s="10" t="s">
        <v>4</v>
      </c>
      <c r="B2155" s="27"/>
      <c r="C2155" s="23" t="s">
        <v>2179</v>
      </c>
      <c r="D2155" s="28"/>
      <c r="E2155" s="27"/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</row>
    <row r="2156" spans="1:22" x14ac:dyDescent="0.2">
      <c r="A2156" s="10" t="s">
        <v>4</v>
      </c>
      <c r="B2156" s="22" t="s">
        <v>595</v>
      </c>
      <c r="C2156" s="23" t="s">
        <v>2112</v>
      </c>
      <c r="D2156" s="28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</row>
    <row r="2157" spans="1:22" ht="30" x14ac:dyDescent="0.25">
      <c r="A2157" s="10" t="s">
        <v>4</v>
      </c>
      <c r="B2157" s="24" t="s">
        <v>2180</v>
      </c>
      <c r="C2157" s="25" t="s">
        <v>2181</v>
      </c>
      <c r="D2157" s="24" t="s">
        <v>2121</v>
      </c>
      <c r="E2157" s="24">
        <v>207323550</v>
      </c>
      <c r="F2157" s="24">
        <v>0</v>
      </c>
      <c r="G2157" s="24">
        <v>0</v>
      </c>
      <c r="H2157" s="24">
        <v>0</v>
      </c>
      <c r="I2157" s="24">
        <v>0</v>
      </c>
      <c r="J2157" s="24">
        <v>207323550</v>
      </c>
      <c r="K2157" s="24">
        <v>19920000</v>
      </c>
      <c r="L2157" s="24">
        <v>78240000</v>
      </c>
      <c r="M2157" s="24">
        <v>59040000</v>
      </c>
      <c r="N2157" s="24">
        <v>78240000</v>
      </c>
      <c r="O2157" s="24">
        <v>0</v>
      </c>
      <c r="P2157" s="24">
        <v>0</v>
      </c>
      <c r="Q2157" s="24">
        <v>0</v>
      </c>
      <c r="R2157" s="24">
        <v>0</v>
      </c>
      <c r="S2157" s="24">
        <v>129083550</v>
      </c>
      <c r="T2157" s="24">
        <v>0</v>
      </c>
      <c r="U2157" s="24">
        <v>78240000</v>
      </c>
      <c r="V2157" s="24">
        <v>37.729999999999997</v>
      </c>
    </row>
    <row r="2158" spans="1:22" ht="30" x14ac:dyDescent="0.25">
      <c r="A2158" s="10" t="s">
        <v>4</v>
      </c>
      <c r="B2158" s="24" t="s">
        <v>2182</v>
      </c>
      <c r="C2158" s="25" t="s">
        <v>2181</v>
      </c>
      <c r="D2158" s="24" t="s">
        <v>2121</v>
      </c>
      <c r="E2158" s="24">
        <v>370458340</v>
      </c>
      <c r="F2158" s="24">
        <v>0</v>
      </c>
      <c r="G2158" s="24">
        <v>0</v>
      </c>
      <c r="H2158" s="24">
        <v>0</v>
      </c>
      <c r="I2158" s="24">
        <v>0</v>
      </c>
      <c r="J2158" s="24">
        <v>370458340</v>
      </c>
      <c r="K2158" s="24">
        <v>70400000</v>
      </c>
      <c r="L2158" s="24">
        <v>70400000</v>
      </c>
      <c r="M2158" s="24">
        <v>70400000</v>
      </c>
      <c r="N2158" s="24">
        <v>70400000</v>
      </c>
      <c r="O2158" s="24">
        <v>0</v>
      </c>
      <c r="P2158" s="24">
        <v>0</v>
      </c>
      <c r="Q2158" s="24">
        <v>0</v>
      </c>
      <c r="R2158" s="24">
        <v>0</v>
      </c>
      <c r="S2158" s="24">
        <v>300058340</v>
      </c>
      <c r="T2158" s="24">
        <v>0</v>
      </c>
      <c r="U2158" s="24">
        <v>70400000</v>
      </c>
      <c r="V2158" s="24">
        <v>19</v>
      </c>
    </row>
    <row r="2159" spans="1:22" x14ac:dyDescent="0.2">
      <c r="A2159" s="10" t="s">
        <v>4</v>
      </c>
      <c r="B2159" s="27"/>
      <c r="C2159" s="28"/>
      <c r="D2159" s="28"/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</row>
    <row r="2160" spans="1:22" x14ac:dyDescent="0.2">
      <c r="A2160" s="10" t="s">
        <v>4</v>
      </c>
      <c r="B2160" s="27"/>
      <c r="C2160" s="23" t="s">
        <v>2183</v>
      </c>
      <c r="D2160" s="28"/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</row>
    <row r="2161" spans="1:22" x14ac:dyDescent="0.2">
      <c r="A2161" s="10" t="s">
        <v>4</v>
      </c>
      <c r="B2161" s="22" t="s">
        <v>595</v>
      </c>
      <c r="C2161" s="23" t="s">
        <v>2112</v>
      </c>
      <c r="D2161" s="28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</row>
    <row r="2162" spans="1:22" ht="30" x14ac:dyDescent="0.25">
      <c r="A2162" s="10" t="s">
        <v>4</v>
      </c>
      <c r="B2162" s="24" t="s">
        <v>2184</v>
      </c>
      <c r="C2162" s="25" t="s">
        <v>2178</v>
      </c>
      <c r="D2162" s="24" t="s">
        <v>2121</v>
      </c>
      <c r="E2162" s="24">
        <v>194980690</v>
      </c>
      <c r="F2162" s="24">
        <v>0</v>
      </c>
      <c r="G2162" s="24">
        <v>0</v>
      </c>
      <c r="H2162" s="24">
        <v>0</v>
      </c>
      <c r="I2162" s="24">
        <v>0</v>
      </c>
      <c r="J2162" s="24">
        <v>194980690</v>
      </c>
      <c r="K2162" s="24">
        <v>11536000</v>
      </c>
      <c r="L2162" s="24">
        <v>45472000</v>
      </c>
      <c r="M2162" s="24">
        <v>11536000</v>
      </c>
      <c r="N2162" s="24">
        <v>33936000</v>
      </c>
      <c r="O2162" s="24">
        <v>3360000</v>
      </c>
      <c r="P2162" s="24">
        <v>0</v>
      </c>
      <c r="Q2162" s="24">
        <v>3360000</v>
      </c>
      <c r="R2162" s="24">
        <v>3360000</v>
      </c>
      <c r="S2162" s="24">
        <v>149508690</v>
      </c>
      <c r="T2162" s="24">
        <v>11536000</v>
      </c>
      <c r="U2162" s="24">
        <v>30576000</v>
      </c>
      <c r="V2162" s="24">
        <v>17.399999999999999</v>
      </c>
    </row>
    <row r="2163" spans="1:22" x14ac:dyDescent="0.2">
      <c r="A2163" s="10" t="s">
        <v>4</v>
      </c>
      <c r="B2163" s="27"/>
      <c r="C2163" s="28"/>
      <c r="D2163" s="28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</row>
    <row r="2164" spans="1:22" x14ac:dyDescent="0.2">
      <c r="A2164" s="10" t="s">
        <v>4</v>
      </c>
      <c r="B2164" s="27"/>
      <c r="C2164" s="23" t="s">
        <v>2185</v>
      </c>
      <c r="D2164" s="28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</row>
    <row r="2165" spans="1:22" x14ac:dyDescent="0.2">
      <c r="A2165" s="10" t="s">
        <v>4</v>
      </c>
      <c r="B2165" s="22" t="s">
        <v>595</v>
      </c>
      <c r="C2165" s="23" t="s">
        <v>2112</v>
      </c>
      <c r="D2165" s="28"/>
      <c r="E2165" s="27"/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</row>
    <row r="2166" spans="1:22" ht="15" x14ac:dyDescent="0.25">
      <c r="A2166" s="10" t="s">
        <v>4</v>
      </c>
      <c r="B2166" s="24" t="s">
        <v>2186</v>
      </c>
      <c r="C2166" s="25" t="s">
        <v>2185</v>
      </c>
      <c r="D2166" s="24" t="s">
        <v>131</v>
      </c>
      <c r="E2166" s="24">
        <v>207648000</v>
      </c>
      <c r="F2166" s="24">
        <v>0</v>
      </c>
      <c r="G2166" s="24">
        <v>0</v>
      </c>
      <c r="H2166" s="24">
        <v>0</v>
      </c>
      <c r="I2166" s="24">
        <v>0</v>
      </c>
      <c r="J2166" s="24">
        <v>207648000</v>
      </c>
      <c r="K2166" s="24">
        <v>0</v>
      </c>
      <c r="L2166" s="24">
        <v>0</v>
      </c>
      <c r="M2166" s="24">
        <v>0</v>
      </c>
      <c r="N2166" s="24">
        <v>0</v>
      </c>
      <c r="O2166" s="24">
        <v>0</v>
      </c>
      <c r="P2166" s="24">
        <v>0</v>
      </c>
      <c r="Q2166" s="24">
        <v>0</v>
      </c>
      <c r="R2166" s="24">
        <v>0</v>
      </c>
      <c r="S2166" s="24">
        <v>207648000</v>
      </c>
      <c r="T2166" s="24">
        <v>0</v>
      </c>
      <c r="U2166" s="24">
        <v>0</v>
      </c>
      <c r="V2166" s="24">
        <v>0</v>
      </c>
    </row>
    <row r="2167" spans="1:22" ht="15" x14ac:dyDescent="0.25">
      <c r="A2167" s="10" t="s">
        <v>4</v>
      </c>
      <c r="B2167" s="24" t="s">
        <v>2187</v>
      </c>
      <c r="C2167" s="25" t="s">
        <v>2188</v>
      </c>
      <c r="D2167" s="24" t="s">
        <v>861</v>
      </c>
      <c r="E2167" s="24">
        <v>173000000</v>
      </c>
      <c r="F2167" s="24">
        <v>0</v>
      </c>
      <c r="G2167" s="24">
        <v>0</v>
      </c>
      <c r="H2167" s="24">
        <v>0</v>
      </c>
      <c r="I2167" s="24">
        <v>0</v>
      </c>
      <c r="J2167" s="24">
        <v>173000000</v>
      </c>
      <c r="K2167" s="24">
        <v>0</v>
      </c>
      <c r="L2167" s="24">
        <v>0</v>
      </c>
      <c r="M2167" s="24">
        <v>0</v>
      </c>
      <c r="N2167" s="24">
        <v>0</v>
      </c>
      <c r="O2167" s="24">
        <v>0</v>
      </c>
      <c r="P2167" s="24">
        <v>0</v>
      </c>
      <c r="Q2167" s="24">
        <v>0</v>
      </c>
      <c r="R2167" s="24">
        <v>0</v>
      </c>
      <c r="S2167" s="24">
        <v>173000000</v>
      </c>
      <c r="T2167" s="24">
        <v>0</v>
      </c>
      <c r="U2167" s="24">
        <v>0</v>
      </c>
      <c r="V2167" s="24">
        <v>0</v>
      </c>
    </row>
    <row r="2168" spans="1:22" ht="15" x14ac:dyDescent="0.25">
      <c r="A2168" s="10" t="s">
        <v>4</v>
      </c>
      <c r="B2168" s="24" t="s">
        <v>2189</v>
      </c>
      <c r="C2168" s="25" t="s">
        <v>2185</v>
      </c>
      <c r="D2168" s="24" t="s">
        <v>2190</v>
      </c>
      <c r="E2168" s="24">
        <v>177000000</v>
      </c>
      <c r="F2168" s="24">
        <v>0</v>
      </c>
      <c r="G2168" s="24">
        <v>0</v>
      </c>
      <c r="H2168" s="24">
        <v>0</v>
      </c>
      <c r="I2168" s="24">
        <v>0</v>
      </c>
      <c r="J2168" s="24">
        <v>177000000</v>
      </c>
      <c r="K2168" s="24">
        <v>0</v>
      </c>
      <c r="L2168" s="24">
        <v>0</v>
      </c>
      <c r="M2168" s="24">
        <v>0</v>
      </c>
      <c r="N2168" s="24">
        <v>0</v>
      </c>
      <c r="O2168" s="24">
        <v>0</v>
      </c>
      <c r="P2168" s="24">
        <v>0</v>
      </c>
      <c r="Q2168" s="24">
        <v>0</v>
      </c>
      <c r="R2168" s="24">
        <v>0</v>
      </c>
      <c r="S2168" s="24">
        <v>177000000</v>
      </c>
      <c r="T2168" s="24">
        <v>0</v>
      </c>
      <c r="U2168" s="24">
        <v>0</v>
      </c>
      <c r="V2168" s="24">
        <v>0</v>
      </c>
    </row>
    <row r="2169" spans="1:22" ht="15" x14ac:dyDescent="0.25">
      <c r="A2169" s="10" t="s">
        <v>4</v>
      </c>
      <c r="B2169" s="24" t="s">
        <v>2191</v>
      </c>
      <c r="C2169" s="25" t="s">
        <v>2192</v>
      </c>
      <c r="D2169" s="24" t="s">
        <v>2121</v>
      </c>
      <c r="E2169" s="24">
        <v>730012500</v>
      </c>
      <c r="F2169" s="24">
        <v>0</v>
      </c>
      <c r="G2169" s="24">
        <v>0</v>
      </c>
      <c r="H2169" s="24">
        <v>0</v>
      </c>
      <c r="I2169" s="24">
        <v>0</v>
      </c>
      <c r="J2169" s="24">
        <v>730012500</v>
      </c>
      <c r="K2169" s="24">
        <v>0</v>
      </c>
      <c r="L2169" s="24">
        <v>0</v>
      </c>
      <c r="M2169" s="24">
        <v>0</v>
      </c>
      <c r="N2169" s="24">
        <v>0</v>
      </c>
      <c r="O2169" s="24">
        <v>0</v>
      </c>
      <c r="P2169" s="24">
        <v>0</v>
      </c>
      <c r="Q2169" s="24">
        <v>0</v>
      </c>
      <c r="R2169" s="24">
        <v>0</v>
      </c>
      <c r="S2169" s="24">
        <v>730012500</v>
      </c>
      <c r="T2169" s="24">
        <v>0</v>
      </c>
      <c r="U2169" s="24">
        <v>0</v>
      </c>
      <c r="V2169" s="24">
        <v>0</v>
      </c>
    </row>
    <row r="2170" spans="1:22" ht="15" x14ac:dyDescent="0.25">
      <c r="A2170" s="10" t="s">
        <v>4</v>
      </c>
      <c r="B2170" s="24" t="s">
        <v>2193</v>
      </c>
      <c r="C2170" s="25" t="s">
        <v>2192</v>
      </c>
      <c r="D2170" s="24" t="s">
        <v>2121</v>
      </c>
      <c r="E2170" s="24">
        <v>87070310</v>
      </c>
      <c r="F2170" s="24">
        <v>0</v>
      </c>
      <c r="G2170" s="24">
        <v>0</v>
      </c>
      <c r="H2170" s="24">
        <v>0</v>
      </c>
      <c r="I2170" s="24">
        <v>0</v>
      </c>
      <c r="J2170" s="24">
        <v>87070310</v>
      </c>
      <c r="K2170" s="24">
        <v>16800000</v>
      </c>
      <c r="L2170" s="24">
        <v>16800000</v>
      </c>
      <c r="M2170" s="24">
        <v>16800000</v>
      </c>
      <c r="N2170" s="24">
        <v>16800000</v>
      </c>
      <c r="O2170" s="24">
        <v>0</v>
      </c>
      <c r="P2170" s="24">
        <v>0</v>
      </c>
      <c r="Q2170" s="24">
        <v>0</v>
      </c>
      <c r="R2170" s="24">
        <v>0</v>
      </c>
      <c r="S2170" s="24">
        <v>70270310</v>
      </c>
      <c r="T2170" s="24">
        <v>0</v>
      </c>
      <c r="U2170" s="24">
        <v>16800000</v>
      </c>
      <c r="V2170" s="24">
        <v>19.29</v>
      </c>
    </row>
    <row r="2171" spans="1:22" ht="15" x14ac:dyDescent="0.25">
      <c r="A2171" s="10" t="s">
        <v>4</v>
      </c>
      <c r="B2171" s="24" t="s">
        <v>2194</v>
      </c>
      <c r="C2171" s="25" t="s">
        <v>2192</v>
      </c>
      <c r="D2171" s="24" t="s">
        <v>2121</v>
      </c>
      <c r="E2171" s="24">
        <v>242796750</v>
      </c>
      <c r="F2171" s="24">
        <v>0</v>
      </c>
      <c r="G2171" s="24">
        <v>0</v>
      </c>
      <c r="H2171" s="24">
        <v>0</v>
      </c>
      <c r="I2171" s="24">
        <v>0</v>
      </c>
      <c r="J2171" s="24">
        <v>242796750</v>
      </c>
      <c r="K2171" s="24">
        <v>0</v>
      </c>
      <c r="L2171" s="24">
        <v>86520000</v>
      </c>
      <c r="M2171" s="24">
        <v>0</v>
      </c>
      <c r="N2171" s="24">
        <v>86520000</v>
      </c>
      <c r="O2171" s="24">
        <v>8586666.6600000001</v>
      </c>
      <c r="P2171" s="24">
        <v>5413333.3300000001</v>
      </c>
      <c r="Q2171" s="24">
        <v>3173333.33</v>
      </c>
      <c r="R2171" s="24">
        <v>3173333.33</v>
      </c>
      <c r="S2171" s="24">
        <v>156276750</v>
      </c>
      <c r="T2171" s="24">
        <v>0</v>
      </c>
      <c r="U2171" s="24">
        <v>77933333.340000004</v>
      </c>
      <c r="V2171" s="24">
        <v>35.630000000000003</v>
      </c>
    </row>
    <row r="2172" spans="1:22" ht="15" x14ac:dyDescent="0.25">
      <c r="A2172" s="10" t="s">
        <v>4</v>
      </c>
      <c r="B2172" s="24" t="s">
        <v>2195</v>
      </c>
      <c r="C2172" s="25" t="s">
        <v>2192</v>
      </c>
      <c r="D2172" s="24" t="s">
        <v>2121</v>
      </c>
      <c r="E2172" s="24">
        <v>236891728</v>
      </c>
      <c r="F2172" s="24">
        <v>0</v>
      </c>
      <c r="G2172" s="24">
        <v>0</v>
      </c>
      <c r="H2172" s="24">
        <v>0</v>
      </c>
      <c r="I2172" s="24">
        <v>0</v>
      </c>
      <c r="J2172" s="24">
        <v>236891728</v>
      </c>
      <c r="K2172" s="24">
        <v>43500000</v>
      </c>
      <c r="L2172" s="24">
        <v>43500000</v>
      </c>
      <c r="M2172" s="24">
        <v>43500000</v>
      </c>
      <c r="N2172" s="24">
        <v>43500000</v>
      </c>
      <c r="O2172" s="24">
        <v>0</v>
      </c>
      <c r="P2172" s="24">
        <v>0</v>
      </c>
      <c r="Q2172" s="24">
        <v>0</v>
      </c>
      <c r="R2172" s="24">
        <v>0</v>
      </c>
      <c r="S2172" s="24">
        <v>193391728</v>
      </c>
      <c r="T2172" s="24">
        <v>0</v>
      </c>
      <c r="U2172" s="24">
        <v>43500000</v>
      </c>
      <c r="V2172" s="24">
        <v>18.36</v>
      </c>
    </row>
    <row r="2173" spans="1:22" ht="15" x14ac:dyDescent="0.25">
      <c r="A2173" s="10" t="s">
        <v>4</v>
      </c>
      <c r="B2173" s="24" t="s">
        <v>2196</v>
      </c>
      <c r="C2173" s="25" t="s">
        <v>2192</v>
      </c>
      <c r="D2173" s="24" t="s">
        <v>2121</v>
      </c>
      <c r="E2173" s="24">
        <v>352690936</v>
      </c>
      <c r="F2173" s="24">
        <v>0</v>
      </c>
      <c r="G2173" s="24">
        <v>0</v>
      </c>
      <c r="H2173" s="24">
        <v>0</v>
      </c>
      <c r="I2173" s="24">
        <v>0</v>
      </c>
      <c r="J2173" s="24">
        <v>352690936</v>
      </c>
      <c r="K2173" s="24">
        <v>105560000</v>
      </c>
      <c r="L2173" s="24">
        <v>124760000</v>
      </c>
      <c r="M2173" s="24">
        <v>85640000</v>
      </c>
      <c r="N2173" s="24">
        <v>104840000</v>
      </c>
      <c r="O2173" s="24">
        <v>480000</v>
      </c>
      <c r="P2173" s="24">
        <v>0</v>
      </c>
      <c r="Q2173" s="24">
        <v>480000</v>
      </c>
      <c r="R2173" s="24">
        <v>480000</v>
      </c>
      <c r="S2173" s="24">
        <v>227930936</v>
      </c>
      <c r="T2173" s="24">
        <v>19920000</v>
      </c>
      <c r="U2173" s="24">
        <v>104360000</v>
      </c>
      <c r="V2173" s="24">
        <v>29.72</v>
      </c>
    </row>
    <row r="2174" spans="1:22" ht="15" x14ac:dyDescent="0.25">
      <c r="A2174" s="10" t="s">
        <v>4</v>
      </c>
      <c r="B2174" s="24" t="s">
        <v>2197</v>
      </c>
      <c r="C2174" s="25" t="s">
        <v>2198</v>
      </c>
      <c r="D2174" s="24" t="s">
        <v>131</v>
      </c>
      <c r="E2174" s="24">
        <v>647000000</v>
      </c>
      <c r="F2174" s="24">
        <v>0</v>
      </c>
      <c r="G2174" s="24">
        <v>0</v>
      </c>
      <c r="H2174" s="24">
        <v>0</v>
      </c>
      <c r="I2174" s="24">
        <v>0</v>
      </c>
      <c r="J2174" s="24">
        <v>647000000</v>
      </c>
      <c r="K2174" s="24">
        <v>258800000</v>
      </c>
      <c r="L2174" s="24">
        <v>258800000</v>
      </c>
      <c r="M2174" s="24">
        <v>258800000</v>
      </c>
      <c r="N2174" s="24">
        <v>258800000</v>
      </c>
      <c r="O2174" s="24">
        <v>0</v>
      </c>
      <c r="P2174" s="24">
        <v>0</v>
      </c>
      <c r="Q2174" s="24">
        <v>0</v>
      </c>
      <c r="R2174" s="24">
        <v>0</v>
      </c>
      <c r="S2174" s="24">
        <v>388200000</v>
      </c>
      <c r="T2174" s="24">
        <v>0</v>
      </c>
      <c r="U2174" s="24">
        <v>258800000</v>
      </c>
      <c r="V2174" s="24">
        <v>40</v>
      </c>
    </row>
    <row r="2175" spans="1:22" ht="15" x14ac:dyDescent="0.25">
      <c r="A2175" s="10" t="s">
        <v>4</v>
      </c>
      <c r="B2175" s="24" t="s">
        <v>2199</v>
      </c>
      <c r="C2175" s="25" t="s">
        <v>2200</v>
      </c>
      <c r="D2175" s="24" t="s">
        <v>2190</v>
      </c>
      <c r="E2175" s="24">
        <v>150000000</v>
      </c>
      <c r="F2175" s="24">
        <v>0</v>
      </c>
      <c r="G2175" s="24">
        <v>0</v>
      </c>
      <c r="H2175" s="24">
        <v>0</v>
      </c>
      <c r="I2175" s="24">
        <v>0</v>
      </c>
      <c r="J2175" s="24">
        <v>150000000</v>
      </c>
      <c r="K2175" s="24">
        <v>0</v>
      </c>
      <c r="L2175" s="24">
        <v>0</v>
      </c>
      <c r="M2175" s="24">
        <v>0</v>
      </c>
      <c r="N2175" s="24">
        <v>0</v>
      </c>
      <c r="O2175" s="24">
        <v>0</v>
      </c>
      <c r="P2175" s="24">
        <v>0</v>
      </c>
      <c r="Q2175" s="24">
        <v>0</v>
      </c>
      <c r="R2175" s="24">
        <v>0</v>
      </c>
      <c r="S2175" s="24">
        <v>150000000</v>
      </c>
      <c r="T2175" s="24">
        <v>0</v>
      </c>
      <c r="U2175" s="24">
        <v>0</v>
      </c>
      <c r="V2175" s="24">
        <v>0</v>
      </c>
    </row>
    <row r="2176" spans="1:22" x14ac:dyDescent="0.2">
      <c r="A2176" s="10" t="s">
        <v>4</v>
      </c>
      <c r="B2176" s="27"/>
      <c r="C2176" s="28"/>
      <c r="D2176" s="28"/>
      <c r="E2176" s="27"/>
      <c r="F2176" s="27"/>
      <c r="G2176" s="27"/>
      <c r="H2176" s="27"/>
      <c r="I2176" s="27"/>
      <c r="J2176" s="27"/>
      <c r="K2176" s="27"/>
      <c r="L2176" s="27"/>
      <c r="M2176" s="27"/>
      <c r="N2176" s="27"/>
      <c r="O2176" s="27"/>
      <c r="P2176" s="27"/>
      <c r="Q2176" s="27"/>
      <c r="R2176" s="27"/>
      <c r="S2176" s="27"/>
      <c r="T2176" s="27"/>
      <c r="U2176" s="27"/>
      <c r="V2176" s="27"/>
    </row>
    <row r="2177" spans="1:22" x14ac:dyDescent="0.2">
      <c r="A2177" s="10" t="s">
        <v>4</v>
      </c>
      <c r="B2177" s="27"/>
      <c r="C2177" s="28"/>
      <c r="D2177" s="28"/>
      <c r="E2177" s="27"/>
      <c r="F2177" s="27"/>
      <c r="G2177" s="27"/>
      <c r="H2177" s="27"/>
      <c r="I2177" s="27"/>
      <c r="J2177" s="27"/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/>
      <c r="V2177" s="27"/>
    </row>
    <row r="2178" spans="1:22" x14ac:dyDescent="0.2">
      <c r="A2178" s="10" t="s">
        <v>4</v>
      </c>
      <c r="B2178" s="27"/>
      <c r="C2178" s="34" t="s">
        <v>2201</v>
      </c>
      <c r="D2178" s="28"/>
      <c r="E2178" s="27"/>
      <c r="F2178" s="27"/>
      <c r="G2178" s="27"/>
      <c r="H2178" s="27"/>
      <c r="I2178" s="27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7"/>
      <c r="V2178" s="27"/>
    </row>
    <row r="2179" spans="1:22" x14ac:dyDescent="0.2">
      <c r="A2179" s="10" t="s">
        <v>4</v>
      </c>
      <c r="B2179" s="27"/>
      <c r="C2179" s="23" t="s">
        <v>2202</v>
      </c>
      <c r="D2179" s="28"/>
      <c r="E2179" s="27"/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  <c r="V2179" s="27"/>
    </row>
    <row r="2180" spans="1:22" ht="25.5" x14ac:dyDescent="0.2">
      <c r="A2180" s="10" t="s">
        <v>4</v>
      </c>
      <c r="B2180" s="22" t="s">
        <v>595</v>
      </c>
      <c r="C2180" s="23" t="s">
        <v>2203</v>
      </c>
      <c r="D2180" s="28"/>
      <c r="E2180" s="27"/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/>
      <c r="V2180" s="27"/>
    </row>
    <row r="2181" spans="1:22" ht="15" x14ac:dyDescent="0.25">
      <c r="A2181" s="10" t="s">
        <v>4</v>
      </c>
      <c r="B2181" s="24" t="s">
        <v>2204</v>
      </c>
      <c r="C2181" s="25" t="s">
        <v>2205</v>
      </c>
      <c r="D2181" s="24" t="s">
        <v>861</v>
      </c>
      <c r="E2181" s="24">
        <v>363499461</v>
      </c>
      <c r="F2181" s="24">
        <v>0</v>
      </c>
      <c r="G2181" s="24">
        <v>0</v>
      </c>
      <c r="H2181" s="24">
        <v>0</v>
      </c>
      <c r="I2181" s="24">
        <v>0</v>
      </c>
      <c r="J2181" s="24">
        <v>363499461</v>
      </c>
      <c r="K2181" s="24">
        <v>0</v>
      </c>
      <c r="L2181" s="24">
        <v>0</v>
      </c>
      <c r="M2181" s="24">
        <v>0</v>
      </c>
      <c r="N2181" s="24">
        <v>0</v>
      </c>
      <c r="O2181" s="24">
        <v>0</v>
      </c>
      <c r="P2181" s="24">
        <v>0</v>
      </c>
      <c r="Q2181" s="24">
        <v>0</v>
      </c>
      <c r="R2181" s="24">
        <v>0</v>
      </c>
      <c r="S2181" s="24">
        <v>363499461</v>
      </c>
      <c r="T2181" s="24">
        <v>0</v>
      </c>
      <c r="U2181" s="24">
        <v>0</v>
      </c>
      <c r="V2181" s="24">
        <v>0</v>
      </c>
    </row>
    <row r="2182" spans="1:22" ht="15" x14ac:dyDescent="0.25">
      <c r="A2182" s="10" t="s">
        <v>4</v>
      </c>
      <c r="B2182" s="24" t="s">
        <v>2206</v>
      </c>
      <c r="C2182" s="25" t="s">
        <v>2207</v>
      </c>
      <c r="D2182" s="24" t="s">
        <v>2208</v>
      </c>
      <c r="E2182" s="24">
        <v>18970219941</v>
      </c>
      <c r="F2182" s="24">
        <v>0</v>
      </c>
      <c r="G2182" s="24">
        <v>0</v>
      </c>
      <c r="H2182" s="24">
        <v>0</v>
      </c>
      <c r="I2182" s="24">
        <v>0</v>
      </c>
      <c r="J2182" s="24">
        <v>18970219941</v>
      </c>
      <c r="K2182" s="24">
        <v>0</v>
      </c>
      <c r="L2182" s="24">
        <v>0</v>
      </c>
      <c r="M2182" s="24">
        <v>0</v>
      </c>
      <c r="N2182" s="24">
        <v>0</v>
      </c>
      <c r="O2182" s="24">
        <v>0</v>
      </c>
      <c r="P2182" s="24">
        <v>0</v>
      </c>
      <c r="Q2182" s="24">
        <v>0</v>
      </c>
      <c r="R2182" s="24">
        <v>0</v>
      </c>
      <c r="S2182" s="24">
        <v>18970219941</v>
      </c>
      <c r="T2182" s="24">
        <v>0</v>
      </c>
      <c r="U2182" s="24">
        <v>0</v>
      </c>
      <c r="V2182" s="24">
        <v>0</v>
      </c>
    </row>
    <row r="2183" spans="1:22" x14ac:dyDescent="0.2">
      <c r="A2183" s="10" t="s">
        <v>4</v>
      </c>
      <c r="B2183" s="27"/>
      <c r="C2183" s="28"/>
      <c r="D2183" s="28"/>
      <c r="E2183" s="27"/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/>
    </row>
    <row r="2184" spans="1:22" x14ac:dyDescent="0.2">
      <c r="A2184" s="10" t="s">
        <v>4</v>
      </c>
      <c r="B2184" s="27"/>
      <c r="C2184" s="23" t="s">
        <v>411</v>
      </c>
      <c r="D2184" s="28"/>
      <c r="E2184" s="27"/>
      <c r="F2184" s="27"/>
      <c r="G2184" s="27"/>
      <c r="H2184" s="27"/>
      <c r="I2184" s="27"/>
      <c r="J2184" s="27"/>
      <c r="K2184" s="27"/>
      <c r="L2184" s="27"/>
      <c r="M2184" s="27"/>
      <c r="N2184" s="27"/>
      <c r="O2184" s="27"/>
      <c r="P2184" s="27"/>
      <c r="Q2184" s="27"/>
      <c r="R2184" s="27"/>
      <c r="S2184" s="27"/>
      <c r="T2184" s="27"/>
      <c r="U2184" s="27"/>
      <c r="V2184" s="27"/>
    </row>
    <row r="2185" spans="1:22" x14ac:dyDescent="0.2">
      <c r="A2185" s="10" t="s">
        <v>4</v>
      </c>
      <c r="B2185" s="27"/>
      <c r="C2185" s="23" t="s">
        <v>422</v>
      </c>
      <c r="D2185" s="28"/>
      <c r="E2185" s="27"/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  <c r="V2185" s="27"/>
    </row>
    <row r="2186" spans="1:22" x14ac:dyDescent="0.2">
      <c r="A2186" s="10" t="s">
        <v>4</v>
      </c>
      <c r="B2186" s="27"/>
      <c r="C2186" s="23" t="s">
        <v>2209</v>
      </c>
      <c r="D2186" s="28"/>
      <c r="E2186" s="27"/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  <c r="V2186" s="27"/>
    </row>
    <row r="2187" spans="1:22" x14ac:dyDescent="0.2">
      <c r="A2187" s="10" t="s">
        <v>4</v>
      </c>
      <c r="B2187" s="27"/>
      <c r="C2187" s="23" t="s">
        <v>2210</v>
      </c>
      <c r="D2187" s="28"/>
      <c r="E2187" s="27"/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  <c r="V2187" s="27"/>
    </row>
    <row r="2188" spans="1:22" x14ac:dyDescent="0.2">
      <c r="A2188" s="10" t="s">
        <v>4</v>
      </c>
      <c r="B2188" s="27"/>
      <c r="C2188" s="23" t="s">
        <v>2211</v>
      </c>
      <c r="D2188" s="28"/>
      <c r="E2188" s="27"/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  <c r="V2188" s="27"/>
    </row>
    <row r="2189" spans="1:22" ht="25.5" x14ac:dyDescent="0.2">
      <c r="A2189" s="10" t="s">
        <v>4</v>
      </c>
      <c r="B2189" s="22" t="s">
        <v>595</v>
      </c>
      <c r="C2189" s="23" t="s">
        <v>2212</v>
      </c>
      <c r="D2189" s="28"/>
      <c r="E2189" s="27"/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  <c r="V2189" s="27"/>
    </row>
    <row r="2190" spans="1:22" ht="15" x14ac:dyDescent="0.25">
      <c r="A2190" s="10" t="s">
        <v>4</v>
      </c>
      <c r="B2190" s="24" t="s">
        <v>2213</v>
      </c>
      <c r="C2190" s="25" t="s">
        <v>2211</v>
      </c>
      <c r="D2190" s="24" t="s">
        <v>2214</v>
      </c>
      <c r="E2190" s="24">
        <v>1392999924</v>
      </c>
      <c r="F2190" s="24">
        <v>0</v>
      </c>
      <c r="G2190" s="24">
        <v>0</v>
      </c>
      <c r="H2190" s="24">
        <v>0</v>
      </c>
      <c r="I2190" s="24">
        <v>0</v>
      </c>
      <c r="J2190" s="24">
        <v>1392999924</v>
      </c>
      <c r="K2190" s="24">
        <v>1392999924</v>
      </c>
      <c r="L2190" s="24">
        <v>1392999924</v>
      </c>
      <c r="M2190" s="24">
        <v>425616280.74000001</v>
      </c>
      <c r="N2190" s="24">
        <v>425616280.74000001</v>
      </c>
      <c r="O2190" s="24">
        <v>425616280.74000001</v>
      </c>
      <c r="P2190" s="24">
        <v>425616280.74000001</v>
      </c>
      <c r="Q2190" s="24">
        <v>0</v>
      </c>
      <c r="R2190" s="24">
        <v>0</v>
      </c>
      <c r="S2190" s="24">
        <v>0</v>
      </c>
      <c r="T2190" s="24">
        <v>967383643.25999999</v>
      </c>
      <c r="U2190" s="24">
        <v>0</v>
      </c>
      <c r="V2190" s="24">
        <v>30.55</v>
      </c>
    </row>
    <row r="2191" spans="1:22" ht="15" x14ac:dyDescent="0.25">
      <c r="A2191" s="10" t="s">
        <v>4</v>
      </c>
      <c r="B2191" s="24" t="s">
        <v>2215</v>
      </c>
      <c r="C2191" s="25" t="s">
        <v>2216</v>
      </c>
      <c r="D2191" s="24" t="s">
        <v>2217</v>
      </c>
      <c r="E2191" s="24">
        <v>30789472032</v>
      </c>
      <c r="F2191" s="24">
        <v>0</v>
      </c>
      <c r="G2191" s="24">
        <v>0</v>
      </c>
      <c r="H2191" s="24">
        <v>0</v>
      </c>
      <c r="I2191" s="24">
        <v>30789472032</v>
      </c>
      <c r="J2191" s="24">
        <v>0</v>
      </c>
      <c r="K2191" s="24">
        <v>0</v>
      </c>
      <c r="L2191" s="24">
        <v>0</v>
      </c>
      <c r="M2191" s="24">
        <v>0</v>
      </c>
      <c r="N2191" s="24">
        <v>0</v>
      </c>
      <c r="O2191" s="24">
        <v>0</v>
      </c>
      <c r="P2191" s="24">
        <v>0</v>
      </c>
      <c r="Q2191" s="24">
        <v>0</v>
      </c>
      <c r="R2191" s="24">
        <v>0</v>
      </c>
      <c r="S2191" s="24">
        <v>0</v>
      </c>
      <c r="T2191" s="24">
        <v>0</v>
      </c>
      <c r="U2191" s="24">
        <v>0</v>
      </c>
      <c r="V2191" s="24">
        <v>0</v>
      </c>
    </row>
    <row r="2192" spans="1:22" x14ac:dyDescent="0.2">
      <c r="A2192" s="10" t="s">
        <v>4</v>
      </c>
      <c r="B2192" s="27"/>
      <c r="C2192" s="28"/>
      <c r="D2192" s="28"/>
      <c r="E2192" s="27"/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7"/>
      <c r="V2192" s="27"/>
    </row>
    <row r="2193" spans="1:22" x14ac:dyDescent="0.2">
      <c r="A2193" s="10" t="s">
        <v>4</v>
      </c>
      <c r="B2193" s="27"/>
      <c r="C2193" s="23" t="s">
        <v>2218</v>
      </c>
      <c r="D2193" s="28"/>
      <c r="E2193" s="27"/>
      <c r="F2193" s="27"/>
      <c r="G2193" s="27"/>
      <c r="H2193" s="27"/>
      <c r="I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</row>
    <row r="2194" spans="1:22" ht="25.5" x14ac:dyDescent="0.2">
      <c r="A2194" s="10" t="s">
        <v>4</v>
      </c>
      <c r="B2194" s="22" t="s">
        <v>595</v>
      </c>
      <c r="C2194" s="23" t="s">
        <v>2219</v>
      </c>
      <c r="D2194" s="28"/>
      <c r="E2194" s="27"/>
      <c r="F2194" s="27"/>
      <c r="G2194" s="27"/>
      <c r="H2194" s="27"/>
      <c r="I2194" s="27"/>
      <c r="J2194" s="27"/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  <c r="V2194" s="27"/>
    </row>
    <row r="2195" spans="1:22" ht="15" x14ac:dyDescent="0.25">
      <c r="A2195" s="10" t="s">
        <v>4</v>
      </c>
      <c r="B2195" s="24" t="s">
        <v>2220</v>
      </c>
      <c r="C2195" s="25" t="s">
        <v>2221</v>
      </c>
      <c r="D2195" s="24" t="s">
        <v>2121</v>
      </c>
      <c r="E2195" s="24">
        <v>106812170553</v>
      </c>
      <c r="F2195" s="24">
        <v>0</v>
      </c>
      <c r="G2195" s="24">
        <v>0</v>
      </c>
      <c r="H2195" s="24">
        <v>0</v>
      </c>
      <c r="I2195" s="24">
        <v>0</v>
      </c>
      <c r="J2195" s="24">
        <v>106812170553</v>
      </c>
      <c r="K2195" s="24">
        <v>0</v>
      </c>
      <c r="L2195" s="24">
        <v>106812170553</v>
      </c>
      <c r="M2195" s="24">
        <v>37507309449.339996</v>
      </c>
      <c r="N2195" s="24">
        <v>37507309449.339996</v>
      </c>
      <c r="O2195" s="24">
        <v>37507309449.339996</v>
      </c>
      <c r="P2195" s="24">
        <v>0</v>
      </c>
      <c r="Q2195" s="24">
        <v>37507309449.339996</v>
      </c>
      <c r="R2195" s="24">
        <v>37507309449.339996</v>
      </c>
      <c r="S2195" s="24">
        <v>0</v>
      </c>
      <c r="T2195" s="24">
        <v>69304861103.660004</v>
      </c>
      <c r="U2195" s="24">
        <v>0</v>
      </c>
      <c r="V2195" s="24">
        <v>35.11</v>
      </c>
    </row>
    <row r="2196" spans="1:22" ht="15" x14ac:dyDescent="0.25">
      <c r="A2196" s="10" t="s">
        <v>4</v>
      </c>
      <c r="B2196" s="24" t="s">
        <v>2222</v>
      </c>
      <c r="C2196" s="25" t="s">
        <v>2223</v>
      </c>
      <c r="D2196" s="24" t="s">
        <v>2190</v>
      </c>
      <c r="E2196" s="24">
        <v>7673741879</v>
      </c>
      <c r="F2196" s="24">
        <v>0</v>
      </c>
      <c r="G2196" s="24">
        <v>0</v>
      </c>
      <c r="H2196" s="24">
        <v>0</v>
      </c>
      <c r="I2196" s="24">
        <v>0</v>
      </c>
      <c r="J2196" s="24">
        <v>7673741879</v>
      </c>
      <c r="K2196" s="24">
        <v>0</v>
      </c>
      <c r="L2196" s="24">
        <v>7673741879</v>
      </c>
      <c r="M2196" s="24">
        <v>2840531607.0100002</v>
      </c>
      <c r="N2196" s="24">
        <v>3273728484.9899998</v>
      </c>
      <c r="O2196" s="24">
        <v>3273728484.9899998</v>
      </c>
      <c r="P2196" s="24">
        <v>0</v>
      </c>
      <c r="Q2196" s="24">
        <v>2840531607.0100002</v>
      </c>
      <c r="R2196" s="24">
        <v>3273728484.9899998</v>
      </c>
      <c r="S2196" s="24">
        <v>0</v>
      </c>
      <c r="T2196" s="24">
        <v>4400013394.0100002</v>
      </c>
      <c r="U2196" s="24">
        <v>0</v>
      </c>
      <c r="V2196" s="24">
        <v>42.66</v>
      </c>
    </row>
    <row r="2197" spans="1:22" ht="15" x14ac:dyDescent="0.25">
      <c r="A2197" s="10" t="s">
        <v>4</v>
      </c>
      <c r="B2197" s="24" t="s">
        <v>2224</v>
      </c>
      <c r="C2197" s="25" t="s">
        <v>2225</v>
      </c>
      <c r="D2197" s="24" t="s">
        <v>2214</v>
      </c>
      <c r="E2197" s="24">
        <v>202974596495</v>
      </c>
      <c r="F2197" s="24">
        <v>0</v>
      </c>
      <c r="G2197" s="24">
        <v>0</v>
      </c>
      <c r="H2197" s="24">
        <v>0</v>
      </c>
      <c r="I2197" s="24">
        <v>0</v>
      </c>
      <c r="J2197" s="24">
        <v>202974596495</v>
      </c>
      <c r="K2197" s="24">
        <v>0</v>
      </c>
      <c r="L2197" s="24">
        <v>202974596495</v>
      </c>
      <c r="M2197" s="24">
        <v>25213551363.75</v>
      </c>
      <c r="N2197" s="24">
        <v>57594583012.860001</v>
      </c>
      <c r="O2197" s="24">
        <v>57594583012.860001</v>
      </c>
      <c r="P2197" s="24">
        <v>0</v>
      </c>
      <c r="Q2197" s="24">
        <v>25213551363.75</v>
      </c>
      <c r="R2197" s="24">
        <v>57594583012.860001</v>
      </c>
      <c r="S2197" s="24">
        <v>0</v>
      </c>
      <c r="T2197" s="24">
        <v>145380013482.14001</v>
      </c>
      <c r="U2197" s="24">
        <v>0</v>
      </c>
      <c r="V2197" s="24">
        <v>28.37</v>
      </c>
    </row>
    <row r="2198" spans="1:22" ht="15" x14ac:dyDescent="0.25">
      <c r="A2198" s="10" t="s">
        <v>4</v>
      </c>
      <c r="B2198" s="24" t="s">
        <v>2226</v>
      </c>
      <c r="C2198" s="25" t="s">
        <v>2227</v>
      </c>
      <c r="D2198" s="24" t="s">
        <v>2217</v>
      </c>
      <c r="E2198" s="24">
        <v>0</v>
      </c>
      <c r="F2198" s="24">
        <v>0</v>
      </c>
      <c r="G2198" s="24">
        <v>0</v>
      </c>
      <c r="H2198" s="24">
        <v>30789472032</v>
      </c>
      <c r="I2198" s="24">
        <v>0</v>
      </c>
      <c r="J2198" s="24">
        <v>30789472032</v>
      </c>
      <c r="K2198" s="24">
        <v>0</v>
      </c>
      <c r="L2198" s="24">
        <v>30789472032</v>
      </c>
      <c r="M2198" s="24">
        <v>5301482805.6499996</v>
      </c>
      <c r="N2198" s="24">
        <v>6779059635.8900003</v>
      </c>
      <c r="O2198" s="24">
        <v>6779059635.8900003</v>
      </c>
      <c r="P2198" s="24">
        <v>0</v>
      </c>
      <c r="Q2198" s="24">
        <v>5301482805.6499996</v>
      </c>
      <c r="R2198" s="24">
        <v>6779059635.8900003</v>
      </c>
      <c r="S2198" s="24">
        <v>0</v>
      </c>
      <c r="T2198" s="24">
        <v>24010412396.110001</v>
      </c>
      <c r="U2198" s="24">
        <v>0</v>
      </c>
      <c r="V2198" s="24">
        <v>22.01</v>
      </c>
    </row>
    <row r="2199" spans="1:22" x14ac:dyDescent="0.2">
      <c r="A2199" s="10" t="s">
        <v>4</v>
      </c>
      <c r="B2199" s="27"/>
      <c r="C2199" s="28"/>
      <c r="D2199" s="28"/>
      <c r="E2199" s="27"/>
      <c r="F2199" s="27"/>
      <c r="G2199" s="27"/>
      <c r="H2199" s="27"/>
      <c r="I2199" s="27"/>
      <c r="J2199" s="27"/>
      <c r="K2199" s="27"/>
      <c r="L2199" s="27"/>
      <c r="M2199" s="27"/>
      <c r="N2199" s="27"/>
      <c r="O2199" s="27"/>
      <c r="P2199" s="27"/>
      <c r="Q2199" s="27"/>
      <c r="R2199" s="27"/>
      <c r="S2199" s="27"/>
      <c r="T2199" s="27"/>
      <c r="U2199" s="27"/>
      <c r="V2199" s="27"/>
    </row>
    <row r="2200" spans="1:22" x14ac:dyDescent="0.2">
      <c r="A2200" s="10" t="s">
        <v>4</v>
      </c>
      <c r="B2200" s="27"/>
      <c r="C2200" s="34" t="s">
        <v>2228</v>
      </c>
      <c r="D2200" s="28"/>
      <c r="E2200" s="27"/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  <c r="V2200" s="27"/>
    </row>
    <row r="2201" spans="1:22" x14ac:dyDescent="0.2">
      <c r="A2201" s="10" t="s">
        <v>4</v>
      </c>
      <c r="B2201" s="27"/>
      <c r="C2201" s="28"/>
      <c r="D2201" s="28"/>
      <c r="E2201" s="27"/>
      <c r="F2201" s="27"/>
      <c r="G2201" s="27"/>
      <c r="H2201" s="27"/>
      <c r="I2201" s="27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/>
      <c r="V2201" s="27"/>
    </row>
    <row r="2202" spans="1:22" ht="38.25" x14ac:dyDescent="0.2">
      <c r="A2202" s="10" t="s">
        <v>4</v>
      </c>
      <c r="B2202" s="27"/>
      <c r="C2202" s="23" t="s">
        <v>2229</v>
      </c>
      <c r="D2202" s="28"/>
      <c r="E2202" s="27"/>
      <c r="F2202" s="27"/>
      <c r="G2202" s="27"/>
      <c r="H2202" s="27"/>
      <c r="I2202" s="27"/>
      <c r="J2202" s="27"/>
      <c r="K2202" s="27"/>
      <c r="L2202" s="27"/>
      <c r="M2202" s="27"/>
      <c r="N2202" s="27"/>
      <c r="O2202" s="27"/>
      <c r="P2202" s="27"/>
      <c r="Q2202" s="27"/>
      <c r="R2202" s="27"/>
      <c r="S2202" s="27"/>
      <c r="T2202" s="27"/>
      <c r="U2202" s="27"/>
      <c r="V2202" s="27"/>
    </row>
    <row r="2203" spans="1:22" ht="38.25" x14ac:dyDescent="0.2">
      <c r="A2203" s="10" t="s">
        <v>4</v>
      </c>
      <c r="B2203" s="22" t="s">
        <v>595</v>
      </c>
      <c r="C2203" s="23" t="s">
        <v>2230</v>
      </c>
      <c r="D2203" s="28"/>
      <c r="E2203" s="27"/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7"/>
      <c r="V2203" s="27"/>
    </row>
    <row r="2204" spans="1:22" ht="30" x14ac:dyDescent="0.25">
      <c r="A2204" s="10" t="s">
        <v>4</v>
      </c>
      <c r="B2204" s="24" t="s">
        <v>2231</v>
      </c>
      <c r="C2204" s="25" t="s">
        <v>2232</v>
      </c>
      <c r="D2204" s="24" t="s">
        <v>861</v>
      </c>
      <c r="E2204" s="24">
        <v>30000000</v>
      </c>
      <c r="F2204" s="24">
        <v>0</v>
      </c>
      <c r="G2204" s="24">
        <v>0</v>
      </c>
      <c r="H2204" s="24">
        <v>0</v>
      </c>
      <c r="I2204" s="24">
        <v>0</v>
      </c>
      <c r="J2204" s="24">
        <v>30000000</v>
      </c>
      <c r="K2204" s="24">
        <v>0</v>
      </c>
      <c r="L2204" s="24">
        <v>0</v>
      </c>
      <c r="M2204" s="24">
        <v>0</v>
      </c>
      <c r="N2204" s="24">
        <v>0</v>
      </c>
      <c r="O2204" s="24">
        <v>0</v>
      </c>
      <c r="P2204" s="24">
        <v>0</v>
      </c>
      <c r="Q2204" s="24">
        <v>0</v>
      </c>
      <c r="R2204" s="24">
        <v>0</v>
      </c>
      <c r="S2204" s="24">
        <v>30000000</v>
      </c>
      <c r="T2204" s="24">
        <v>0</v>
      </c>
      <c r="U2204" s="24">
        <v>0</v>
      </c>
      <c r="V2204" s="24">
        <v>0</v>
      </c>
    </row>
    <row r="2205" spans="1:22" ht="30" x14ac:dyDescent="0.25">
      <c r="A2205" s="10" t="s">
        <v>4</v>
      </c>
      <c r="B2205" s="24" t="s">
        <v>2233</v>
      </c>
      <c r="C2205" s="25" t="s">
        <v>2234</v>
      </c>
      <c r="D2205" s="24" t="s">
        <v>485</v>
      </c>
      <c r="E2205" s="24">
        <v>1070103755</v>
      </c>
      <c r="F2205" s="24">
        <v>0</v>
      </c>
      <c r="G2205" s="24">
        <v>0</v>
      </c>
      <c r="H2205" s="24">
        <v>0</v>
      </c>
      <c r="I2205" s="24">
        <v>0</v>
      </c>
      <c r="J2205" s="24">
        <v>1070103755</v>
      </c>
      <c r="K2205" s="24">
        <v>22400000</v>
      </c>
      <c r="L2205" s="24">
        <v>298336000</v>
      </c>
      <c r="M2205" s="24">
        <v>86400000</v>
      </c>
      <c r="N2205" s="24">
        <v>210336000</v>
      </c>
      <c r="O2205" s="24">
        <v>6705066.6600000001</v>
      </c>
      <c r="P2205" s="24">
        <v>2901733.33</v>
      </c>
      <c r="Q2205" s="24">
        <v>3803333.33</v>
      </c>
      <c r="R2205" s="24">
        <v>3803333.33</v>
      </c>
      <c r="S2205" s="24">
        <v>771767755</v>
      </c>
      <c r="T2205" s="24">
        <v>88000000</v>
      </c>
      <c r="U2205" s="24">
        <v>203630933.34</v>
      </c>
      <c r="V2205" s="24">
        <v>19.649999999999999</v>
      </c>
    </row>
    <row r="2206" spans="1:22" x14ac:dyDescent="0.2">
      <c r="A2206" s="10" t="s">
        <v>4</v>
      </c>
      <c r="B2206" s="27"/>
      <c r="C2206" s="28"/>
      <c r="D2206" s="28"/>
      <c r="E2206" s="27"/>
      <c r="F2206" s="27"/>
      <c r="G2206" s="27"/>
      <c r="H2206" s="27"/>
      <c r="I2206" s="27"/>
      <c r="J2206" s="27"/>
      <c r="K2206" s="27"/>
      <c r="L2206" s="27"/>
      <c r="M2206" s="27"/>
      <c r="N2206" s="27"/>
      <c r="O2206" s="27"/>
      <c r="P2206" s="27"/>
      <c r="Q2206" s="27"/>
      <c r="R2206" s="27"/>
      <c r="S2206" s="27"/>
      <c r="T2206" s="27"/>
      <c r="U2206" s="27"/>
      <c r="V2206" s="27"/>
    </row>
    <row r="2207" spans="1:22" x14ac:dyDescent="0.2">
      <c r="A2207" s="10" t="s">
        <v>4</v>
      </c>
      <c r="B2207" s="27"/>
      <c r="C2207" s="34" t="s">
        <v>2235</v>
      </c>
      <c r="D2207" s="28"/>
      <c r="E2207" s="27"/>
      <c r="F2207" s="27"/>
      <c r="G2207" s="27"/>
      <c r="H2207" s="27"/>
      <c r="I2207" s="27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7"/>
      <c r="V2207" s="27"/>
    </row>
    <row r="2208" spans="1:22" x14ac:dyDescent="0.2">
      <c r="A2208" s="10" t="s">
        <v>4</v>
      </c>
      <c r="B2208" s="22" t="s">
        <v>595</v>
      </c>
      <c r="C2208" s="23" t="s">
        <v>2112</v>
      </c>
      <c r="D2208" s="28"/>
      <c r="E2208" s="27"/>
      <c r="F2208" s="27"/>
      <c r="G2208" s="27"/>
      <c r="H2208" s="27"/>
      <c r="I2208" s="27"/>
      <c r="J2208" s="27"/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  <c r="V2208" s="27"/>
    </row>
    <row r="2209" spans="1:22" ht="45" x14ac:dyDescent="0.25">
      <c r="A2209" s="10" t="s">
        <v>4</v>
      </c>
      <c r="B2209" s="24" t="s">
        <v>2236</v>
      </c>
      <c r="C2209" s="25" t="s">
        <v>2237</v>
      </c>
      <c r="D2209" s="24" t="s">
        <v>2190</v>
      </c>
      <c r="E2209" s="24">
        <v>1613262000</v>
      </c>
      <c r="F2209" s="24">
        <v>0</v>
      </c>
      <c r="G2209" s="24">
        <v>0</v>
      </c>
      <c r="H2209" s="24">
        <v>0</v>
      </c>
      <c r="I2209" s="24">
        <v>0</v>
      </c>
      <c r="J2209" s="24">
        <v>1613262000</v>
      </c>
      <c r="K2209" s="24">
        <v>172480000</v>
      </c>
      <c r="L2209" s="24">
        <v>562912000</v>
      </c>
      <c r="M2209" s="24">
        <v>184336000</v>
      </c>
      <c r="N2209" s="24">
        <v>330992000</v>
      </c>
      <c r="O2209" s="24">
        <v>12320000</v>
      </c>
      <c r="P2209" s="24">
        <v>800000</v>
      </c>
      <c r="Q2209" s="24">
        <v>11520000</v>
      </c>
      <c r="R2209" s="24">
        <v>11520000</v>
      </c>
      <c r="S2209" s="24">
        <v>1050350000</v>
      </c>
      <c r="T2209" s="24">
        <v>231920000</v>
      </c>
      <c r="U2209" s="24">
        <v>318672000</v>
      </c>
      <c r="V2209" s="24">
        <v>20.51</v>
      </c>
    </row>
    <row r="2210" spans="1:22" x14ac:dyDescent="0.2">
      <c r="A2210" s="10" t="s">
        <v>4</v>
      </c>
      <c r="B2210" s="27"/>
      <c r="C2210" s="28"/>
      <c r="D2210" s="28"/>
      <c r="E2210" s="27"/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  <c r="Q2210" s="27"/>
      <c r="R2210" s="27"/>
      <c r="S2210" s="27"/>
      <c r="T2210" s="27"/>
      <c r="U2210" s="27"/>
      <c r="V2210" s="27"/>
    </row>
    <row r="2211" spans="1:22" ht="25.5" x14ac:dyDescent="0.2">
      <c r="A2211" s="10" t="s">
        <v>4</v>
      </c>
      <c r="B2211" s="27"/>
      <c r="C2211" s="23" t="s">
        <v>2238</v>
      </c>
      <c r="D2211" s="28"/>
      <c r="E2211" s="27"/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  <c r="U2211" s="27"/>
      <c r="V2211" s="27"/>
    </row>
    <row r="2212" spans="1:22" x14ac:dyDescent="0.2">
      <c r="A2212" s="10" t="s">
        <v>4</v>
      </c>
      <c r="B2212" s="22" t="s">
        <v>595</v>
      </c>
      <c r="C2212" s="23" t="s">
        <v>2239</v>
      </c>
      <c r="D2212" s="28"/>
      <c r="E2212" s="27"/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27"/>
      <c r="Q2212" s="27"/>
      <c r="R2212" s="27"/>
      <c r="S2212" s="27"/>
      <c r="T2212" s="27"/>
      <c r="U2212" s="27"/>
      <c r="V2212" s="27"/>
    </row>
    <row r="2213" spans="1:22" ht="30" x14ac:dyDescent="0.25">
      <c r="A2213" s="10" t="s">
        <v>4</v>
      </c>
      <c r="B2213" s="24" t="s">
        <v>2240</v>
      </c>
      <c r="C2213" s="25" t="s">
        <v>2241</v>
      </c>
      <c r="D2213" s="24" t="s">
        <v>131</v>
      </c>
      <c r="E2213" s="24">
        <v>328790410</v>
      </c>
      <c r="F2213" s="24">
        <v>0</v>
      </c>
      <c r="G2213" s="24">
        <v>0</v>
      </c>
      <c r="H2213" s="24">
        <v>0</v>
      </c>
      <c r="I2213" s="24">
        <v>0</v>
      </c>
      <c r="J2213" s="24">
        <v>328790410</v>
      </c>
      <c r="K2213" s="24">
        <v>0</v>
      </c>
      <c r="L2213" s="24">
        <v>0</v>
      </c>
      <c r="M2213" s="24">
        <v>0</v>
      </c>
      <c r="N2213" s="24">
        <v>0</v>
      </c>
      <c r="O2213" s="24">
        <v>0</v>
      </c>
      <c r="P2213" s="24">
        <v>0</v>
      </c>
      <c r="Q2213" s="24">
        <v>0</v>
      </c>
      <c r="R2213" s="24">
        <v>0</v>
      </c>
      <c r="S2213" s="24">
        <v>328790410</v>
      </c>
      <c r="T2213" s="24">
        <v>0</v>
      </c>
      <c r="U2213" s="24">
        <v>0</v>
      </c>
      <c r="V2213" s="24">
        <v>0</v>
      </c>
    </row>
    <row r="2214" spans="1:22" ht="25.5" x14ac:dyDescent="0.2">
      <c r="A2214" s="10" t="s">
        <v>4</v>
      </c>
      <c r="B2214" s="22" t="s">
        <v>595</v>
      </c>
      <c r="C2214" s="23" t="s">
        <v>2242</v>
      </c>
      <c r="D2214" s="28"/>
      <c r="E2214" s="27"/>
      <c r="F2214" s="27"/>
      <c r="G2214" s="27"/>
      <c r="H2214" s="27"/>
      <c r="I2214" s="27"/>
      <c r="J2214" s="27"/>
      <c r="K2214" s="27"/>
      <c r="L2214" s="27"/>
      <c r="M2214" s="27"/>
      <c r="N2214" s="27"/>
      <c r="O2214" s="27"/>
      <c r="P2214" s="27"/>
      <c r="Q2214" s="27"/>
      <c r="R2214" s="27"/>
      <c r="S2214" s="27"/>
      <c r="T2214" s="27"/>
      <c r="U2214" s="27"/>
      <c r="V2214" s="27"/>
    </row>
    <row r="2215" spans="1:22" ht="30" x14ac:dyDescent="0.25">
      <c r="A2215" s="10" t="s">
        <v>4</v>
      </c>
      <c r="B2215" s="24" t="s">
        <v>2243</v>
      </c>
      <c r="C2215" s="25" t="s">
        <v>2241</v>
      </c>
      <c r="D2215" s="24" t="s">
        <v>131</v>
      </c>
      <c r="E2215" s="24">
        <v>328790410</v>
      </c>
      <c r="F2215" s="24">
        <v>0</v>
      </c>
      <c r="G2215" s="24">
        <v>0</v>
      </c>
      <c r="H2215" s="24">
        <v>0</v>
      </c>
      <c r="I2215" s="24">
        <v>0</v>
      </c>
      <c r="J2215" s="24">
        <v>328790410</v>
      </c>
      <c r="K2215" s="24">
        <v>0</v>
      </c>
      <c r="L2215" s="24">
        <v>0</v>
      </c>
      <c r="M2215" s="24">
        <v>0</v>
      </c>
      <c r="N2215" s="24">
        <v>0</v>
      </c>
      <c r="O2215" s="24">
        <v>0</v>
      </c>
      <c r="P2215" s="24">
        <v>0</v>
      </c>
      <c r="Q2215" s="24">
        <v>0</v>
      </c>
      <c r="R2215" s="24">
        <v>0</v>
      </c>
      <c r="S2215" s="24">
        <v>328790410</v>
      </c>
      <c r="T2215" s="24">
        <v>0</v>
      </c>
      <c r="U2215" s="24">
        <v>0</v>
      </c>
      <c r="V2215" s="24">
        <v>0</v>
      </c>
    </row>
    <row r="2216" spans="1:22" x14ac:dyDescent="0.2">
      <c r="A2216" s="10" t="s">
        <v>4</v>
      </c>
      <c r="B2216" s="27"/>
      <c r="C2216" s="28"/>
      <c r="D2216" s="28"/>
      <c r="E2216" s="27"/>
      <c r="F2216" s="27"/>
      <c r="G2216" s="27"/>
      <c r="H2216" s="27"/>
      <c r="I2216" s="27"/>
      <c r="J2216" s="27"/>
      <c r="K2216" s="27"/>
      <c r="L2216" s="27"/>
      <c r="M2216" s="27"/>
      <c r="N2216" s="27"/>
      <c r="O2216" s="27"/>
      <c r="P2216" s="27"/>
      <c r="Q2216" s="27"/>
      <c r="R2216" s="27"/>
      <c r="S2216" s="27"/>
      <c r="T2216" s="27"/>
      <c r="U2216" s="27"/>
      <c r="V2216" s="27"/>
    </row>
    <row r="2217" spans="1:22" ht="25.5" x14ac:dyDescent="0.2">
      <c r="A2217" s="10" t="s">
        <v>4</v>
      </c>
      <c r="B2217" s="27"/>
      <c r="C2217" s="23" t="s">
        <v>2244</v>
      </c>
      <c r="D2217" s="28"/>
      <c r="E2217" s="27"/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</row>
    <row r="2218" spans="1:22" ht="25.5" x14ac:dyDescent="0.2">
      <c r="A2218" s="10" t="s">
        <v>4</v>
      </c>
      <c r="B2218" s="22" t="s">
        <v>595</v>
      </c>
      <c r="C2218" s="23" t="s">
        <v>2245</v>
      </c>
      <c r="D2218" s="28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</row>
    <row r="2219" spans="1:22" ht="30" x14ac:dyDescent="0.25">
      <c r="A2219" s="10" t="s">
        <v>4</v>
      </c>
      <c r="B2219" s="24" t="s">
        <v>2246</v>
      </c>
      <c r="C2219" s="25" t="s">
        <v>2247</v>
      </c>
      <c r="D2219" s="24" t="s">
        <v>131</v>
      </c>
      <c r="E2219" s="24">
        <v>464525060</v>
      </c>
      <c r="F2219" s="24">
        <v>0</v>
      </c>
      <c r="G2219" s="24">
        <v>0</v>
      </c>
      <c r="H2219" s="24">
        <v>0</v>
      </c>
      <c r="I2219" s="24">
        <v>0</v>
      </c>
      <c r="J2219" s="24">
        <v>464525060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464525060</v>
      </c>
      <c r="T2219" s="24">
        <v>0</v>
      </c>
      <c r="U2219" s="24">
        <v>0</v>
      </c>
      <c r="V2219" s="24">
        <v>0</v>
      </c>
    </row>
    <row r="2220" spans="1:22" ht="30" x14ac:dyDescent="0.25">
      <c r="A2220" s="10" t="s">
        <v>4</v>
      </c>
      <c r="B2220" s="24" t="s">
        <v>2248</v>
      </c>
      <c r="C2220" s="25" t="s">
        <v>2249</v>
      </c>
      <c r="D2220" s="24" t="s">
        <v>861</v>
      </c>
      <c r="E2220" s="24">
        <v>200000000</v>
      </c>
      <c r="F2220" s="24">
        <v>0</v>
      </c>
      <c r="G2220" s="24">
        <v>0</v>
      </c>
      <c r="H2220" s="24">
        <v>0</v>
      </c>
      <c r="I2220" s="24">
        <v>0</v>
      </c>
      <c r="J2220" s="24">
        <v>200000000</v>
      </c>
      <c r="K2220" s="24">
        <v>0</v>
      </c>
      <c r="L2220" s="24">
        <v>0</v>
      </c>
      <c r="M2220" s="24">
        <v>0</v>
      </c>
      <c r="N2220" s="24">
        <v>0</v>
      </c>
      <c r="O2220" s="24">
        <v>0</v>
      </c>
      <c r="P2220" s="24">
        <v>0</v>
      </c>
      <c r="Q2220" s="24">
        <v>0</v>
      </c>
      <c r="R2220" s="24">
        <v>0</v>
      </c>
      <c r="S2220" s="24">
        <v>200000000</v>
      </c>
      <c r="T2220" s="24">
        <v>0</v>
      </c>
      <c r="U2220" s="24">
        <v>0</v>
      </c>
      <c r="V2220" s="24">
        <v>0</v>
      </c>
    </row>
    <row r="2221" spans="1:22" ht="30" x14ac:dyDescent="0.25">
      <c r="A2221" s="10" t="s">
        <v>4</v>
      </c>
      <c r="B2221" s="24" t="s">
        <v>2250</v>
      </c>
      <c r="C2221" s="25" t="s">
        <v>2251</v>
      </c>
      <c r="D2221" s="24" t="s">
        <v>2190</v>
      </c>
      <c r="E2221" s="24">
        <v>287651960</v>
      </c>
      <c r="F2221" s="24">
        <v>0</v>
      </c>
      <c r="G2221" s="24">
        <v>0</v>
      </c>
      <c r="H2221" s="24">
        <v>0</v>
      </c>
      <c r="I2221" s="24">
        <v>0</v>
      </c>
      <c r="J2221" s="24">
        <v>287651960</v>
      </c>
      <c r="K2221" s="24">
        <v>0</v>
      </c>
      <c r="L2221" s="24">
        <v>0</v>
      </c>
      <c r="M2221" s="24">
        <v>0</v>
      </c>
      <c r="N2221" s="24">
        <v>0</v>
      </c>
      <c r="O2221" s="24">
        <v>0</v>
      </c>
      <c r="P2221" s="24">
        <v>0</v>
      </c>
      <c r="Q2221" s="24">
        <v>0</v>
      </c>
      <c r="R2221" s="24">
        <v>0</v>
      </c>
      <c r="S2221" s="24">
        <v>287651960</v>
      </c>
      <c r="T2221" s="24">
        <v>0</v>
      </c>
      <c r="U2221" s="24">
        <v>0</v>
      </c>
      <c r="V2221" s="24">
        <v>0</v>
      </c>
    </row>
    <row r="2222" spans="1:22" ht="25.5" x14ac:dyDescent="0.2">
      <c r="A2222" s="10" t="s">
        <v>4</v>
      </c>
      <c r="B2222" s="22" t="s">
        <v>595</v>
      </c>
      <c r="C2222" s="23" t="s">
        <v>2252</v>
      </c>
      <c r="D2222" s="28"/>
      <c r="E2222" s="27"/>
      <c r="F2222" s="27"/>
      <c r="G2222" s="27"/>
      <c r="H2222" s="27"/>
      <c r="I2222" s="27"/>
      <c r="J2222" s="27"/>
      <c r="K2222" s="27"/>
      <c r="L2222" s="27"/>
      <c r="M2222" s="27"/>
      <c r="N2222" s="27"/>
      <c r="O2222" s="27"/>
      <c r="P2222" s="27"/>
      <c r="Q2222" s="27"/>
      <c r="R2222" s="27"/>
      <c r="S2222" s="27"/>
      <c r="T2222" s="27"/>
      <c r="U2222" s="27"/>
      <c r="V2222" s="27"/>
    </row>
    <row r="2223" spans="1:22" ht="30" x14ac:dyDescent="0.25">
      <c r="A2223" s="10" t="s">
        <v>4</v>
      </c>
      <c r="B2223" s="24" t="s">
        <v>2253</v>
      </c>
      <c r="C2223" s="25" t="s">
        <v>2254</v>
      </c>
      <c r="D2223" s="24" t="s">
        <v>2190</v>
      </c>
      <c r="E2223" s="24">
        <v>300000000</v>
      </c>
      <c r="F2223" s="24">
        <v>0</v>
      </c>
      <c r="G2223" s="24">
        <v>0</v>
      </c>
      <c r="H2223" s="24">
        <v>0</v>
      </c>
      <c r="I2223" s="24">
        <v>0</v>
      </c>
      <c r="J2223" s="24">
        <v>300000000</v>
      </c>
      <c r="K2223" s="24">
        <v>0</v>
      </c>
      <c r="L2223" s="24">
        <v>0</v>
      </c>
      <c r="M2223" s="24">
        <v>0</v>
      </c>
      <c r="N2223" s="24">
        <v>0</v>
      </c>
      <c r="O2223" s="24">
        <v>0</v>
      </c>
      <c r="P2223" s="24">
        <v>0</v>
      </c>
      <c r="Q2223" s="24">
        <v>0</v>
      </c>
      <c r="R2223" s="24">
        <v>0</v>
      </c>
      <c r="S2223" s="24">
        <v>300000000</v>
      </c>
      <c r="T2223" s="24">
        <v>0</v>
      </c>
      <c r="U2223" s="24">
        <v>0</v>
      </c>
      <c r="V2223" s="24">
        <v>0</v>
      </c>
    </row>
    <row r="2224" spans="1:22" x14ac:dyDescent="0.2">
      <c r="A2224" s="10" t="s">
        <v>4</v>
      </c>
      <c r="B2224" s="22" t="s">
        <v>595</v>
      </c>
      <c r="C2224" s="23" t="s">
        <v>2255</v>
      </c>
      <c r="D2224" s="28"/>
      <c r="E2224" s="27"/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</row>
    <row r="2225" spans="1:22" ht="15" x14ac:dyDescent="0.25">
      <c r="A2225" s="10" t="s">
        <v>4</v>
      </c>
      <c r="B2225" s="24" t="s">
        <v>2256</v>
      </c>
      <c r="C2225" s="25" t="s">
        <v>2257</v>
      </c>
      <c r="D2225" s="24" t="s">
        <v>861</v>
      </c>
      <c r="E2225" s="24">
        <v>70000000</v>
      </c>
      <c r="F2225" s="24">
        <v>0</v>
      </c>
      <c r="G2225" s="24">
        <v>0</v>
      </c>
      <c r="H2225" s="24">
        <v>0</v>
      </c>
      <c r="I2225" s="24">
        <v>0</v>
      </c>
      <c r="J2225" s="24">
        <v>70000000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70000000</v>
      </c>
      <c r="T2225" s="24">
        <v>0</v>
      </c>
      <c r="U2225" s="24">
        <v>0</v>
      </c>
      <c r="V2225" s="24">
        <v>0</v>
      </c>
    </row>
    <row r="2226" spans="1:22" ht="15" x14ac:dyDescent="0.25">
      <c r="A2226" s="10" t="s">
        <v>4</v>
      </c>
      <c r="B2226" s="24" t="s">
        <v>2258</v>
      </c>
      <c r="C2226" s="25" t="s">
        <v>2259</v>
      </c>
      <c r="D2226" s="24" t="s">
        <v>2190</v>
      </c>
      <c r="E2226" s="24">
        <v>30000000</v>
      </c>
      <c r="F2226" s="24">
        <v>0</v>
      </c>
      <c r="G2226" s="24">
        <v>0</v>
      </c>
      <c r="H2226" s="24">
        <v>0</v>
      </c>
      <c r="I2226" s="24">
        <v>0</v>
      </c>
      <c r="J2226" s="24">
        <v>30000000</v>
      </c>
      <c r="K2226" s="24">
        <v>0</v>
      </c>
      <c r="L2226" s="24">
        <v>0</v>
      </c>
      <c r="M2226" s="24">
        <v>0</v>
      </c>
      <c r="N2226" s="24">
        <v>0</v>
      </c>
      <c r="O2226" s="24">
        <v>0</v>
      </c>
      <c r="P2226" s="24">
        <v>0</v>
      </c>
      <c r="Q2226" s="24">
        <v>0</v>
      </c>
      <c r="R2226" s="24">
        <v>0</v>
      </c>
      <c r="S2226" s="24">
        <v>30000000</v>
      </c>
      <c r="T2226" s="24">
        <v>0</v>
      </c>
      <c r="U2226" s="24">
        <v>0</v>
      </c>
      <c r="V2226" s="24">
        <v>0</v>
      </c>
    </row>
    <row r="2227" spans="1:22" x14ac:dyDescent="0.2">
      <c r="A2227" s="10" t="s">
        <v>4</v>
      </c>
      <c r="B2227" s="27"/>
      <c r="C2227" s="28"/>
      <c r="D2227" s="28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</row>
    <row r="2228" spans="1:22" x14ac:dyDescent="0.2">
      <c r="A2228" s="10" t="s">
        <v>4</v>
      </c>
      <c r="B2228" s="33"/>
      <c r="C2228" s="16" t="s">
        <v>2260</v>
      </c>
      <c r="D2228" s="28"/>
      <c r="E2228" s="15">
        <v>382803295386</v>
      </c>
      <c r="F2228" s="15">
        <v>0</v>
      </c>
      <c r="G2228" s="15">
        <v>0</v>
      </c>
      <c r="H2228" s="15">
        <v>30789472032</v>
      </c>
      <c r="I2228" s="15">
        <v>30789472032</v>
      </c>
      <c r="J2228" s="15">
        <v>382803295386</v>
      </c>
      <c r="K2228" s="15">
        <v>3154484810</v>
      </c>
      <c r="L2228" s="15">
        <v>352662153769</v>
      </c>
      <c r="M2228" s="15">
        <v>72767568392.490005</v>
      </c>
      <c r="N2228" s="15">
        <v>107653701749.82001</v>
      </c>
      <c r="O2228" s="15">
        <v>105627941930.47</v>
      </c>
      <c r="P2228" s="15">
        <v>442017347.39999998</v>
      </c>
      <c r="Q2228" s="15">
        <v>70894119225.740005</v>
      </c>
      <c r="R2228" s="15">
        <v>105185924583.07001</v>
      </c>
      <c r="S2228" s="15">
        <v>30141141617</v>
      </c>
      <c r="T2228" s="15">
        <v>245008452019.17999</v>
      </c>
      <c r="U2228" s="15">
        <v>2025759819.3499999</v>
      </c>
      <c r="V2228" s="15">
        <v>28.122459510508474</v>
      </c>
    </row>
    <row r="2229" spans="1:22" x14ac:dyDescent="0.2">
      <c r="A2229" s="10" t="s">
        <v>4</v>
      </c>
      <c r="B2229" s="27"/>
      <c r="C2229" s="28"/>
      <c r="D2229" s="28"/>
      <c r="E2229" s="27"/>
      <c r="F2229" s="27"/>
      <c r="G2229" s="27"/>
      <c r="H2229" s="27"/>
      <c r="I2229" s="27"/>
      <c r="J2229" s="27"/>
      <c r="K2229" s="27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</row>
    <row r="2230" spans="1:22" ht="25.5" x14ac:dyDescent="0.2">
      <c r="A2230" s="10" t="s">
        <v>4</v>
      </c>
      <c r="B2230" s="33"/>
      <c r="C2230" s="16" t="s">
        <v>1443</v>
      </c>
      <c r="D2230" s="35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</row>
    <row r="2231" spans="1:22" x14ac:dyDescent="0.2">
      <c r="A2231" s="10" t="s">
        <v>4</v>
      </c>
      <c r="B2231" s="27"/>
      <c r="C2231" s="23" t="s">
        <v>385</v>
      </c>
      <c r="D2231" s="28"/>
      <c r="E2231" s="27"/>
      <c r="F2231" s="27"/>
      <c r="G2231" s="27"/>
      <c r="H2231" s="27"/>
      <c r="I2231" s="27"/>
      <c r="J2231" s="27"/>
      <c r="K2231" s="27"/>
      <c r="L2231" s="27"/>
      <c r="M2231" s="27"/>
      <c r="N2231" s="27"/>
      <c r="O2231" s="27"/>
      <c r="P2231" s="27"/>
      <c r="Q2231" s="27"/>
      <c r="R2231" s="27"/>
      <c r="S2231" s="27"/>
      <c r="T2231" s="27"/>
      <c r="U2231" s="27"/>
      <c r="V2231" s="27"/>
    </row>
    <row r="2232" spans="1:22" x14ac:dyDescent="0.2">
      <c r="A2232" s="10" t="s">
        <v>4</v>
      </c>
      <c r="B2232" s="27"/>
      <c r="C2232" s="23" t="s">
        <v>387</v>
      </c>
      <c r="D2232" s="28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</row>
    <row r="2233" spans="1:22" x14ac:dyDescent="0.2">
      <c r="A2233" s="10" t="s">
        <v>4</v>
      </c>
      <c r="B2233" s="27"/>
      <c r="C2233" s="23" t="s">
        <v>389</v>
      </c>
      <c r="D2233" s="28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</row>
    <row r="2234" spans="1:22" ht="25.5" x14ac:dyDescent="0.2">
      <c r="A2234" s="10" t="s">
        <v>4</v>
      </c>
      <c r="B2234" s="27"/>
      <c r="C2234" s="23" t="s">
        <v>395</v>
      </c>
      <c r="D2234" s="28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</row>
    <row r="2235" spans="1:22" x14ac:dyDescent="0.2">
      <c r="A2235" s="10" t="s">
        <v>4</v>
      </c>
      <c r="B2235" s="27"/>
      <c r="C2235" s="23" t="s">
        <v>2261</v>
      </c>
      <c r="D2235" s="28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</row>
    <row r="2236" spans="1:22" x14ac:dyDescent="0.2">
      <c r="A2236" s="10" t="s">
        <v>4</v>
      </c>
      <c r="B2236" s="22" t="s">
        <v>595</v>
      </c>
      <c r="C2236" s="23" t="s">
        <v>1445</v>
      </c>
      <c r="D2236" s="28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27"/>
    </row>
    <row r="2237" spans="1:22" ht="15" x14ac:dyDescent="0.25">
      <c r="A2237" s="10" t="s">
        <v>4</v>
      </c>
      <c r="B2237" s="24" t="s">
        <v>1446</v>
      </c>
      <c r="C2237" s="25" t="s">
        <v>1447</v>
      </c>
      <c r="D2237" s="24" t="s">
        <v>131</v>
      </c>
      <c r="E2237" s="24">
        <v>0</v>
      </c>
      <c r="F2237" s="24">
        <v>0</v>
      </c>
      <c r="G2237" s="24">
        <v>0</v>
      </c>
      <c r="H2237" s="24">
        <v>2043217450</v>
      </c>
      <c r="I2237" s="24">
        <v>0</v>
      </c>
      <c r="J2237" s="24">
        <v>2043217450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2043217450</v>
      </c>
      <c r="T2237" s="24">
        <v>0</v>
      </c>
      <c r="U2237" s="24">
        <v>0</v>
      </c>
      <c r="V2237" s="24">
        <v>0</v>
      </c>
    </row>
    <row r="2238" spans="1:22" x14ac:dyDescent="0.2">
      <c r="A2238" s="10" t="s">
        <v>4</v>
      </c>
      <c r="B2238" s="27"/>
      <c r="C2238" s="28"/>
      <c r="D2238" s="28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27"/>
    </row>
    <row r="2239" spans="1:22" ht="38.25" x14ac:dyDescent="0.2">
      <c r="A2239" s="10" t="s">
        <v>4</v>
      </c>
      <c r="B2239" s="27"/>
      <c r="C2239" s="23" t="s">
        <v>2262</v>
      </c>
      <c r="D2239" s="28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27"/>
    </row>
    <row r="2240" spans="1:22" ht="38.25" x14ac:dyDescent="0.2">
      <c r="A2240" s="10" t="s">
        <v>4</v>
      </c>
      <c r="B2240" s="22" t="s">
        <v>595</v>
      </c>
      <c r="C2240" s="23" t="s">
        <v>2263</v>
      </c>
      <c r="D2240" s="28"/>
      <c r="E2240" s="27"/>
      <c r="F2240" s="27"/>
      <c r="G2240" s="27"/>
      <c r="H2240" s="27"/>
      <c r="I2240" s="27"/>
      <c r="J2240" s="27"/>
      <c r="K2240" s="27"/>
      <c r="L2240" s="27"/>
      <c r="M2240" s="27"/>
      <c r="N2240" s="27"/>
      <c r="O2240" s="27"/>
      <c r="P2240" s="27"/>
      <c r="Q2240" s="27"/>
      <c r="R2240" s="27"/>
      <c r="S2240" s="27"/>
      <c r="T2240" s="27"/>
      <c r="U2240" s="27"/>
      <c r="V2240" s="27"/>
    </row>
    <row r="2241" spans="1:22" ht="45" x14ac:dyDescent="0.25">
      <c r="A2241" s="10" t="s">
        <v>4</v>
      </c>
      <c r="B2241" s="24" t="s">
        <v>1450</v>
      </c>
      <c r="C2241" s="25" t="s">
        <v>1451</v>
      </c>
      <c r="D2241" s="24" t="s">
        <v>131</v>
      </c>
      <c r="E2241" s="24">
        <v>0</v>
      </c>
      <c r="F2241" s="24">
        <v>0</v>
      </c>
      <c r="G2241" s="24">
        <v>0</v>
      </c>
      <c r="H2241" s="24">
        <v>1065604000</v>
      </c>
      <c r="I2241" s="24">
        <v>0</v>
      </c>
      <c r="J2241" s="24">
        <v>1065604000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1065604000</v>
      </c>
      <c r="T2241" s="24">
        <v>0</v>
      </c>
      <c r="U2241" s="24">
        <v>0</v>
      </c>
      <c r="V2241" s="24">
        <v>0</v>
      </c>
    </row>
    <row r="2242" spans="1:22" x14ac:dyDescent="0.2">
      <c r="A2242" s="10" t="s">
        <v>4</v>
      </c>
      <c r="B2242" s="27"/>
      <c r="C2242" s="28"/>
      <c r="D2242" s="28"/>
      <c r="E2242" s="27"/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7"/>
      <c r="Q2242" s="27"/>
      <c r="R2242" s="27"/>
      <c r="S2242" s="27"/>
      <c r="T2242" s="27"/>
      <c r="U2242" s="27"/>
      <c r="V2242" s="27"/>
    </row>
    <row r="2243" spans="1:22" x14ac:dyDescent="0.2">
      <c r="A2243" s="10" t="s">
        <v>4</v>
      </c>
      <c r="B2243" s="27"/>
      <c r="C2243" s="23" t="s">
        <v>399</v>
      </c>
      <c r="D2243" s="28"/>
      <c r="E2243" s="27"/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  <c r="V2243" s="27"/>
    </row>
    <row r="2244" spans="1:22" x14ac:dyDescent="0.2">
      <c r="A2244" s="10" t="s">
        <v>4</v>
      </c>
      <c r="B2244" s="27"/>
      <c r="C2244" s="23" t="s">
        <v>1372</v>
      </c>
      <c r="D2244" s="28"/>
      <c r="E2244" s="27"/>
      <c r="F2244" s="27"/>
      <c r="G2244" s="27"/>
      <c r="H2244" s="27"/>
      <c r="I2244" s="27"/>
      <c r="J2244" s="27"/>
      <c r="K2244" s="27"/>
      <c r="L2244" s="27"/>
      <c r="M2244" s="27"/>
      <c r="N2244" s="27"/>
      <c r="O2244" s="27"/>
      <c r="P2244" s="27"/>
      <c r="Q2244" s="27"/>
      <c r="R2244" s="27"/>
      <c r="S2244" s="27"/>
      <c r="T2244" s="27"/>
      <c r="U2244" s="27"/>
      <c r="V2244" s="27"/>
    </row>
    <row r="2245" spans="1:22" x14ac:dyDescent="0.2">
      <c r="A2245" s="10" t="s">
        <v>4</v>
      </c>
      <c r="B2245" s="27"/>
      <c r="C2245" s="23" t="s">
        <v>1452</v>
      </c>
      <c r="D2245" s="28"/>
      <c r="E2245" s="27"/>
      <c r="F2245" s="27"/>
      <c r="G2245" s="27"/>
      <c r="H2245" s="27"/>
      <c r="I2245" s="27"/>
      <c r="J2245" s="27"/>
      <c r="K2245" s="27"/>
      <c r="L2245" s="27"/>
      <c r="M2245" s="27"/>
      <c r="N2245" s="27"/>
      <c r="O2245" s="27"/>
      <c r="P2245" s="27"/>
      <c r="Q2245" s="27"/>
      <c r="R2245" s="27"/>
      <c r="S2245" s="27"/>
      <c r="T2245" s="27"/>
      <c r="U2245" s="27"/>
      <c r="V2245" s="27"/>
    </row>
    <row r="2246" spans="1:22" ht="25.5" x14ac:dyDescent="0.2">
      <c r="A2246" s="10" t="s">
        <v>4</v>
      </c>
      <c r="B2246" s="22" t="s">
        <v>595</v>
      </c>
      <c r="C2246" s="23" t="s">
        <v>1453</v>
      </c>
      <c r="D2246" s="28"/>
      <c r="E2246" s="27"/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  <c r="U2246" s="27"/>
      <c r="V2246" s="27"/>
    </row>
    <row r="2247" spans="1:22" ht="15" x14ac:dyDescent="0.25">
      <c r="A2247" s="10" t="s">
        <v>4</v>
      </c>
      <c r="B2247" s="24" t="s">
        <v>1454</v>
      </c>
      <c r="C2247" s="25" t="s">
        <v>1455</v>
      </c>
      <c r="D2247" s="24" t="s">
        <v>131</v>
      </c>
      <c r="E2247" s="24">
        <v>0</v>
      </c>
      <c r="F2247" s="24">
        <v>0</v>
      </c>
      <c r="G2247" s="24">
        <v>0</v>
      </c>
      <c r="H2247" s="24">
        <v>10000000000</v>
      </c>
      <c r="I2247" s="24">
        <v>0</v>
      </c>
      <c r="J2247" s="24">
        <v>10000000000</v>
      </c>
      <c r="K2247" s="24">
        <v>0</v>
      </c>
      <c r="L2247" s="24">
        <v>0</v>
      </c>
      <c r="M2247" s="24">
        <v>0</v>
      </c>
      <c r="N2247" s="24">
        <v>0</v>
      </c>
      <c r="O2247" s="24">
        <v>0</v>
      </c>
      <c r="P2247" s="24">
        <v>0</v>
      </c>
      <c r="Q2247" s="24">
        <v>0</v>
      </c>
      <c r="R2247" s="24">
        <v>0</v>
      </c>
      <c r="S2247" s="24">
        <v>10000000000</v>
      </c>
      <c r="T2247" s="24">
        <v>0</v>
      </c>
      <c r="U2247" s="24">
        <v>0</v>
      </c>
      <c r="V2247" s="24">
        <v>0</v>
      </c>
    </row>
    <row r="2248" spans="1:22" x14ac:dyDescent="0.2">
      <c r="A2248" s="10" t="s">
        <v>4</v>
      </c>
      <c r="B2248" s="27"/>
      <c r="C2248" s="28"/>
      <c r="D2248" s="28"/>
      <c r="E2248" s="27"/>
      <c r="F2248" s="27"/>
      <c r="G2248" s="27"/>
      <c r="H2248" s="27"/>
      <c r="I2248" s="27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7"/>
      <c r="V2248" s="27"/>
    </row>
    <row r="2249" spans="1:22" x14ac:dyDescent="0.2">
      <c r="A2249" s="10" t="s">
        <v>4</v>
      </c>
      <c r="B2249" s="27"/>
      <c r="C2249" s="23" t="s">
        <v>405</v>
      </c>
      <c r="D2249" s="28"/>
      <c r="E2249" s="27"/>
      <c r="F2249" s="27"/>
      <c r="G2249" s="27"/>
      <c r="H2249" s="27"/>
      <c r="I2249" s="27"/>
      <c r="J2249" s="27"/>
      <c r="K2249" s="27"/>
      <c r="L2249" s="27"/>
      <c r="M2249" s="27"/>
      <c r="N2249" s="27"/>
      <c r="O2249" s="27"/>
      <c r="P2249" s="27"/>
      <c r="Q2249" s="27"/>
      <c r="R2249" s="27"/>
      <c r="S2249" s="27"/>
      <c r="T2249" s="27"/>
      <c r="U2249" s="27"/>
      <c r="V2249" s="27"/>
    </row>
    <row r="2250" spans="1:22" x14ac:dyDescent="0.2">
      <c r="A2250" s="10" t="s">
        <v>4</v>
      </c>
      <c r="B2250" s="27"/>
      <c r="C2250" s="23" t="s">
        <v>1332</v>
      </c>
      <c r="D2250" s="28"/>
      <c r="E2250" s="27"/>
      <c r="F2250" s="27"/>
      <c r="G2250" s="27"/>
      <c r="H2250" s="27"/>
      <c r="I2250" s="27"/>
      <c r="J2250" s="27"/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  <c r="V2250" s="27"/>
    </row>
    <row r="2251" spans="1:22" ht="25.5" x14ac:dyDescent="0.2">
      <c r="A2251" s="10" t="s">
        <v>4</v>
      </c>
      <c r="B2251" s="22" t="s">
        <v>595</v>
      </c>
      <c r="C2251" s="23" t="s">
        <v>2264</v>
      </c>
      <c r="D2251" s="28"/>
      <c r="E2251" s="27"/>
      <c r="F2251" s="27"/>
      <c r="G2251" s="27"/>
      <c r="H2251" s="27"/>
      <c r="I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/>
      <c r="V2251" s="27"/>
    </row>
    <row r="2252" spans="1:22" ht="15" x14ac:dyDescent="0.25">
      <c r="A2252" s="10" t="s">
        <v>4</v>
      </c>
      <c r="B2252" s="24" t="s">
        <v>1457</v>
      </c>
      <c r="C2252" s="25" t="s">
        <v>1058</v>
      </c>
      <c r="D2252" s="24" t="s">
        <v>131</v>
      </c>
      <c r="E2252" s="24">
        <v>0</v>
      </c>
      <c r="F2252" s="24">
        <v>0</v>
      </c>
      <c r="G2252" s="24">
        <v>0</v>
      </c>
      <c r="H2252" s="24">
        <v>1414800000</v>
      </c>
      <c r="I2252" s="24">
        <v>0</v>
      </c>
      <c r="J2252" s="24">
        <v>1414800000</v>
      </c>
      <c r="K2252" s="24">
        <v>252400000</v>
      </c>
      <c r="L2252" s="24">
        <v>454000000</v>
      </c>
      <c r="M2252" s="24">
        <v>146000000</v>
      </c>
      <c r="N2252" s="24">
        <v>306000000</v>
      </c>
      <c r="O2252" s="24">
        <v>12266666.67</v>
      </c>
      <c r="P2252" s="24">
        <v>1083333.33</v>
      </c>
      <c r="Q2252" s="24">
        <v>11183333.34</v>
      </c>
      <c r="R2252" s="24">
        <v>11183333.34</v>
      </c>
      <c r="S2252" s="24">
        <v>960800000</v>
      </c>
      <c r="T2252" s="24">
        <v>148000000</v>
      </c>
      <c r="U2252" s="24">
        <v>293733333.32999998</v>
      </c>
      <c r="V2252" s="24">
        <v>21.62</v>
      </c>
    </row>
    <row r="2253" spans="1:22" x14ac:dyDescent="0.2">
      <c r="A2253" s="10" t="s">
        <v>4</v>
      </c>
      <c r="B2253" s="27"/>
      <c r="C2253" s="28"/>
      <c r="D2253" s="28"/>
      <c r="E2253" s="27"/>
      <c r="F2253" s="27"/>
      <c r="G2253" s="27"/>
      <c r="H2253" s="27"/>
      <c r="I2253" s="27"/>
      <c r="J2253" s="27"/>
      <c r="K2253" s="27"/>
      <c r="L2253" s="27"/>
      <c r="M2253" s="27"/>
      <c r="N2253" s="27"/>
      <c r="O2253" s="27"/>
      <c r="P2253" s="27"/>
      <c r="Q2253" s="27"/>
      <c r="R2253" s="27"/>
      <c r="S2253" s="27"/>
      <c r="T2253" s="27"/>
      <c r="U2253" s="27"/>
      <c r="V2253" s="27"/>
    </row>
    <row r="2254" spans="1:22" x14ac:dyDescent="0.2">
      <c r="A2254" s="10" t="s">
        <v>4</v>
      </c>
      <c r="B2254" s="27"/>
      <c r="C2254" s="23" t="s">
        <v>2265</v>
      </c>
      <c r="D2254" s="28"/>
      <c r="E2254" s="27"/>
      <c r="F2254" s="27"/>
      <c r="G2254" s="27"/>
      <c r="H2254" s="27"/>
      <c r="I2254" s="27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7"/>
      <c r="V2254" s="27"/>
    </row>
    <row r="2255" spans="1:22" x14ac:dyDescent="0.2">
      <c r="A2255" s="10" t="s">
        <v>4</v>
      </c>
      <c r="B2255" s="22" t="s">
        <v>595</v>
      </c>
      <c r="C2255" s="23" t="s">
        <v>2266</v>
      </c>
      <c r="D2255" s="28"/>
      <c r="E2255" s="27"/>
      <c r="F2255" s="27"/>
      <c r="G2255" s="27"/>
      <c r="H2255" s="27"/>
      <c r="I2255" s="27"/>
      <c r="J2255" s="27"/>
      <c r="K2255" s="27"/>
      <c r="L2255" s="27"/>
      <c r="M2255" s="27"/>
      <c r="N2255" s="27"/>
      <c r="O2255" s="27"/>
      <c r="P2255" s="27"/>
      <c r="Q2255" s="27"/>
      <c r="R2255" s="27"/>
      <c r="S2255" s="27"/>
      <c r="T2255" s="27"/>
      <c r="U2255" s="27"/>
      <c r="V2255" s="27"/>
    </row>
    <row r="2256" spans="1:22" ht="15" x14ac:dyDescent="0.25">
      <c r="A2256" s="10" t="s">
        <v>4</v>
      </c>
      <c r="B2256" s="24" t="s">
        <v>1460</v>
      </c>
      <c r="C2256" s="25" t="s">
        <v>633</v>
      </c>
      <c r="D2256" s="24" t="s">
        <v>131</v>
      </c>
      <c r="E2256" s="24">
        <v>0</v>
      </c>
      <c r="F2256" s="24">
        <v>0</v>
      </c>
      <c r="G2256" s="24">
        <v>0</v>
      </c>
      <c r="H2256" s="24">
        <v>500000000</v>
      </c>
      <c r="I2256" s="24">
        <v>275000000</v>
      </c>
      <c r="J2256" s="24">
        <v>225000000</v>
      </c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225000000</v>
      </c>
      <c r="T2256" s="24">
        <v>0</v>
      </c>
      <c r="U2256" s="24">
        <v>0</v>
      </c>
      <c r="V2256" s="24">
        <v>0</v>
      </c>
    </row>
    <row r="2257" spans="1:22" x14ac:dyDescent="0.2">
      <c r="A2257" s="10" t="s">
        <v>4</v>
      </c>
      <c r="B2257" s="27"/>
      <c r="C2257" s="28"/>
      <c r="D2257" s="28"/>
      <c r="E2257" s="27"/>
      <c r="F2257" s="27"/>
      <c r="G2257" s="27"/>
      <c r="H2257" s="27"/>
      <c r="I2257" s="27"/>
      <c r="J2257" s="27"/>
      <c r="K2257" s="27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  <c r="V2257" s="27"/>
    </row>
    <row r="2258" spans="1:22" x14ac:dyDescent="0.2">
      <c r="A2258" s="10" t="s">
        <v>4</v>
      </c>
      <c r="B2258" s="27"/>
      <c r="C2258" s="23" t="s">
        <v>407</v>
      </c>
      <c r="D2258" s="28"/>
      <c r="E2258" s="27"/>
      <c r="F2258" s="27"/>
      <c r="G2258" s="27"/>
      <c r="H2258" s="27"/>
      <c r="I2258" s="27"/>
      <c r="J2258" s="27"/>
      <c r="K2258" s="27"/>
      <c r="L2258" s="27"/>
      <c r="M2258" s="27"/>
      <c r="N2258" s="27"/>
      <c r="O2258" s="27"/>
      <c r="P2258" s="27"/>
      <c r="Q2258" s="27"/>
      <c r="R2258" s="27"/>
      <c r="S2258" s="27"/>
      <c r="T2258" s="27"/>
      <c r="U2258" s="27"/>
      <c r="V2258" s="27"/>
    </row>
    <row r="2259" spans="1:22" ht="38.25" x14ac:dyDescent="0.2">
      <c r="A2259" s="10" t="s">
        <v>4</v>
      </c>
      <c r="B2259" s="22" t="s">
        <v>595</v>
      </c>
      <c r="C2259" s="23" t="s">
        <v>2262</v>
      </c>
      <c r="D2259" s="28"/>
      <c r="E2259" s="27"/>
      <c r="F2259" s="27"/>
      <c r="G2259" s="27"/>
      <c r="H2259" s="27"/>
      <c r="I2259" s="27"/>
      <c r="J2259" s="27"/>
      <c r="K2259" s="27"/>
      <c r="L2259" s="27"/>
      <c r="M2259" s="27"/>
      <c r="N2259" s="27"/>
      <c r="O2259" s="27"/>
      <c r="P2259" s="27"/>
      <c r="Q2259" s="27"/>
      <c r="R2259" s="27"/>
      <c r="S2259" s="27"/>
      <c r="T2259" s="27"/>
      <c r="U2259" s="27"/>
      <c r="V2259" s="27"/>
    </row>
    <row r="2260" spans="1:22" ht="45" x14ac:dyDescent="0.25">
      <c r="A2260" s="10" t="s">
        <v>4</v>
      </c>
      <c r="B2260" s="24" t="s">
        <v>1462</v>
      </c>
      <c r="C2260" s="25" t="s">
        <v>1451</v>
      </c>
      <c r="D2260" s="24" t="s">
        <v>131</v>
      </c>
      <c r="E2260" s="24">
        <v>0</v>
      </c>
      <c r="F2260" s="24">
        <v>0</v>
      </c>
      <c r="G2260" s="24">
        <v>0</v>
      </c>
      <c r="H2260" s="24">
        <v>1470000000</v>
      </c>
      <c r="I2260" s="24">
        <v>0</v>
      </c>
      <c r="J2260" s="24">
        <v>1470000000</v>
      </c>
      <c r="K2260" s="24">
        <v>0</v>
      </c>
      <c r="L2260" s="24">
        <v>225750000</v>
      </c>
      <c r="M2260" s="24">
        <v>0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1244250000</v>
      </c>
      <c r="T2260" s="24">
        <v>225750000</v>
      </c>
      <c r="U2260" s="24">
        <v>0</v>
      </c>
      <c r="V2260" s="24">
        <v>0</v>
      </c>
    </row>
    <row r="2261" spans="1:22" x14ac:dyDescent="0.2">
      <c r="A2261" s="10" t="s">
        <v>4</v>
      </c>
      <c r="B2261" s="27"/>
      <c r="C2261" s="28"/>
      <c r="D2261" s="28"/>
      <c r="E2261" s="27"/>
      <c r="F2261" s="27"/>
      <c r="G2261" s="27"/>
      <c r="H2261" s="27"/>
      <c r="I2261" s="27"/>
      <c r="J2261" s="27"/>
      <c r="K2261" s="27"/>
      <c r="L2261" s="27"/>
      <c r="M2261" s="27"/>
      <c r="N2261" s="27"/>
      <c r="O2261" s="27"/>
      <c r="P2261" s="27"/>
      <c r="Q2261" s="27"/>
      <c r="R2261" s="27"/>
      <c r="S2261" s="27"/>
      <c r="T2261" s="27"/>
      <c r="U2261" s="27"/>
      <c r="V2261" s="27"/>
    </row>
    <row r="2262" spans="1:22" ht="25.5" x14ac:dyDescent="0.2">
      <c r="A2262" s="10" t="s">
        <v>4</v>
      </c>
      <c r="B2262" s="33"/>
      <c r="C2262" s="16" t="s">
        <v>2267</v>
      </c>
      <c r="D2262" s="28"/>
      <c r="E2262" s="15">
        <v>0</v>
      </c>
      <c r="F2262" s="15">
        <v>0</v>
      </c>
      <c r="G2262" s="15">
        <v>0</v>
      </c>
      <c r="H2262" s="15">
        <v>16493621450</v>
      </c>
      <c r="I2262" s="15">
        <v>275000000</v>
      </c>
      <c r="J2262" s="15">
        <v>16218621450</v>
      </c>
      <c r="K2262" s="15">
        <v>252400000</v>
      </c>
      <c r="L2262" s="15">
        <v>679750000</v>
      </c>
      <c r="M2262" s="15">
        <v>146000000</v>
      </c>
      <c r="N2262" s="15">
        <v>306000000</v>
      </c>
      <c r="O2262" s="15">
        <v>12266666.67</v>
      </c>
      <c r="P2262" s="15">
        <v>1083333.33</v>
      </c>
      <c r="Q2262" s="15">
        <v>11183333.34</v>
      </c>
      <c r="R2262" s="15">
        <v>11183333.34</v>
      </c>
      <c r="S2262" s="15">
        <v>15538871450</v>
      </c>
      <c r="T2262" s="15">
        <v>373750000</v>
      </c>
      <c r="U2262" s="15">
        <v>293733333.32999998</v>
      </c>
      <c r="V2262" s="15">
        <v>1.8867201564779108</v>
      </c>
    </row>
    <row r="2263" spans="1:22" x14ac:dyDescent="0.2">
      <c r="A2263" s="10" t="s">
        <v>4</v>
      </c>
      <c r="B2263" s="27"/>
      <c r="C2263" s="28"/>
      <c r="D2263" s="28"/>
      <c r="E2263" s="27"/>
      <c r="F2263" s="27"/>
      <c r="G2263" s="27"/>
      <c r="H2263" s="27"/>
      <c r="I2263" s="27"/>
      <c r="J2263" s="27"/>
      <c r="K2263" s="27"/>
      <c r="L2263" s="27"/>
      <c r="M2263" s="27"/>
      <c r="N2263" s="27"/>
      <c r="O2263" s="27"/>
      <c r="P2263" s="27"/>
      <c r="Q2263" s="27"/>
      <c r="R2263" s="27"/>
      <c r="S2263" s="27"/>
      <c r="T2263" s="27"/>
      <c r="U2263" s="27"/>
      <c r="V2263" s="27"/>
    </row>
    <row r="2264" spans="1:22" x14ac:dyDescent="0.2">
      <c r="A2264" s="10" t="s">
        <v>4</v>
      </c>
      <c r="B2264" s="33"/>
      <c r="C2264" s="16" t="s">
        <v>2268</v>
      </c>
      <c r="D2264" s="35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</row>
    <row r="2265" spans="1:22" x14ac:dyDescent="0.2">
      <c r="A2265" s="10" t="s">
        <v>4</v>
      </c>
      <c r="B2265" s="27"/>
      <c r="C2265" s="23" t="s">
        <v>385</v>
      </c>
      <c r="D2265" s="28"/>
      <c r="E2265" s="27"/>
      <c r="F2265" s="27"/>
      <c r="G2265" s="27"/>
      <c r="H2265" s="27"/>
      <c r="I2265" s="27"/>
      <c r="J2265" s="27"/>
      <c r="K2265" s="27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  <c r="V2265" s="27"/>
    </row>
    <row r="2266" spans="1:22" x14ac:dyDescent="0.2">
      <c r="A2266" s="10" t="s">
        <v>4</v>
      </c>
      <c r="B2266" s="27"/>
      <c r="C2266" s="23" t="s">
        <v>1522</v>
      </c>
      <c r="D2266" s="28"/>
      <c r="E2266" s="27"/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7"/>
      <c r="V2266" s="27"/>
    </row>
    <row r="2267" spans="1:22" x14ac:dyDescent="0.2">
      <c r="A2267" s="10" t="s">
        <v>4</v>
      </c>
      <c r="B2267" s="27"/>
      <c r="C2267" s="23" t="s">
        <v>589</v>
      </c>
      <c r="D2267" s="28"/>
      <c r="E2267" s="27"/>
      <c r="F2267" s="27"/>
      <c r="G2267" s="27"/>
      <c r="H2267" s="27"/>
      <c r="I2267" s="27"/>
      <c r="J2267" s="27"/>
      <c r="K2267" s="27"/>
      <c r="L2267" s="27"/>
      <c r="M2267" s="27"/>
      <c r="N2267" s="27"/>
      <c r="O2267" s="27"/>
      <c r="P2267" s="27"/>
      <c r="Q2267" s="27"/>
      <c r="R2267" s="27"/>
      <c r="S2267" s="27"/>
      <c r="T2267" s="27"/>
      <c r="U2267" s="27"/>
      <c r="V2267" s="27"/>
    </row>
    <row r="2268" spans="1:22" x14ac:dyDescent="0.2">
      <c r="A2268" s="10" t="s">
        <v>4</v>
      </c>
      <c r="B2268" s="27"/>
      <c r="C2268" s="23" t="s">
        <v>2269</v>
      </c>
      <c r="D2268" s="28"/>
      <c r="E2268" s="27"/>
      <c r="F2268" s="27"/>
      <c r="G2268" s="27"/>
      <c r="H2268" s="27"/>
      <c r="I2268" s="27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7"/>
      <c r="V2268" s="27"/>
    </row>
    <row r="2269" spans="1:22" x14ac:dyDescent="0.2">
      <c r="A2269" s="10" t="s">
        <v>4</v>
      </c>
      <c r="B2269" s="27"/>
      <c r="C2269" s="23" t="s">
        <v>2270</v>
      </c>
      <c r="D2269" s="28"/>
      <c r="E2269" s="27"/>
      <c r="F2269" s="27"/>
      <c r="G2269" s="27"/>
      <c r="H2269" s="27"/>
      <c r="I2269" s="27"/>
      <c r="J2269" s="27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</row>
    <row r="2270" spans="1:22" x14ac:dyDescent="0.2">
      <c r="A2270" s="10" t="s">
        <v>4</v>
      </c>
      <c r="B2270" s="27"/>
      <c r="C2270" s="23" t="s">
        <v>2271</v>
      </c>
      <c r="D2270" s="28"/>
      <c r="E2270" s="27"/>
      <c r="F2270" s="27"/>
      <c r="G2270" s="27"/>
      <c r="H2270" s="27"/>
      <c r="I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</row>
    <row r="2271" spans="1:22" x14ac:dyDescent="0.2">
      <c r="A2271" s="10" t="s">
        <v>4</v>
      </c>
      <c r="B2271" s="27"/>
      <c r="C2271" s="23" t="s">
        <v>2272</v>
      </c>
      <c r="D2271" s="28"/>
      <c r="E2271" s="27"/>
      <c r="F2271" s="27"/>
      <c r="G2271" s="27"/>
      <c r="H2271" s="27"/>
      <c r="I2271" s="27"/>
      <c r="J2271" s="27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  <c r="V2271" s="27"/>
    </row>
    <row r="2272" spans="1:22" ht="25.5" x14ac:dyDescent="0.2">
      <c r="A2272" s="10" t="s">
        <v>4</v>
      </c>
      <c r="B2272" s="22" t="s">
        <v>595</v>
      </c>
      <c r="C2272" s="23" t="s">
        <v>2273</v>
      </c>
      <c r="D2272" s="28"/>
      <c r="E2272" s="27"/>
      <c r="F2272" s="27"/>
      <c r="G2272" s="27"/>
      <c r="H2272" s="27"/>
      <c r="I2272" s="27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/>
      <c r="V2272" s="27"/>
    </row>
    <row r="2273" spans="1:22" ht="15" x14ac:dyDescent="0.25">
      <c r="A2273" s="10" t="s">
        <v>4</v>
      </c>
      <c r="B2273" s="24" t="s">
        <v>2274</v>
      </c>
      <c r="C2273" s="25" t="s">
        <v>2275</v>
      </c>
      <c r="D2273" s="24" t="s">
        <v>131</v>
      </c>
      <c r="E2273" s="24">
        <v>75000000</v>
      </c>
      <c r="F2273" s="24">
        <v>0</v>
      </c>
      <c r="G2273" s="24">
        <v>0</v>
      </c>
      <c r="H2273" s="24">
        <v>0</v>
      </c>
      <c r="I2273" s="24">
        <v>0</v>
      </c>
      <c r="J2273" s="24">
        <v>75000000</v>
      </c>
      <c r="K2273" s="24">
        <v>0</v>
      </c>
      <c r="L2273" s="24">
        <v>0</v>
      </c>
      <c r="M2273" s="24">
        <v>0</v>
      </c>
      <c r="N2273" s="24">
        <v>0</v>
      </c>
      <c r="O2273" s="24">
        <v>0</v>
      </c>
      <c r="P2273" s="24">
        <v>0</v>
      </c>
      <c r="Q2273" s="24">
        <v>0</v>
      </c>
      <c r="R2273" s="24">
        <v>0</v>
      </c>
      <c r="S2273" s="24">
        <v>75000000</v>
      </c>
      <c r="T2273" s="24">
        <v>0</v>
      </c>
      <c r="U2273" s="24">
        <v>0</v>
      </c>
      <c r="V2273" s="24">
        <v>0</v>
      </c>
    </row>
    <row r="2274" spans="1:22" x14ac:dyDescent="0.2">
      <c r="A2274" s="10" t="s">
        <v>4</v>
      </c>
      <c r="B2274" s="27"/>
      <c r="C2274" s="28"/>
      <c r="D2274" s="28"/>
      <c r="E2274" s="27"/>
      <c r="F2274" s="27"/>
      <c r="G2274" s="27"/>
      <c r="H2274" s="27"/>
      <c r="I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/>
      <c r="V2274" s="27"/>
    </row>
    <row r="2275" spans="1:22" x14ac:dyDescent="0.2">
      <c r="A2275" s="10" t="s">
        <v>4</v>
      </c>
      <c r="B2275" s="27"/>
      <c r="C2275" s="23" t="s">
        <v>1354</v>
      </c>
      <c r="D2275" s="28"/>
      <c r="E2275" s="27"/>
      <c r="F2275" s="27"/>
      <c r="G2275" s="27"/>
      <c r="H2275" s="27"/>
      <c r="I2275" s="27"/>
      <c r="J2275" s="27"/>
      <c r="K2275" s="27"/>
      <c r="L2275" s="27"/>
      <c r="M2275" s="27"/>
      <c r="N2275" s="27"/>
      <c r="O2275" s="27"/>
      <c r="P2275" s="27"/>
      <c r="Q2275" s="27"/>
      <c r="R2275" s="27"/>
      <c r="S2275" s="27"/>
      <c r="T2275" s="27"/>
      <c r="U2275" s="27"/>
      <c r="V2275" s="27"/>
    </row>
    <row r="2276" spans="1:22" x14ac:dyDescent="0.2">
      <c r="A2276" s="10" t="s">
        <v>4</v>
      </c>
      <c r="B2276" s="27"/>
      <c r="C2276" s="23" t="s">
        <v>2276</v>
      </c>
      <c r="D2276" s="28"/>
      <c r="E2276" s="27"/>
      <c r="F2276" s="27"/>
      <c r="G2276" s="27"/>
      <c r="H2276" s="27"/>
      <c r="I2276" s="27"/>
      <c r="J2276" s="27"/>
      <c r="K2276" s="27"/>
      <c r="L2276" s="27"/>
      <c r="M2276" s="27"/>
      <c r="N2276" s="27"/>
      <c r="O2276" s="27"/>
      <c r="P2276" s="27"/>
      <c r="Q2276" s="27"/>
      <c r="R2276" s="27"/>
      <c r="S2276" s="27"/>
      <c r="T2276" s="27"/>
      <c r="U2276" s="27"/>
      <c r="V2276" s="27"/>
    </row>
    <row r="2277" spans="1:22" ht="25.5" x14ac:dyDescent="0.2">
      <c r="A2277" s="10" t="s">
        <v>4</v>
      </c>
      <c r="B2277" s="27"/>
      <c r="C2277" s="23" t="s">
        <v>2277</v>
      </c>
      <c r="D2277" s="28"/>
      <c r="E2277" s="27"/>
      <c r="F2277" s="27"/>
      <c r="G2277" s="27"/>
      <c r="H2277" s="27"/>
      <c r="I2277" s="27"/>
      <c r="J2277" s="27"/>
      <c r="K2277" s="27"/>
      <c r="L2277" s="27"/>
      <c r="M2277" s="27"/>
      <c r="N2277" s="27"/>
      <c r="O2277" s="27"/>
      <c r="P2277" s="27"/>
      <c r="Q2277" s="27"/>
      <c r="R2277" s="27"/>
      <c r="S2277" s="27"/>
      <c r="T2277" s="27"/>
      <c r="U2277" s="27"/>
      <c r="V2277" s="27"/>
    </row>
    <row r="2278" spans="1:22" x14ac:dyDescent="0.2">
      <c r="A2278" s="10" t="s">
        <v>4</v>
      </c>
      <c r="B2278" s="27"/>
      <c r="C2278" s="23" t="s">
        <v>2278</v>
      </c>
      <c r="D2278" s="28"/>
      <c r="E2278" s="27"/>
      <c r="F2278" s="27"/>
      <c r="G2278" s="27"/>
      <c r="H2278" s="27"/>
      <c r="I2278" s="27"/>
      <c r="J2278" s="27"/>
      <c r="K2278" s="27"/>
      <c r="L2278" s="27"/>
      <c r="M2278" s="27"/>
      <c r="N2278" s="27"/>
      <c r="O2278" s="27"/>
      <c r="P2278" s="27"/>
      <c r="Q2278" s="27"/>
      <c r="R2278" s="27"/>
      <c r="S2278" s="27"/>
      <c r="T2278" s="27"/>
      <c r="U2278" s="27"/>
      <c r="V2278" s="27"/>
    </row>
    <row r="2279" spans="1:22" ht="25.5" x14ac:dyDescent="0.2">
      <c r="A2279" s="10" t="s">
        <v>4</v>
      </c>
      <c r="B2279" s="22" t="s">
        <v>595</v>
      </c>
      <c r="C2279" s="23" t="s">
        <v>2279</v>
      </c>
      <c r="D2279" s="28"/>
      <c r="E2279" s="27"/>
      <c r="F2279" s="27"/>
      <c r="G2279" s="27"/>
      <c r="H2279" s="27"/>
      <c r="I2279" s="27"/>
      <c r="J2279" s="27"/>
      <c r="K2279" s="27"/>
      <c r="L2279" s="27"/>
      <c r="M2279" s="27"/>
      <c r="N2279" s="27"/>
      <c r="O2279" s="27"/>
      <c r="P2279" s="27"/>
      <c r="Q2279" s="27"/>
      <c r="R2279" s="27"/>
      <c r="S2279" s="27"/>
      <c r="T2279" s="27"/>
      <c r="U2279" s="27"/>
      <c r="V2279" s="27"/>
    </row>
    <row r="2280" spans="1:22" ht="15" x14ac:dyDescent="0.25">
      <c r="A2280" s="10" t="s">
        <v>4</v>
      </c>
      <c r="B2280" s="24" t="s">
        <v>2280</v>
      </c>
      <c r="C2280" s="25" t="s">
        <v>2281</v>
      </c>
      <c r="D2280" s="24" t="s">
        <v>131</v>
      </c>
      <c r="E2280" s="24">
        <v>100000000</v>
      </c>
      <c r="F2280" s="24">
        <v>0</v>
      </c>
      <c r="G2280" s="24">
        <v>0</v>
      </c>
      <c r="H2280" s="24">
        <v>0</v>
      </c>
      <c r="I2280" s="24">
        <v>0</v>
      </c>
      <c r="J2280" s="24">
        <v>100000000</v>
      </c>
      <c r="K2280" s="24">
        <v>0</v>
      </c>
      <c r="L2280" s="24">
        <v>0</v>
      </c>
      <c r="M2280" s="24">
        <v>0</v>
      </c>
      <c r="N2280" s="24">
        <v>0</v>
      </c>
      <c r="O2280" s="24">
        <v>0</v>
      </c>
      <c r="P2280" s="24">
        <v>0</v>
      </c>
      <c r="Q2280" s="24">
        <v>0</v>
      </c>
      <c r="R2280" s="24">
        <v>0</v>
      </c>
      <c r="S2280" s="24">
        <v>100000000</v>
      </c>
      <c r="T2280" s="24">
        <v>0</v>
      </c>
      <c r="U2280" s="24">
        <v>0</v>
      </c>
      <c r="V2280" s="24">
        <v>0</v>
      </c>
    </row>
    <row r="2281" spans="1:22" x14ac:dyDescent="0.2">
      <c r="A2281" s="10" t="s">
        <v>4</v>
      </c>
      <c r="B2281" s="27"/>
      <c r="C2281" s="28"/>
      <c r="D2281" s="28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</row>
    <row r="2282" spans="1:22" x14ac:dyDescent="0.2">
      <c r="A2282" s="10" t="s">
        <v>4</v>
      </c>
      <c r="B2282" s="27"/>
      <c r="C2282" s="23" t="s">
        <v>2282</v>
      </c>
      <c r="D2282" s="28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</row>
    <row r="2283" spans="1:22" x14ac:dyDescent="0.2">
      <c r="A2283" s="10" t="s">
        <v>4</v>
      </c>
      <c r="B2283" s="27"/>
      <c r="C2283" s="23" t="s">
        <v>2278</v>
      </c>
      <c r="D2283" s="28"/>
      <c r="E2283" s="27"/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</row>
    <row r="2284" spans="1:22" ht="25.5" x14ac:dyDescent="0.2">
      <c r="A2284" s="10" t="s">
        <v>4</v>
      </c>
      <c r="B2284" s="22" t="s">
        <v>595</v>
      </c>
      <c r="C2284" s="23" t="s">
        <v>2283</v>
      </c>
      <c r="D2284" s="28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</row>
    <row r="2285" spans="1:22" ht="15" x14ac:dyDescent="0.25">
      <c r="A2285" s="10" t="s">
        <v>4</v>
      </c>
      <c r="B2285" s="24" t="s">
        <v>2284</v>
      </c>
      <c r="C2285" s="25" t="s">
        <v>2281</v>
      </c>
      <c r="D2285" s="24" t="s">
        <v>131</v>
      </c>
      <c r="E2285" s="24">
        <v>50000000</v>
      </c>
      <c r="F2285" s="24">
        <v>0</v>
      </c>
      <c r="G2285" s="24">
        <v>0</v>
      </c>
      <c r="H2285" s="24">
        <v>0</v>
      </c>
      <c r="I2285" s="24">
        <v>0</v>
      </c>
      <c r="J2285" s="24">
        <v>50000000</v>
      </c>
      <c r="K2285" s="24">
        <v>0</v>
      </c>
      <c r="L2285" s="24">
        <v>0</v>
      </c>
      <c r="M2285" s="24">
        <v>0</v>
      </c>
      <c r="N2285" s="24">
        <v>0</v>
      </c>
      <c r="O2285" s="24">
        <v>0</v>
      </c>
      <c r="P2285" s="24">
        <v>0</v>
      </c>
      <c r="Q2285" s="24">
        <v>0</v>
      </c>
      <c r="R2285" s="24">
        <v>0</v>
      </c>
      <c r="S2285" s="24">
        <v>50000000</v>
      </c>
      <c r="T2285" s="24">
        <v>0</v>
      </c>
      <c r="U2285" s="24">
        <v>0</v>
      </c>
      <c r="V2285" s="24">
        <v>0</v>
      </c>
    </row>
    <row r="2286" spans="1:22" x14ac:dyDescent="0.2">
      <c r="A2286" s="10" t="s">
        <v>4</v>
      </c>
      <c r="B2286" s="27"/>
      <c r="C2286" s="28"/>
      <c r="D2286" s="28"/>
      <c r="E2286" s="27"/>
      <c r="F2286" s="27"/>
      <c r="G2286" s="27"/>
      <c r="H2286" s="27"/>
      <c r="I2286" s="27"/>
      <c r="J2286" s="27"/>
      <c r="K2286" s="27"/>
      <c r="L2286" s="27"/>
      <c r="M2286" s="27"/>
      <c r="N2286" s="27"/>
      <c r="O2286" s="27"/>
      <c r="P2286" s="27"/>
      <c r="Q2286" s="27"/>
      <c r="R2286" s="27"/>
      <c r="S2286" s="27"/>
      <c r="T2286" s="27"/>
      <c r="U2286" s="27"/>
      <c r="V2286" s="27"/>
    </row>
    <row r="2287" spans="1:22" x14ac:dyDescent="0.2">
      <c r="A2287" s="10" t="s">
        <v>4</v>
      </c>
      <c r="B2287" s="27"/>
      <c r="C2287" s="23" t="s">
        <v>1492</v>
      </c>
      <c r="D2287" s="28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</row>
    <row r="2288" spans="1:22" ht="25.5" x14ac:dyDescent="0.2">
      <c r="A2288" s="10" t="s">
        <v>4</v>
      </c>
      <c r="B2288" s="27"/>
      <c r="C2288" s="23" t="s">
        <v>2285</v>
      </c>
      <c r="D2288" s="28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</row>
    <row r="2289" spans="1:22" x14ac:dyDescent="0.2">
      <c r="A2289" s="10" t="s">
        <v>4</v>
      </c>
      <c r="B2289" s="27"/>
      <c r="C2289" s="23" t="s">
        <v>2278</v>
      </c>
      <c r="D2289" s="28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</row>
    <row r="2290" spans="1:22" ht="25.5" x14ac:dyDescent="0.2">
      <c r="A2290" s="10" t="s">
        <v>4</v>
      </c>
      <c r="B2290" s="22" t="s">
        <v>595</v>
      </c>
      <c r="C2290" s="23" t="s">
        <v>2286</v>
      </c>
      <c r="D2290" s="28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</row>
    <row r="2291" spans="1:22" ht="15" x14ac:dyDescent="0.25">
      <c r="A2291" s="10" t="s">
        <v>4</v>
      </c>
      <c r="B2291" s="24" t="s">
        <v>2287</v>
      </c>
      <c r="C2291" s="25" t="s">
        <v>2281</v>
      </c>
      <c r="D2291" s="24" t="s">
        <v>131</v>
      </c>
      <c r="E2291" s="24">
        <v>100000000</v>
      </c>
      <c r="F2291" s="24">
        <v>0</v>
      </c>
      <c r="G2291" s="24">
        <v>0</v>
      </c>
      <c r="H2291" s="24">
        <v>0</v>
      </c>
      <c r="I2291" s="24">
        <v>0</v>
      </c>
      <c r="J2291" s="24">
        <v>100000000</v>
      </c>
      <c r="K2291" s="24">
        <v>0</v>
      </c>
      <c r="L2291" s="24">
        <v>0</v>
      </c>
      <c r="M2291" s="24">
        <v>0</v>
      </c>
      <c r="N2291" s="24">
        <v>0</v>
      </c>
      <c r="O2291" s="24">
        <v>0</v>
      </c>
      <c r="P2291" s="24">
        <v>0</v>
      </c>
      <c r="Q2291" s="24">
        <v>0</v>
      </c>
      <c r="R2291" s="24">
        <v>0</v>
      </c>
      <c r="S2291" s="24">
        <v>100000000</v>
      </c>
      <c r="T2291" s="24">
        <v>0</v>
      </c>
      <c r="U2291" s="24">
        <v>0</v>
      </c>
      <c r="V2291" s="24">
        <v>0</v>
      </c>
    </row>
    <row r="2292" spans="1:22" x14ac:dyDescent="0.2">
      <c r="A2292" s="10" t="s">
        <v>4</v>
      </c>
      <c r="B2292" s="27"/>
      <c r="C2292" s="28"/>
      <c r="D2292" s="28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</row>
    <row r="2293" spans="1:22" x14ac:dyDescent="0.2">
      <c r="A2293" s="10" t="s">
        <v>4</v>
      </c>
      <c r="B2293" s="27"/>
      <c r="C2293" s="23" t="s">
        <v>1523</v>
      </c>
      <c r="D2293" s="28"/>
      <c r="E2293" s="27"/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</row>
    <row r="2294" spans="1:22" x14ac:dyDescent="0.2">
      <c r="A2294" s="10" t="s">
        <v>4</v>
      </c>
      <c r="B2294" s="27"/>
      <c r="C2294" s="23" t="s">
        <v>1524</v>
      </c>
      <c r="D2294" s="28"/>
      <c r="E2294" s="27"/>
      <c r="F2294" s="27"/>
      <c r="G2294" s="27"/>
      <c r="H2294" s="27"/>
      <c r="I2294" s="27"/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</row>
    <row r="2295" spans="1:22" x14ac:dyDescent="0.2">
      <c r="A2295" s="10" t="s">
        <v>4</v>
      </c>
      <c r="B2295" s="27"/>
      <c r="C2295" s="23" t="s">
        <v>1525</v>
      </c>
      <c r="D2295" s="28"/>
      <c r="E2295" s="27"/>
      <c r="F2295" s="27"/>
      <c r="G2295" s="27"/>
      <c r="H2295" s="27"/>
      <c r="I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  <c r="V2295" s="27"/>
    </row>
    <row r="2296" spans="1:22" x14ac:dyDescent="0.2">
      <c r="A2296" s="10" t="s">
        <v>4</v>
      </c>
      <c r="B2296" s="27"/>
      <c r="C2296" s="23" t="s">
        <v>1526</v>
      </c>
      <c r="D2296" s="28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</row>
    <row r="2297" spans="1:22" x14ac:dyDescent="0.2">
      <c r="A2297" s="10" t="s">
        <v>4</v>
      </c>
      <c r="B2297" s="27"/>
      <c r="C2297" s="23" t="s">
        <v>1527</v>
      </c>
      <c r="D2297" s="28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</row>
    <row r="2298" spans="1:22" x14ac:dyDescent="0.2">
      <c r="A2298" s="10" t="s">
        <v>4</v>
      </c>
      <c r="B2298" s="27"/>
      <c r="C2298" s="23" t="s">
        <v>2288</v>
      </c>
      <c r="D2298" s="28"/>
      <c r="E2298" s="27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</row>
    <row r="2299" spans="1:22" ht="25.5" x14ac:dyDescent="0.2">
      <c r="A2299" s="10" t="s">
        <v>4</v>
      </c>
      <c r="B2299" s="22" t="s">
        <v>595</v>
      </c>
      <c r="C2299" s="23" t="s">
        <v>2289</v>
      </c>
      <c r="D2299" s="28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</row>
    <row r="2300" spans="1:22" ht="15" x14ac:dyDescent="0.25">
      <c r="A2300" s="10" t="s">
        <v>4</v>
      </c>
      <c r="B2300" s="24" t="s">
        <v>2290</v>
      </c>
      <c r="C2300" s="25" t="s">
        <v>2291</v>
      </c>
      <c r="D2300" s="24" t="s">
        <v>131</v>
      </c>
      <c r="E2300" s="24">
        <v>136000000</v>
      </c>
      <c r="F2300" s="24">
        <v>0</v>
      </c>
      <c r="G2300" s="24">
        <v>0</v>
      </c>
      <c r="H2300" s="24">
        <v>0</v>
      </c>
      <c r="I2300" s="24">
        <v>0</v>
      </c>
      <c r="J2300" s="24">
        <v>136000000</v>
      </c>
      <c r="K2300" s="24">
        <v>0</v>
      </c>
      <c r="L2300" s="24">
        <v>0</v>
      </c>
      <c r="M2300" s="24">
        <v>0</v>
      </c>
      <c r="N2300" s="24">
        <v>0</v>
      </c>
      <c r="O2300" s="24">
        <v>0</v>
      </c>
      <c r="P2300" s="24">
        <v>0</v>
      </c>
      <c r="Q2300" s="24">
        <v>0</v>
      </c>
      <c r="R2300" s="24">
        <v>0</v>
      </c>
      <c r="S2300" s="24">
        <v>136000000</v>
      </c>
      <c r="T2300" s="24">
        <v>0</v>
      </c>
      <c r="U2300" s="24">
        <v>0</v>
      </c>
      <c r="V2300" s="24">
        <v>0</v>
      </c>
    </row>
    <row r="2301" spans="1:22" x14ac:dyDescent="0.2">
      <c r="A2301" s="10" t="s">
        <v>4</v>
      </c>
      <c r="B2301" s="27"/>
      <c r="C2301" s="28"/>
      <c r="D2301" s="28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27"/>
    </row>
    <row r="2302" spans="1:22" x14ac:dyDescent="0.2">
      <c r="A2302" s="10" t="s">
        <v>4</v>
      </c>
      <c r="B2302" s="27"/>
      <c r="C2302" s="23" t="s">
        <v>2292</v>
      </c>
      <c r="D2302" s="28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27"/>
    </row>
    <row r="2303" spans="1:22" ht="25.5" x14ac:dyDescent="0.2">
      <c r="A2303" s="10" t="s">
        <v>4</v>
      </c>
      <c r="B2303" s="22" t="s">
        <v>595</v>
      </c>
      <c r="C2303" s="23" t="s">
        <v>2293</v>
      </c>
      <c r="D2303" s="28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27"/>
    </row>
    <row r="2304" spans="1:22" ht="15" x14ac:dyDescent="0.25">
      <c r="A2304" s="10" t="s">
        <v>4</v>
      </c>
      <c r="B2304" s="24" t="s">
        <v>2294</v>
      </c>
      <c r="C2304" s="25" t="s">
        <v>1593</v>
      </c>
      <c r="D2304" s="24" t="s">
        <v>131</v>
      </c>
      <c r="E2304" s="24">
        <v>96320000</v>
      </c>
      <c r="F2304" s="24">
        <v>0</v>
      </c>
      <c r="G2304" s="24">
        <v>0</v>
      </c>
      <c r="H2304" s="24">
        <v>0</v>
      </c>
      <c r="I2304" s="24">
        <v>0</v>
      </c>
      <c r="J2304" s="24">
        <v>96320000</v>
      </c>
      <c r="K2304" s="24">
        <v>0</v>
      </c>
      <c r="L2304" s="24">
        <v>0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96320000</v>
      </c>
      <c r="T2304" s="24">
        <v>0</v>
      </c>
      <c r="U2304" s="24">
        <v>0</v>
      </c>
      <c r="V2304" s="24">
        <v>0</v>
      </c>
    </row>
    <row r="2305" spans="1:22" x14ac:dyDescent="0.2">
      <c r="A2305" s="10" t="s">
        <v>4</v>
      </c>
      <c r="B2305" s="27"/>
      <c r="C2305" s="28"/>
      <c r="D2305" s="28"/>
      <c r="E2305" s="27"/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/>
      <c r="V2305" s="27"/>
    </row>
    <row r="2306" spans="1:22" x14ac:dyDescent="0.2">
      <c r="A2306" s="10" t="s">
        <v>4</v>
      </c>
      <c r="B2306" s="27"/>
      <c r="C2306" s="23" t="s">
        <v>2295</v>
      </c>
      <c r="D2306" s="28"/>
      <c r="E2306" s="27"/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  <c r="V2306" s="27"/>
    </row>
    <row r="2307" spans="1:22" x14ac:dyDescent="0.2">
      <c r="A2307" s="10" t="s">
        <v>4</v>
      </c>
      <c r="B2307" s="27"/>
      <c r="C2307" s="23" t="s">
        <v>2296</v>
      </c>
      <c r="D2307" s="28"/>
      <c r="E2307" s="27"/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27"/>
      <c r="V2307" s="27"/>
    </row>
    <row r="2308" spans="1:22" ht="25.5" x14ac:dyDescent="0.2">
      <c r="A2308" s="10" t="s">
        <v>4</v>
      </c>
      <c r="B2308" s="22" t="s">
        <v>595</v>
      </c>
      <c r="C2308" s="23" t="s">
        <v>2297</v>
      </c>
      <c r="D2308" s="28"/>
      <c r="E2308" s="27"/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  <c r="V2308" s="27"/>
    </row>
    <row r="2309" spans="1:22" ht="15" x14ac:dyDescent="0.25">
      <c r="A2309" s="10" t="s">
        <v>4</v>
      </c>
      <c r="B2309" s="24" t="s">
        <v>2298</v>
      </c>
      <c r="C2309" s="25" t="s">
        <v>2299</v>
      </c>
      <c r="D2309" s="24" t="s">
        <v>131</v>
      </c>
      <c r="E2309" s="24">
        <v>60000000</v>
      </c>
      <c r="F2309" s="24">
        <v>0</v>
      </c>
      <c r="G2309" s="24">
        <v>0</v>
      </c>
      <c r="H2309" s="24">
        <v>0</v>
      </c>
      <c r="I2309" s="24">
        <v>0</v>
      </c>
      <c r="J2309" s="24">
        <v>60000000</v>
      </c>
      <c r="K2309" s="24">
        <v>0</v>
      </c>
      <c r="L2309" s="24">
        <v>0</v>
      </c>
      <c r="M2309" s="24">
        <v>0</v>
      </c>
      <c r="N2309" s="24">
        <v>0</v>
      </c>
      <c r="O2309" s="24">
        <v>0</v>
      </c>
      <c r="P2309" s="24">
        <v>0</v>
      </c>
      <c r="Q2309" s="24">
        <v>0</v>
      </c>
      <c r="R2309" s="24">
        <v>0</v>
      </c>
      <c r="S2309" s="24">
        <v>60000000</v>
      </c>
      <c r="T2309" s="24">
        <v>0</v>
      </c>
      <c r="U2309" s="24">
        <v>0</v>
      </c>
      <c r="V2309" s="24">
        <v>0</v>
      </c>
    </row>
    <row r="2310" spans="1:22" x14ac:dyDescent="0.2">
      <c r="A2310" s="10" t="s">
        <v>4</v>
      </c>
      <c r="B2310" s="27"/>
      <c r="C2310" s="28"/>
      <c r="D2310" s="28"/>
      <c r="E2310" s="27"/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  <c r="V2310" s="27"/>
    </row>
    <row r="2311" spans="1:22" x14ac:dyDescent="0.2">
      <c r="A2311" s="10" t="s">
        <v>4</v>
      </c>
      <c r="B2311" s="27"/>
      <c r="C2311" s="23" t="s">
        <v>387</v>
      </c>
      <c r="D2311" s="28"/>
      <c r="E2311" s="27"/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  <c r="V2311" s="27"/>
    </row>
    <row r="2312" spans="1:22" x14ac:dyDescent="0.2">
      <c r="A2312" s="10" t="s">
        <v>4</v>
      </c>
      <c r="B2312" s="27"/>
      <c r="C2312" s="23" t="s">
        <v>389</v>
      </c>
      <c r="D2312" s="28"/>
      <c r="E2312" s="27"/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27"/>
      <c r="V2312" s="27"/>
    </row>
    <row r="2313" spans="1:22" ht="25.5" x14ac:dyDescent="0.2">
      <c r="A2313" s="10" t="s">
        <v>4</v>
      </c>
      <c r="B2313" s="27"/>
      <c r="C2313" s="23" t="s">
        <v>395</v>
      </c>
      <c r="D2313" s="28"/>
      <c r="E2313" s="27"/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/>
      <c r="V2313" s="27"/>
    </row>
    <row r="2314" spans="1:22" x14ac:dyDescent="0.2">
      <c r="A2314" s="10" t="s">
        <v>4</v>
      </c>
      <c r="B2314" s="27"/>
      <c r="C2314" s="23" t="s">
        <v>2300</v>
      </c>
      <c r="D2314" s="28"/>
      <c r="E2314" s="27"/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  <c r="V2314" s="27"/>
    </row>
    <row r="2315" spans="1:22" ht="25.5" x14ac:dyDescent="0.2">
      <c r="A2315" s="10" t="s">
        <v>4</v>
      </c>
      <c r="B2315" s="22" t="s">
        <v>595</v>
      </c>
      <c r="C2315" s="23" t="s">
        <v>2301</v>
      </c>
      <c r="D2315" s="28"/>
      <c r="E2315" s="27"/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  <c r="V2315" s="27"/>
    </row>
    <row r="2316" spans="1:22" ht="15" x14ac:dyDescent="0.25">
      <c r="A2316" s="10" t="s">
        <v>4</v>
      </c>
      <c r="B2316" s="24" t="s">
        <v>2302</v>
      </c>
      <c r="C2316" s="25" t="s">
        <v>2303</v>
      </c>
      <c r="D2316" s="24" t="s">
        <v>131</v>
      </c>
      <c r="E2316" s="24">
        <v>50000000</v>
      </c>
      <c r="F2316" s="24">
        <v>0</v>
      </c>
      <c r="G2316" s="24">
        <v>0</v>
      </c>
      <c r="H2316" s="24">
        <v>0</v>
      </c>
      <c r="I2316" s="24">
        <v>0</v>
      </c>
      <c r="J2316" s="24">
        <v>50000000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50000000</v>
      </c>
      <c r="T2316" s="24">
        <v>0</v>
      </c>
      <c r="U2316" s="24">
        <v>0</v>
      </c>
      <c r="V2316" s="24">
        <v>0</v>
      </c>
    </row>
    <row r="2317" spans="1:22" x14ac:dyDescent="0.2">
      <c r="A2317" s="10" t="s">
        <v>4</v>
      </c>
      <c r="B2317" s="27"/>
      <c r="C2317" s="28"/>
      <c r="D2317" s="28"/>
      <c r="E2317" s="27"/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/>
      <c r="T2317" s="27"/>
      <c r="U2317" s="27"/>
      <c r="V2317" s="27"/>
    </row>
    <row r="2318" spans="1:22" x14ac:dyDescent="0.2">
      <c r="A2318" s="10" t="s">
        <v>4</v>
      </c>
      <c r="B2318" s="27"/>
      <c r="C2318" s="23" t="s">
        <v>2304</v>
      </c>
      <c r="D2318" s="28"/>
      <c r="E2318" s="27"/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27"/>
      <c r="V2318" s="27"/>
    </row>
    <row r="2319" spans="1:22" x14ac:dyDescent="0.2">
      <c r="A2319" s="10" t="s">
        <v>4</v>
      </c>
      <c r="B2319" s="27"/>
      <c r="C2319" s="23" t="s">
        <v>405</v>
      </c>
      <c r="D2319" s="28"/>
      <c r="E2319" s="27"/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  <c r="Q2319" s="27"/>
      <c r="R2319" s="27"/>
      <c r="S2319" s="27"/>
      <c r="T2319" s="27"/>
      <c r="U2319" s="27"/>
      <c r="V2319" s="27"/>
    </row>
    <row r="2320" spans="1:22" x14ac:dyDescent="0.2">
      <c r="A2320" s="10" t="s">
        <v>4</v>
      </c>
      <c r="B2320" s="27"/>
      <c r="C2320" s="23" t="s">
        <v>2305</v>
      </c>
      <c r="D2320" s="28"/>
      <c r="E2320" s="27"/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  <c r="V2320" s="27"/>
    </row>
    <row r="2321" spans="1:22" ht="25.5" x14ac:dyDescent="0.2">
      <c r="A2321" s="10" t="s">
        <v>4</v>
      </c>
      <c r="B2321" s="22" t="s">
        <v>595</v>
      </c>
      <c r="C2321" s="23" t="s">
        <v>2306</v>
      </c>
      <c r="D2321" s="28"/>
      <c r="E2321" s="27"/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  <c r="V2321" s="27"/>
    </row>
    <row r="2322" spans="1:22" ht="15" x14ac:dyDescent="0.25">
      <c r="A2322" s="10" t="s">
        <v>4</v>
      </c>
      <c r="B2322" s="24" t="s">
        <v>2307</v>
      </c>
      <c r="C2322" s="25" t="s">
        <v>2308</v>
      </c>
      <c r="D2322" s="24" t="s">
        <v>131</v>
      </c>
      <c r="E2322" s="24">
        <v>185000000</v>
      </c>
      <c r="F2322" s="24">
        <v>0</v>
      </c>
      <c r="G2322" s="24">
        <v>0</v>
      </c>
      <c r="H2322" s="24">
        <v>0</v>
      </c>
      <c r="I2322" s="24">
        <v>0</v>
      </c>
      <c r="J2322" s="24">
        <v>185000000</v>
      </c>
      <c r="K2322" s="24">
        <v>0</v>
      </c>
      <c r="L2322" s="24">
        <v>0</v>
      </c>
      <c r="M2322" s="24">
        <v>0</v>
      </c>
      <c r="N2322" s="24">
        <v>0</v>
      </c>
      <c r="O2322" s="24">
        <v>0</v>
      </c>
      <c r="P2322" s="24">
        <v>0</v>
      </c>
      <c r="Q2322" s="24">
        <v>0</v>
      </c>
      <c r="R2322" s="24">
        <v>0</v>
      </c>
      <c r="S2322" s="24">
        <v>185000000</v>
      </c>
      <c r="T2322" s="24">
        <v>0</v>
      </c>
      <c r="U2322" s="24">
        <v>0</v>
      </c>
      <c r="V2322" s="24">
        <v>0</v>
      </c>
    </row>
    <row r="2323" spans="1:22" x14ac:dyDescent="0.2">
      <c r="A2323" s="10" t="s">
        <v>4</v>
      </c>
      <c r="B2323" s="27"/>
      <c r="C2323" s="28"/>
      <c r="D2323" s="28"/>
      <c r="E2323" s="27"/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  <c r="Q2323" s="27"/>
      <c r="R2323" s="27"/>
      <c r="S2323" s="27"/>
      <c r="T2323" s="27"/>
      <c r="U2323" s="27"/>
      <c r="V2323" s="27"/>
    </row>
    <row r="2324" spans="1:22" x14ac:dyDescent="0.2">
      <c r="A2324" s="10" t="s">
        <v>4</v>
      </c>
      <c r="B2324" s="27"/>
      <c r="C2324" s="23" t="s">
        <v>2296</v>
      </c>
      <c r="D2324" s="28"/>
      <c r="E2324" s="27"/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  <c r="V2324" s="27"/>
    </row>
    <row r="2325" spans="1:22" ht="25.5" x14ac:dyDescent="0.2">
      <c r="A2325" s="10" t="s">
        <v>4</v>
      </c>
      <c r="B2325" s="22" t="s">
        <v>595</v>
      </c>
      <c r="C2325" s="23" t="s">
        <v>2309</v>
      </c>
      <c r="D2325" s="28"/>
      <c r="E2325" s="27"/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7"/>
      <c r="V2325" s="27"/>
    </row>
    <row r="2326" spans="1:22" ht="15" x14ac:dyDescent="0.25">
      <c r="A2326" s="10" t="s">
        <v>4</v>
      </c>
      <c r="B2326" s="24" t="s">
        <v>2310</v>
      </c>
      <c r="C2326" s="25" t="s">
        <v>2299</v>
      </c>
      <c r="D2326" s="24" t="s">
        <v>131</v>
      </c>
      <c r="E2326" s="24">
        <v>10000000</v>
      </c>
      <c r="F2326" s="24">
        <v>0</v>
      </c>
      <c r="G2326" s="24">
        <v>0</v>
      </c>
      <c r="H2326" s="24">
        <v>0</v>
      </c>
      <c r="I2326" s="24">
        <v>0</v>
      </c>
      <c r="J2326" s="24">
        <v>10000000</v>
      </c>
      <c r="K2326" s="24">
        <v>0</v>
      </c>
      <c r="L2326" s="24">
        <v>0</v>
      </c>
      <c r="M2326" s="24">
        <v>0</v>
      </c>
      <c r="N2326" s="24">
        <v>0</v>
      </c>
      <c r="O2326" s="24">
        <v>0</v>
      </c>
      <c r="P2326" s="24">
        <v>0</v>
      </c>
      <c r="Q2326" s="24">
        <v>0</v>
      </c>
      <c r="R2326" s="24">
        <v>0</v>
      </c>
      <c r="S2326" s="24">
        <v>10000000</v>
      </c>
      <c r="T2326" s="24">
        <v>0</v>
      </c>
      <c r="U2326" s="24">
        <v>0</v>
      </c>
      <c r="V2326" s="24">
        <v>0</v>
      </c>
    </row>
    <row r="2327" spans="1:22" x14ac:dyDescent="0.2">
      <c r="A2327" s="10" t="s">
        <v>4</v>
      </c>
      <c r="B2327" s="27"/>
      <c r="C2327" s="28"/>
      <c r="D2327" s="28"/>
      <c r="E2327" s="27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  <c r="V2327" s="27"/>
    </row>
    <row r="2328" spans="1:22" ht="25.5" x14ac:dyDescent="0.2">
      <c r="A2328" s="10" t="s">
        <v>4</v>
      </c>
      <c r="B2328" s="27"/>
      <c r="C2328" s="23" t="s">
        <v>2311</v>
      </c>
      <c r="D2328" s="28"/>
      <c r="E2328" s="27"/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  <c r="Q2328" s="27"/>
      <c r="R2328" s="27"/>
      <c r="S2328" s="27"/>
      <c r="T2328" s="27"/>
      <c r="U2328" s="27"/>
      <c r="V2328" s="27"/>
    </row>
    <row r="2329" spans="1:22" ht="38.25" x14ac:dyDescent="0.2">
      <c r="A2329" s="10" t="s">
        <v>4</v>
      </c>
      <c r="B2329" s="22" t="s">
        <v>595</v>
      </c>
      <c r="C2329" s="23" t="s">
        <v>2312</v>
      </c>
      <c r="D2329" s="28"/>
      <c r="E2329" s="27"/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27"/>
      <c r="V2329" s="27"/>
    </row>
    <row r="2330" spans="1:22" ht="30" x14ac:dyDescent="0.25">
      <c r="A2330" s="10" t="s">
        <v>4</v>
      </c>
      <c r="B2330" s="24" t="s">
        <v>2313</v>
      </c>
      <c r="C2330" s="25" t="s">
        <v>2314</v>
      </c>
      <c r="D2330" s="24" t="s">
        <v>131</v>
      </c>
      <c r="E2330" s="24">
        <v>61680000</v>
      </c>
      <c r="F2330" s="24">
        <v>0</v>
      </c>
      <c r="G2330" s="24">
        <v>0</v>
      </c>
      <c r="H2330" s="24">
        <v>0</v>
      </c>
      <c r="I2330" s="24">
        <v>0</v>
      </c>
      <c r="J2330" s="24">
        <v>61680000</v>
      </c>
      <c r="K2330" s="24">
        <v>0</v>
      </c>
      <c r="L2330" s="24">
        <v>0</v>
      </c>
      <c r="M2330" s="24">
        <v>0</v>
      </c>
      <c r="N2330" s="24">
        <v>0</v>
      </c>
      <c r="O2330" s="24">
        <v>0</v>
      </c>
      <c r="P2330" s="24">
        <v>0</v>
      </c>
      <c r="Q2330" s="24">
        <v>0</v>
      </c>
      <c r="R2330" s="24">
        <v>0</v>
      </c>
      <c r="S2330" s="24">
        <v>61680000</v>
      </c>
      <c r="T2330" s="24">
        <v>0</v>
      </c>
      <c r="U2330" s="24">
        <v>0</v>
      </c>
      <c r="V2330" s="24">
        <v>0</v>
      </c>
    </row>
    <row r="2331" spans="1:22" x14ac:dyDescent="0.2">
      <c r="A2331" s="10" t="s">
        <v>4</v>
      </c>
      <c r="B2331" s="27"/>
      <c r="C2331" s="28"/>
      <c r="D2331" s="28"/>
      <c r="E2331" s="27"/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  <c r="V2331" s="27"/>
    </row>
    <row r="2332" spans="1:22" ht="25.5" x14ac:dyDescent="0.2">
      <c r="A2332" s="10" t="s">
        <v>4</v>
      </c>
      <c r="B2332" s="27"/>
      <c r="C2332" s="23" t="s">
        <v>2315</v>
      </c>
      <c r="D2332" s="28"/>
      <c r="E2332" s="27"/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/>
      <c r="T2332" s="27"/>
      <c r="U2332" s="27"/>
      <c r="V2332" s="27"/>
    </row>
    <row r="2333" spans="1:22" ht="25.5" x14ac:dyDescent="0.2">
      <c r="A2333" s="10" t="s">
        <v>4</v>
      </c>
      <c r="B2333" s="22" t="s">
        <v>595</v>
      </c>
      <c r="C2333" s="23" t="s">
        <v>2316</v>
      </c>
      <c r="D2333" s="28"/>
      <c r="E2333" s="27"/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</row>
    <row r="2334" spans="1:22" ht="30" x14ac:dyDescent="0.25">
      <c r="A2334" s="10" t="s">
        <v>4</v>
      </c>
      <c r="B2334" s="24" t="s">
        <v>2317</v>
      </c>
      <c r="C2334" s="25" t="s">
        <v>2318</v>
      </c>
      <c r="D2334" s="24" t="s">
        <v>131</v>
      </c>
      <c r="E2334" s="24">
        <v>300000000</v>
      </c>
      <c r="F2334" s="24">
        <v>0</v>
      </c>
      <c r="G2334" s="24">
        <v>0</v>
      </c>
      <c r="H2334" s="24">
        <v>0</v>
      </c>
      <c r="I2334" s="24">
        <v>0</v>
      </c>
      <c r="J2334" s="24">
        <v>300000000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300000000</v>
      </c>
      <c r="T2334" s="24">
        <v>0</v>
      </c>
      <c r="U2334" s="24">
        <v>0</v>
      </c>
      <c r="V2334" s="24">
        <v>0</v>
      </c>
    </row>
    <row r="2335" spans="1:22" x14ac:dyDescent="0.2">
      <c r="A2335" s="10" t="s">
        <v>4</v>
      </c>
      <c r="B2335" s="27"/>
      <c r="C2335" s="28"/>
      <c r="D2335" s="28"/>
      <c r="E2335" s="27"/>
      <c r="F2335" s="27"/>
      <c r="G2335" s="27"/>
      <c r="H2335" s="27"/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</row>
    <row r="2336" spans="1:22" x14ac:dyDescent="0.2">
      <c r="A2336" s="10" t="s">
        <v>4</v>
      </c>
      <c r="B2336" s="27"/>
      <c r="C2336" s="23" t="s">
        <v>2319</v>
      </c>
      <c r="D2336" s="28"/>
      <c r="E2336" s="27"/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7"/>
      <c r="V2336" s="27"/>
    </row>
    <row r="2337" spans="1:22" ht="25.5" x14ac:dyDescent="0.2">
      <c r="A2337" s="10" t="s">
        <v>4</v>
      </c>
      <c r="B2337" s="22" t="s">
        <v>595</v>
      </c>
      <c r="C2337" s="23" t="s">
        <v>2320</v>
      </c>
      <c r="D2337" s="28"/>
      <c r="E2337" s="27"/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7"/>
      <c r="V2337" s="27"/>
    </row>
    <row r="2338" spans="1:22" ht="15" x14ac:dyDescent="0.25">
      <c r="A2338" s="10" t="s">
        <v>4</v>
      </c>
      <c r="B2338" s="24" t="s">
        <v>2321</v>
      </c>
      <c r="C2338" s="25" t="s">
        <v>2322</v>
      </c>
      <c r="D2338" s="24" t="s">
        <v>131</v>
      </c>
      <c r="E2338" s="24">
        <v>20000000</v>
      </c>
      <c r="F2338" s="24">
        <v>0</v>
      </c>
      <c r="G2338" s="24">
        <v>0</v>
      </c>
      <c r="H2338" s="24">
        <v>0</v>
      </c>
      <c r="I2338" s="24">
        <v>0</v>
      </c>
      <c r="J2338" s="24">
        <v>20000000</v>
      </c>
      <c r="K2338" s="24">
        <v>0</v>
      </c>
      <c r="L2338" s="24">
        <v>0</v>
      </c>
      <c r="M2338" s="24">
        <v>0</v>
      </c>
      <c r="N2338" s="24">
        <v>0</v>
      </c>
      <c r="O2338" s="24">
        <v>0</v>
      </c>
      <c r="P2338" s="24">
        <v>0</v>
      </c>
      <c r="Q2338" s="24">
        <v>0</v>
      </c>
      <c r="R2338" s="24">
        <v>0</v>
      </c>
      <c r="S2338" s="24">
        <v>20000000</v>
      </c>
      <c r="T2338" s="24">
        <v>0</v>
      </c>
      <c r="U2338" s="24">
        <v>0</v>
      </c>
      <c r="V2338" s="24">
        <v>0</v>
      </c>
    </row>
    <row r="2339" spans="1:22" x14ac:dyDescent="0.2">
      <c r="A2339" s="10" t="s">
        <v>4</v>
      </c>
      <c r="B2339" s="27"/>
      <c r="C2339" s="28"/>
      <c r="D2339" s="28"/>
      <c r="E2339" s="27"/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  <c r="V2339" s="27"/>
    </row>
    <row r="2340" spans="1:22" x14ac:dyDescent="0.2">
      <c r="A2340" s="10" t="s">
        <v>4</v>
      </c>
      <c r="B2340" s="27"/>
      <c r="C2340" s="23" t="s">
        <v>2323</v>
      </c>
      <c r="D2340" s="28"/>
      <c r="E2340" s="27"/>
      <c r="F2340" s="27"/>
      <c r="G2340" s="27"/>
      <c r="H2340" s="27"/>
      <c r="I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  <c r="V2340" s="27"/>
    </row>
    <row r="2341" spans="1:22" ht="25.5" x14ac:dyDescent="0.2">
      <c r="A2341" s="10" t="s">
        <v>4</v>
      </c>
      <c r="B2341" s="22" t="s">
        <v>595</v>
      </c>
      <c r="C2341" s="23" t="s">
        <v>2324</v>
      </c>
      <c r="D2341" s="28"/>
      <c r="E2341" s="27"/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  <c r="R2341" s="27"/>
      <c r="S2341" s="27"/>
      <c r="T2341" s="27"/>
      <c r="U2341" s="27"/>
      <c r="V2341" s="27"/>
    </row>
    <row r="2342" spans="1:22" ht="15" x14ac:dyDescent="0.25">
      <c r="A2342" s="10" t="s">
        <v>4</v>
      </c>
      <c r="B2342" s="24" t="s">
        <v>2325</v>
      </c>
      <c r="C2342" s="25" t="s">
        <v>2326</v>
      </c>
      <c r="D2342" s="24" t="s">
        <v>131</v>
      </c>
      <c r="E2342" s="24">
        <v>36000000</v>
      </c>
      <c r="F2342" s="24">
        <v>0</v>
      </c>
      <c r="G2342" s="24">
        <v>0</v>
      </c>
      <c r="H2342" s="24">
        <v>0</v>
      </c>
      <c r="I2342" s="24">
        <v>0</v>
      </c>
      <c r="J2342" s="24">
        <v>36000000</v>
      </c>
      <c r="K2342" s="24">
        <v>0</v>
      </c>
      <c r="L2342" s="24">
        <v>0</v>
      </c>
      <c r="M2342" s="24">
        <v>0</v>
      </c>
      <c r="N2342" s="24">
        <v>0</v>
      </c>
      <c r="O2342" s="24">
        <v>0</v>
      </c>
      <c r="P2342" s="24">
        <v>0</v>
      </c>
      <c r="Q2342" s="24">
        <v>0</v>
      </c>
      <c r="R2342" s="24">
        <v>0</v>
      </c>
      <c r="S2342" s="24">
        <v>36000000</v>
      </c>
      <c r="T2342" s="24">
        <v>0</v>
      </c>
      <c r="U2342" s="24">
        <v>0</v>
      </c>
      <c r="V2342" s="24">
        <v>0</v>
      </c>
    </row>
    <row r="2343" spans="1:22" x14ac:dyDescent="0.2">
      <c r="A2343" s="10" t="s">
        <v>4</v>
      </c>
      <c r="B2343" s="27"/>
      <c r="C2343" s="28"/>
      <c r="D2343" s="28"/>
      <c r="E2343" s="27"/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  <c r="V2343" s="27"/>
    </row>
    <row r="2344" spans="1:22" x14ac:dyDescent="0.2">
      <c r="A2344" s="10" t="s">
        <v>4</v>
      </c>
      <c r="B2344" s="27"/>
      <c r="C2344" s="23" t="s">
        <v>407</v>
      </c>
      <c r="D2344" s="28"/>
      <c r="E2344" s="27"/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27"/>
      <c r="V2344" s="27"/>
    </row>
    <row r="2345" spans="1:22" ht="38.25" x14ac:dyDescent="0.2">
      <c r="A2345" s="10" t="s">
        <v>4</v>
      </c>
      <c r="B2345" s="22" t="s">
        <v>595</v>
      </c>
      <c r="C2345" s="23" t="s">
        <v>2327</v>
      </c>
      <c r="D2345" s="28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</row>
    <row r="2346" spans="1:22" ht="15" x14ac:dyDescent="0.25">
      <c r="A2346" s="10" t="s">
        <v>4</v>
      </c>
      <c r="B2346" s="24" t="s">
        <v>2328</v>
      </c>
      <c r="C2346" s="25" t="s">
        <v>2329</v>
      </c>
      <c r="D2346" s="24" t="s">
        <v>131</v>
      </c>
      <c r="E2346" s="24">
        <v>120000000</v>
      </c>
      <c r="F2346" s="24">
        <v>0</v>
      </c>
      <c r="G2346" s="24">
        <v>0</v>
      </c>
      <c r="H2346" s="24">
        <v>0</v>
      </c>
      <c r="I2346" s="24">
        <v>0</v>
      </c>
      <c r="J2346" s="24">
        <v>120000000</v>
      </c>
      <c r="K2346" s="24">
        <v>0</v>
      </c>
      <c r="L2346" s="24">
        <v>0</v>
      </c>
      <c r="M2346" s="24">
        <v>0</v>
      </c>
      <c r="N2346" s="24">
        <v>0</v>
      </c>
      <c r="O2346" s="24">
        <v>0</v>
      </c>
      <c r="P2346" s="24">
        <v>0</v>
      </c>
      <c r="Q2346" s="24">
        <v>0</v>
      </c>
      <c r="R2346" s="24">
        <v>0</v>
      </c>
      <c r="S2346" s="24">
        <v>120000000</v>
      </c>
      <c r="T2346" s="24">
        <v>0</v>
      </c>
      <c r="U2346" s="24">
        <v>0</v>
      </c>
      <c r="V2346" s="24">
        <v>0</v>
      </c>
    </row>
    <row r="2347" spans="1:22" x14ac:dyDescent="0.2">
      <c r="A2347" s="10" t="s">
        <v>4</v>
      </c>
      <c r="B2347" s="27"/>
      <c r="C2347" s="28"/>
      <c r="D2347" s="28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</row>
    <row r="2348" spans="1:22" x14ac:dyDescent="0.2">
      <c r="A2348" s="10" t="s">
        <v>4</v>
      </c>
      <c r="B2348" s="33"/>
      <c r="C2348" s="16" t="s">
        <v>2330</v>
      </c>
      <c r="D2348" s="28"/>
      <c r="E2348" s="15">
        <v>1400000000</v>
      </c>
      <c r="F2348" s="15">
        <v>0</v>
      </c>
      <c r="G2348" s="15">
        <v>0</v>
      </c>
      <c r="H2348" s="15">
        <v>0</v>
      </c>
      <c r="I2348" s="15">
        <v>0</v>
      </c>
      <c r="J2348" s="15">
        <v>1400000000</v>
      </c>
      <c r="K2348" s="15">
        <v>0</v>
      </c>
      <c r="L2348" s="15">
        <v>0</v>
      </c>
      <c r="M2348" s="15">
        <v>0</v>
      </c>
      <c r="N2348" s="15">
        <v>0</v>
      </c>
      <c r="O2348" s="15">
        <v>0</v>
      </c>
      <c r="P2348" s="15">
        <v>0</v>
      </c>
      <c r="Q2348" s="15">
        <v>0</v>
      </c>
      <c r="R2348" s="15">
        <v>0</v>
      </c>
      <c r="S2348" s="15">
        <v>1400000000</v>
      </c>
      <c r="T2348" s="15">
        <v>0</v>
      </c>
      <c r="U2348" s="15">
        <v>0</v>
      </c>
      <c r="V2348" s="15">
        <v>0</v>
      </c>
    </row>
    <row r="2349" spans="1:22" x14ac:dyDescent="0.2">
      <c r="A2349" s="10" t="s">
        <v>4</v>
      </c>
      <c r="B2349" s="27"/>
      <c r="C2349" s="28"/>
      <c r="D2349" s="28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</row>
    <row r="2350" spans="1:22" x14ac:dyDescent="0.2">
      <c r="A2350" s="10" t="s">
        <v>4</v>
      </c>
      <c r="B2350" s="33"/>
      <c r="C2350" s="16" t="s">
        <v>2331</v>
      </c>
      <c r="D2350" s="35"/>
      <c r="E2350" s="33"/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</row>
    <row r="2351" spans="1:22" x14ac:dyDescent="0.2">
      <c r="A2351" s="10" t="s">
        <v>4</v>
      </c>
      <c r="B2351" s="27"/>
      <c r="C2351" s="23" t="s">
        <v>385</v>
      </c>
      <c r="D2351" s="28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</row>
    <row r="2352" spans="1:22" x14ac:dyDescent="0.2">
      <c r="A2352" s="10" t="s">
        <v>4</v>
      </c>
      <c r="B2352" s="27"/>
      <c r="C2352" s="23" t="s">
        <v>589</v>
      </c>
      <c r="D2352" s="28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</row>
    <row r="2353" spans="1:22" x14ac:dyDescent="0.2">
      <c r="A2353" s="10" t="s">
        <v>4</v>
      </c>
      <c r="B2353" s="27"/>
      <c r="C2353" s="23" t="s">
        <v>2269</v>
      </c>
      <c r="D2353" s="28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</row>
    <row r="2354" spans="1:22" x14ac:dyDescent="0.2">
      <c r="A2354" s="10" t="s">
        <v>4</v>
      </c>
      <c r="B2354" s="27"/>
      <c r="C2354" s="23" t="s">
        <v>2270</v>
      </c>
      <c r="D2354" s="28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</row>
    <row r="2355" spans="1:22" x14ac:dyDescent="0.2">
      <c r="A2355" s="10" t="s">
        <v>4</v>
      </c>
      <c r="B2355" s="27"/>
      <c r="C2355" s="23" t="s">
        <v>2271</v>
      </c>
      <c r="D2355" s="28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</row>
    <row r="2356" spans="1:22" x14ac:dyDescent="0.2">
      <c r="A2356" s="10" t="s">
        <v>4</v>
      </c>
      <c r="B2356" s="27"/>
      <c r="C2356" s="23" t="s">
        <v>2332</v>
      </c>
      <c r="D2356" s="28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</row>
    <row r="2357" spans="1:22" ht="25.5" x14ac:dyDescent="0.2">
      <c r="A2357" s="10" t="s">
        <v>4</v>
      </c>
      <c r="B2357" s="22" t="s">
        <v>595</v>
      </c>
      <c r="C2357" s="23" t="s">
        <v>2333</v>
      </c>
      <c r="D2357" s="28"/>
      <c r="E2357" s="27"/>
      <c r="F2357" s="27"/>
      <c r="G2357" s="27"/>
      <c r="H2357" s="27"/>
      <c r="I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</row>
    <row r="2358" spans="1:22" ht="15" x14ac:dyDescent="0.25">
      <c r="A2358" s="10" t="s">
        <v>4</v>
      </c>
      <c r="B2358" s="24" t="s">
        <v>2334</v>
      </c>
      <c r="C2358" s="25" t="s">
        <v>2335</v>
      </c>
      <c r="D2358" s="24" t="s">
        <v>445</v>
      </c>
      <c r="E2358" s="24">
        <v>93121922</v>
      </c>
      <c r="F2358" s="24">
        <v>0</v>
      </c>
      <c r="G2358" s="24">
        <v>0</v>
      </c>
      <c r="H2358" s="24">
        <v>0</v>
      </c>
      <c r="I2358" s="24">
        <v>0</v>
      </c>
      <c r="J2358" s="24">
        <v>93121922</v>
      </c>
      <c r="K2358" s="24">
        <v>0</v>
      </c>
      <c r="L2358" s="24">
        <v>0</v>
      </c>
      <c r="M2358" s="24">
        <v>0</v>
      </c>
      <c r="N2358" s="24">
        <v>0</v>
      </c>
      <c r="O2358" s="24">
        <v>0</v>
      </c>
      <c r="P2358" s="24">
        <v>0</v>
      </c>
      <c r="Q2358" s="24">
        <v>0</v>
      </c>
      <c r="R2358" s="24">
        <v>0</v>
      </c>
      <c r="S2358" s="24">
        <v>93121922</v>
      </c>
      <c r="T2358" s="24">
        <v>0</v>
      </c>
      <c r="U2358" s="24">
        <v>0</v>
      </c>
      <c r="V2358" s="24">
        <v>0</v>
      </c>
    </row>
    <row r="2359" spans="1:22" x14ac:dyDescent="0.2">
      <c r="A2359" s="10" t="s">
        <v>4</v>
      </c>
      <c r="B2359" s="27"/>
      <c r="C2359" s="28"/>
      <c r="D2359" s="28"/>
      <c r="E2359" s="27"/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  <c r="V2359" s="27"/>
    </row>
    <row r="2360" spans="1:22" x14ac:dyDescent="0.2">
      <c r="A2360" s="10" t="s">
        <v>4</v>
      </c>
      <c r="B2360" s="27"/>
      <c r="C2360" s="23" t="s">
        <v>1354</v>
      </c>
      <c r="D2360" s="28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</row>
    <row r="2361" spans="1:22" x14ac:dyDescent="0.2">
      <c r="A2361" s="10" t="s">
        <v>4</v>
      </c>
      <c r="B2361" s="27"/>
      <c r="C2361" s="23" t="s">
        <v>2336</v>
      </c>
      <c r="D2361" s="28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</row>
    <row r="2362" spans="1:22" x14ac:dyDescent="0.2">
      <c r="A2362" s="10" t="s">
        <v>4</v>
      </c>
      <c r="B2362" s="27"/>
      <c r="C2362" s="23" t="s">
        <v>2337</v>
      </c>
      <c r="D2362" s="28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</row>
    <row r="2363" spans="1:22" x14ac:dyDescent="0.2">
      <c r="A2363" s="10" t="s">
        <v>4</v>
      </c>
      <c r="B2363" s="27"/>
      <c r="C2363" s="23" t="s">
        <v>2338</v>
      </c>
      <c r="D2363" s="28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</row>
    <row r="2364" spans="1:22" x14ac:dyDescent="0.2">
      <c r="A2364" s="10" t="s">
        <v>4</v>
      </c>
      <c r="B2364" s="22" t="s">
        <v>595</v>
      </c>
      <c r="C2364" s="23" t="s">
        <v>2339</v>
      </c>
      <c r="D2364" s="28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27"/>
    </row>
    <row r="2365" spans="1:22" ht="15" x14ac:dyDescent="0.25">
      <c r="A2365" s="10" t="s">
        <v>4</v>
      </c>
      <c r="B2365" s="24" t="s">
        <v>2340</v>
      </c>
      <c r="C2365" s="25" t="s">
        <v>2341</v>
      </c>
      <c r="D2365" s="24" t="s">
        <v>445</v>
      </c>
      <c r="E2365" s="24">
        <v>1413818436</v>
      </c>
      <c r="F2365" s="24">
        <v>0</v>
      </c>
      <c r="G2365" s="24">
        <v>0</v>
      </c>
      <c r="H2365" s="24">
        <v>0</v>
      </c>
      <c r="I2365" s="24">
        <v>0</v>
      </c>
      <c r="J2365" s="24">
        <v>1413818436</v>
      </c>
      <c r="K2365" s="24">
        <v>0</v>
      </c>
      <c r="L2365" s="24">
        <v>0</v>
      </c>
      <c r="M2365" s="24">
        <v>0</v>
      </c>
      <c r="N2365" s="24">
        <v>0</v>
      </c>
      <c r="O2365" s="24">
        <v>0</v>
      </c>
      <c r="P2365" s="24">
        <v>0</v>
      </c>
      <c r="Q2365" s="24">
        <v>0</v>
      </c>
      <c r="R2365" s="24">
        <v>0</v>
      </c>
      <c r="S2365" s="24">
        <v>1413818436</v>
      </c>
      <c r="T2365" s="24">
        <v>0</v>
      </c>
      <c r="U2365" s="24">
        <v>0</v>
      </c>
      <c r="V2365" s="24">
        <v>0</v>
      </c>
    </row>
    <row r="2366" spans="1:22" x14ac:dyDescent="0.2">
      <c r="A2366" s="10" t="s">
        <v>4</v>
      </c>
      <c r="B2366" s="27"/>
      <c r="C2366" s="28"/>
      <c r="D2366" s="28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27"/>
    </row>
    <row r="2367" spans="1:22" x14ac:dyDescent="0.2">
      <c r="A2367" s="10" t="s">
        <v>4</v>
      </c>
      <c r="B2367" s="27"/>
      <c r="C2367" s="23" t="s">
        <v>1355</v>
      </c>
      <c r="D2367" s="28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27"/>
    </row>
    <row r="2368" spans="1:22" x14ac:dyDescent="0.2">
      <c r="A2368" s="10" t="s">
        <v>4</v>
      </c>
      <c r="B2368" s="27"/>
      <c r="C2368" s="23" t="s">
        <v>1674</v>
      </c>
      <c r="D2368" s="28"/>
      <c r="E2368" s="27"/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27"/>
      <c r="V2368" s="27"/>
    </row>
    <row r="2369" spans="1:22" x14ac:dyDescent="0.2">
      <c r="A2369" s="10" t="s">
        <v>4</v>
      </c>
      <c r="B2369" s="27"/>
      <c r="C2369" s="23" t="s">
        <v>2338</v>
      </c>
      <c r="D2369" s="28"/>
      <c r="E2369" s="27"/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27"/>
      <c r="V2369" s="27"/>
    </row>
    <row r="2370" spans="1:22" x14ac:dyDescent="0.2">
      <c r="A2370" s="10" t="s">
        <v>4</v>
      </c>
      <c r="B2370" s="22" t="s">
        <v>595</v>
      </c>
      <c r="C2370" s="23" t="s">
        <v>2342</v>
      </c>
      <c r="D2370" s="28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  <c r="V2370" s="27"/>
    </row>
    <row r="2371" spans="1:22" ht="15" x14ac:dyDescent="0.25">
      <c r="A2371" s="10" t="s">
        <v>4</v>
      </c>
      <c r="B2371" s="24" t="s">
        <v>2343</v>
      </c>
      <c r="C2371" s="25" t="s">
        <v>2342</v>
      </c>
      <c r="D2371" s="24" t="s">
        <v>445</v>
      </c>
      <c r="E2371" s="24">
        <v>50000000</v>
      </c>
      <c r="F2371" s="24">
        <v>0</v>
      </c>
      <c r="G2371" s="24">
        <v>0</v>
      </c>
      <c r="H2371" s="24">
        <v>0</v>
      </c>
      <c r="I2371" s="24">
        <v>0</v>
      </c>
      <c r="J2371" s="24">
        <v>50000000</v>
      </c>
      <c r="K2371" s="24">
        <v>0</v>
      </c>
      <c r="L2371" s="24">
        <v>0</v>
      </c>
      <c r="M2371" s="24">
        <v>0</v>
      </c>
      <c r="N2371" s="24">
        <v>0</v>
      </c>
      <c r="O2371" s="24">
        <v>0</v>
      </c>
      <c r="P2371" s="24">
        <v>0</v>
      </c>
      <c r="Q2371" s="24">
        <v>0</v>
      </c>
      <c r="R2371" s="24">
        <v>0</v>
      </c>
      <c r="S2371" s="24">
        <v>50000000</v>
      </c>
      <c r="T2371" s="24">
        <v>0</v>
      </c>
      <c r="U2371" s="24">
        <v>0</v>
      </c>
      <c r="V2371" s="24">
        <v>0</v>
      </c>
    </row>
    <row r="2372" spans="1:22" x14ac:dyDescent="0.2">
      <c r="A2372" s="10" t="s">
        <v>4</v>
      </c>
      <c r="B2372" s="27"/>
      <c r="C2372" s="28"/>
      <c r="D2372" s="28"/>
      <c r="E2372" s="27"/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27"/>
      <c r="V2372" s="27"/>
    </row>
    <row r="2373" spans="1:22" x14ac:dyDescent="0.2">
      <c r="A2373" s="10" t="s">
        <v>4</v>
      </c>
      <c r="B2373" s="27"/>
      <c r="C2373" s="23" t="s">
        <v>2336</v>
      </c>
      <c r="D2373" s="28"/>
      <c r="E2373" s="27"/>
      <c r="F2373" s="27"/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27"/>
      <c r="V2373" s="27"/>
    </row>
    <row r="2374" spans="1:22" x14ac:dyDescent="0.2">
      <c r="A2374" s="10" t="s">
        <v>4</v>
      </c>
      <c r="B2374" s="27"/>
      <c r="C2374" s="23" t="s">
        <v>2338</v>
      </c>
      <c r="D2374" s="28"/>
      <c r="E2374" s="27"/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7"/>
      <c r="V2374" s="27"/>
    </row>
    <row r="2375" spans="1:22" x14ac:dyDescent="0.2">
      <c r="A2375" s="10" t="s">
        <v>4</v>
      </c>
      <c r="B2375" s="22" t="s">
        <v>595</v>
      </c>
      <c r="C2375" s="23" t="s">
        <v>2338</v>
      </c>
      <c r="D2375" s="28"/>
      <c r="E2375" s="27"/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  <c r="V2375" s="27"/>
    </row>
    <row r="2376" spans="1:22" ht="15" x14ac:dyDescent="0.25">
      <c r="A2376" s="10" t="s">
        <v>4</v>
      </c>
      <c r="B2376" s="24" t="s">
        <v>2344</v>
      </c>
      <c r="C2376" s="25" t="s">
        <v>2345</v>
      </c>
      <c r="D2376" s="24" t="s">
        <v>445</v>
      </c>
      <c r="E2376" s="24">
        <v>50000000</v>
      </c>
      <c r="F2376" s="24">
        <v>0</v>
      </c>
      <c r="G2376" s="24">
        <v>0</v>
      </c>
      <c r="H2376" s="24">
        <v>0</v>
      </c>
      <c r="I2376" s="24">
        <v>0</v>
      </c>
      <c r="J2376" s="24">
        <v>50000000</v>
      </c>
      <c r="K2376" s="24">
        <v>0</v>
      </c>
      <c r="L2376" s="24">
        <v>0</v>
      </c>
      <c r="M2376" s="24">
        <v>0</v>
      </c>
      <c r="N2376" s="24">
        <v>0</v>
      </c>
      <c r="O2376" s="24">
        <v>0</v>
      </c>
      <c r="P2376" s="24">
        <v>0</v>
      </c>
      <c r="Q2376" s="24">
        <v>0</v>
      </c>
      <c r="R2376" s="24">
        <v>0</v>
      </c>
      <c r="S2376" s="24">
        <v>50000000</v>
      </c>
      <c r="T2376" s="24">
        <v>0</v>
      </c>
      <c r="U2376" s="24">
        <v>0</v>
      </c>
      <c r="V2376" s="24">
        <v>0</v>
      </c>
    </row>
    <row r="2377" spans="1:22" x14ac:dyDescent="0.2">
      <c r="A2377" s="10" t="s">
        <v>4</v>
      </c>
      <c r="B2377" s="27"/>
      <c r="C2377" s="28"/>
      <c r="D2377" s="28"/>
      <c r="E2377" s="27"/>
      <c r="F2377" s="27"/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  <c r="V2377" s="27"/>
    </row>
    <row r="2378" spans="1:22" x14ac:dyDescent="0.2">
      <c r="A2378" s="10" t="s">
        <v>4</v>
      </c>
      <c r="B2378" s="27"/>
      <c r="C2378" s="23" t="s">
        <v>1469</v>
      </c>
      <c r="D2378" s="28"/>
      <c r="E2378" s="27"/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  <c r="V2378" s="27"/>
    </row>
    <row r="2379" spans="1:22" ht="38.25" x14ac:dyDescent="0.2">
      <c r="A2379" s="10" t="s">
        <v>4</v>
      </c>
      <c r="B2379" s="27"/>
      <c r="C2379" s="23" t="s">
        <v>1681</v>
      </c>
      <c r="D2379" s="28"/>
      <c r="E2379" s="27"/>
      <c r="F2379" s="27"/>
      <c r="G2379" s="27"/>
      <c r="H2379" s="27"/>
      <c r="I2379" s="27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27"/>
      <c r="V2379" s="27"/>
    </row>
    <row r="2380" spans="1:22" x14ac:dyDescent="0.2">
      <c r="A2380" s="10" t="s">
        <v>4</v>
      </c>
      <c r="B2380" s="27"/>
      <c r="C2380" s="23" t="s">
        <v>2338</v>
      </c>
      <c r="D2380" s="28"/>
      <c r="E2380" s="27"/>
      <c r="F2380" s="27"/>
      <c r="G2380" s="27"/>
      <c r="H2380" s="27"/>
      <c r="I2380" s="27"/>
      <c r="J2380" s="27"/>
      <c r="K2380" s="27"/>
      <c r="L2380" s="27"/>
      <c r="M2380" s="27"/>
      <c r="N2380" s="27"/>
      <c r="O2380" s="27"/>
      <c r="P2380" s="27"/>
      <c r="Q2380" s="27"/>
      <c r="R2380" s="27"/>
      <c r="S2380" s="27"/>
      <c r="T2380" s="27"/>
      <c r="U2380" s="27"/>
      <c r="V2380" s="27"/>
    </row>
    <row r="2381" spans="1:22" ht="51" x14ac:dyDescent="0.2">
      <c r="A2381" s="10" t="s">
        <v>4</v>
      </c>
      <c r="B2381" s="22" t="s">
        <v>595</v>
      </c>
      <c r="C2381" s="23" t="s">
        <v>2346</v>
      </c>
      <c r="D2381" s="28"/>
      <c r="E2381" s="27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  <c r="V2381" s="27"/>
    </row>
    <row r="2382" spans="1:22" ht="15" x14ac:dyDescent="0.25">
      <c r="A2382" s="10" t="s">
        <v>4</v>
      </c>
      <c r="B2382" s="24" t="s">
        <v>2347</v>
      </c>
      <c r="C2382" s="25" t="s">
        <v>2345</v>
      </c>
      <c r="D2382" s="24" t="s">
        <v>445</v>
      </c>
      <c r="E2382" s="24">
        <v>50000000</v>
      </c>
      <c r="F2382" s="24">
        <v>0</v>
      </c>
      <c r="G2382" s="24">
        <v>0</v>
      </c>
      <c r="H2382" s="24">
        <v>0</v>
      </c>
      <c r="I2382" s="24">
        <v>0</v>
      </c>
      <c r="J2382" s="24">
        <v>50000000</v>
      </c>
      <c r="K2382" s="24">
        <v>0</v>
      </c>
      <c r="L2382" s="24">
        <v>0</v>
      </c>
      <c r="M2382" s="24">
        <v>0</v>
      </c>
      <c r="N2382" s="24">
        <v>0</v>
      </c>
      <c r="O2382" s="24">
        <v>0</v>
      </c>
      <c r="P2382" s="24">
        <v>0</v>
      </c>
      <c r="Q2382" s="24">
        <v>0</v>
      </c>
      <c r="R2382" s="24">
        <v>0</v>
      </c>
      <c r="S2382" s="24">
        <v>50000000</v>
      </c>
      <c r="T2382" s="24">
        <v>0</v>
      </c>
      <c r="U2382" s="24">
        <v>0</v>
      </c>
      <c r="V2382" s="24">
        <v>0</v>
      </c>
    </row>
    <row r="2383" spans="1:22" x14ac:dyDescent="0.2">
      <c r="A2383" s="10" t="s">
        <v>4</v>
      </c>
      <c r="B2383" s="27"/>
      <c r="C2383" s="28"/>
      <c r="D2383" s="28"/>
      <c r="E2383" s="27"/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27"/>
      <c r="V2383" s="27"/>
    </row>
    <row r="2384" spans="1:22" x14ac:dyDescent="0.2">
      <c r="A2384" s="10" t="s">
        <v>4</v>
      </c>
      <c r="B2384" s="27"/>
      <c r="C2384" s="23" t="s">
        <v>1523</v>
      </c>
      <c r="D2384" s="28"/>
      <c r="E2384" s="27"/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27"/>
      <c r="V2384" s="27"/>
    </row>
    <row r="2385" spans="1:22" x14ac:dyDescent="0.2">
      <c r="A2385" s="10" t="s">
        <v>4</v>
      </c>
      <c r="B2385" s="27"/>
      <c r="C2385" s="23" t="s">
        <v>1524</v>
      </c>
      <c r="D2385" s="28"/>
      <c r="E2385" s="27"/>
      <c r="F2385" s="27"/>
      <c r="G2385" s="27"/>
      <c r="H2385" s="27"/>
      <c r="I2385" s="27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27"/>
      <c r="V2385" s="27"/>
    </row>
    <row r="2386" spans="1:22" x14ac:dyDescent="0.2">
      <c r="A2386" s="10" t="s">
        <v>4</v>
      </c>
      <c r="B2386" s="27"/>
      <c r="C2386" s="23" t="s">
        <v>1525</v>
      </c>
      <c r="D2386" s="28"/>
      <c r="E2386" s="27"/>
      <c r="F2386" s="27"/>
      <c r="G2386" s="27"/>
      <c r="H2386" s="27"/>
      <c r="I2386" s="27"/>
      <c r="J2386" s="27"/>
      <c r="K2386" s="27"/>
      <c r="L2386" s="27"/>
      <c r="M2386" s="27"/>
      <c r="N2386" s="27"/>
      <c r="O2386" s="27"/>
      <c r="P2386" s="27"/>
      <c r="Q2386" s="27"/>
      <c r="R2386" s="27"/>
      <c r="S2386" s="27"/>
      <c r="T2386" s="27"/>
      <c r="U2386" s="27"/>
      <c r="V2386" s="27"/>
    </row>
    <row r="2387" spans="1:22" x14ac:dyDescent="0.2">
      <c r="A2387" s="10" t="s">
        <v>4</v>
      </c>
      <c r="B2387" s="27"/>
      <c r="C2387" s="23" t="s">
        <v>1526</v>
      </c>
      <c r="D2387" s="28"/>
      <c r="E2387" s="27"/>
      <c r="F2387" s="27"/>
      <c r="G2387" s="27"/>
      <c r="H2387" s="27"/>
      <c r="I2387" s="27"/>
      <c r="J2387" s="27"/>
      <c r="K2387" s="27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  <c r="V2387" s="27"/>
    </row>
    <row r="2388" spans="1:22" x14ac:dyDescent="0.2">
      <c r="A2388" s="10" t="s">
        <v>4</v>
      </c>
      <c r="B2388" s="27"/>
      <c r="C2388" s="23" t="s">
        <v>1527</v>
      </c>
      <c r="D2388" s="28"/>
      <c r="E2388" s="27"/>
      <c r="F2388" s="27"/>
      <c r="G2388" s="27"/>
      <c r="H2388" s="27"/>
      <c r="I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  <c r="V2388" s="27"/>
    </row>
    <row r="2389" spans="1:22" x14ac:dyDescent="0.2">
      <c r="A2389" s="10" t="s">
        <v>4</v>
      </c>
      <c r="B2389" s="27"/>
      <c r="C2389" s="23" t="s">
        <v>2338</v>
      </c>
      <c r="D2389" s="28"/>
      <c r="E2389" s="27"/>
      <c r="F2389" s="27"/>
      <c r="G2389" s="27"/>
      <c r="H2389" s="27"/>
      <c r="I2389" s="27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  <c r="V2389" s="27"/>
    </row>
    <row r="2390" spans="1:22" x14ac:dyDescent="0.2">
      <c r="A2390" s="10" t="s">
        <v>4</v>
      </c>
      <c r="B2390" s="22" t="s">
        <v>595</v>
      </c>
      <c r="C2390" s="23" t="s">
        <v>2348</v>
      </c>
      <c r="D2390" s="28"/>
      <c r="E2390" s="27"/>
      <c r="F2390" s="27"/>
      <c r="G2390" s="27"/>
      <c r="H2390" s="27"/>
      <c r="I2390" s="27"/>
      <c r="J2390" s="27"/>
      <c r="K2390" s="27"/>
      <c r="L2390" s="27"/>
      <c r="M2390" s="27"/>
      <c r="N2390" s="27"/>
      <c r="O2390" s="27"/>
      <c r="P2390" s="27"/>
      <c r="Q2390" s="27"/>
      <c r="R2390" s="27"/>
      <c r="S2390" s="27"/>
      <c r="T2390" s="27"/>
      <c r="U2390" s="27"/>
      <c r="V2390" s="27"/>
    </row>
    <row r="2391" spans="1:22" ht="15" x14ac:dyDescent="0.25">
      <c r="A2391" s="10" t="s">
        <v>4</v>
      </c>
      <c r="B2391" s="24" t="s">
        <v>2349</v>
      </c>
      <c r="C2391" s="25" t="s">
        <v>2345</v>
      </c>
      <c r="D2391" s="24" t="s">
        <v>445</v>
      </c>
      <c r="E2391" s="24">
        <v>40000000</v>
      </c>
      <c r="F2391" s="24">
        <v>0</v>
      </c>
      <c r="G2391" s="24">
        <v>0</v>
      </c>
      <c r="H2391" s="24">
        <v>0</v>
      </c>
      <c r="I2391" s="24">
        <v>0</v>
      </c>
      <c r="J2391" s="24">
        <v>40000000</v>
      </c>
      <c r="K2391" s="24">
        <v>0</v>
      </c>
      <c r="L2391" s="24">
        <v>0</v>
      </c>
      <c r="M2391" s="24">
        <v>0</v>
      </c>
      <c r="N2391" s="24">
        <v>0</v>
      </c>
      <c r="O2391" s="24">
        <v>0</v>
      </c>
      <c r="P2391" s="24">
        <v>0</v>
      </c>
      <c r="Q2391" s="24">
        <v>0</v>
      </c>
      <c r="R2391" s="24">
        <v>0</v>
      </c>
      <c r="S2391" s="24">
        <v>40000000</v>
      </c>
      <c r="T2391" s="24">
        <v>0</v>
      </c>
      <c r="U2391" s="24">
        <v>0</v>
      </c>
      <c r="V2391" s="24">
        <v>0</v>
      </c>
    </row>
    <row r="2392" spans="1:22" x14ac:dyDescent="0.2">
      <c r="A2392" s="10" t="s">
        <v>4</v>
      </c>
      <c r="B2392" s="27"/>
      <c r="C2392" s="28"/>
      <c r="D2392" s="28"/>
      <c r="E2392" s="27"/>
      <c r="F2392" s="27"/>
      <c r="G2392" s="27"/>
      <c r="H2392" s="27"/>
      <c r="I2392" s="27"/>
      <c r="J2392" s="27"/>
      <c r="K2392" s="27"/>
      <c r="L2392" s="27"/>
      <c r="M2392" s="27"/>
      <c r="N2392" s="27"/>
      <c r="O2392" s="27"/>
      <c r="P2392" s="27"/>
      <c r="Q2392" s="27"/>
      <c r="R2392" s="27"/>
      <c r="S2392" s="27"/>
      <c r="T2392" s="27"/>
      <c r="U2392" s="27"/>
      <c r="V2392" s="27"/>
    </row>
    <row r="2393" spans="1:22" x14ac:dyDescent="0.2">
      <c r="A2393" s="10" t="s">
        <v>4</v>
      </c>
      <c r="B2393" s="27"/>
      <c r="C2393" s="23" t="s">
        <v>2295</v>
      </c>
      <c r="D2393" s="28"/>
      <c r="E2393" s="27"/>
      <c r="F2393" s="27"/>
      <c r="G2393" s="27"/>
      <c r="H2393" s="27"/>
      <c r="I2393" s="27"/>
      <c r="J2393" s="27"/>
      <c r="K2393" s="27"/>
      <c r="L2393" s="27"/>
      <c r="M2393" s="27"/>
      <c r="N2393" s="27"/>
      <c r="O2393" s="27"/>
      <c r="P2393" s="27"/>
      <c r="Q2393" s="27"/>
      <c r="R2393" s="27"/>
      <c r="S2393" s="27"/>
      <c r="T2393" s="27"/>
      <c r="U2393" s="27"/>
      <c r="V2393" s="27"/>
    </row>
    <row r="2394" spans="1:22" x14ac:dyDescent="0.2">
      <c r="A2394" s="10" t="s">
        <v>4</v>
      </c>
      <c r="B2394" s="27"/>
      <c r="C2394" s="23" t="s">
        <v>2338</v>
      </c>
      <c r="D2394" s="28"/>
      <c r="E2394" s="27"/>
      <c r="F2394" s="27"/>
      <c r="G2394" s="27"/>
      <c r="H2394" s="27"/>
      <c r="I2394" s="27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7"/>
      <c r="V2394" s="27"/>
    </row>
    <row r="2395" spans="1:22" x14ac:dyDescent="0.2">
      <c r="A2395" s="10" t="s">
        <v>4</v>
      </c>
      <c r="B2395" s="22" t="s">
        <v>595</v>
      </c>
      <c r="C2395" s="23" t="s">
        <v>2348</v>
      </c>
      <c r="D2395" s="28"/>
      <c r="E2395" s="27"/>
      <c r="F2395" s="27"/>
      <c r="G2395" s="27"/>
      <c r="H2395" s="27"/>
      <c r="I2395" s="27"/>
      <c r="J2395" s="27"/>
      <c r="K2395" s="27"/>
      <c r="L2395" s="27"/>
      <c r="M2395" s="27"/>
      <c r="N2395" s="27"/>
      <c r="O2395" s="27"/>
      <c r="P2395" s="27"/>
      <c r="Q2395" s="27"/>
      <c r="R2395" s="27"/>
      <c r="S2395" s="27"/>
      <c r="T2395" s="27"/>
      <c r="U2395" s="27"/>
      <c r="V2395" s="27"/>
    </row>
    <row r="2396" spans="1:22" ht="15" x14ac:dyDescent="0.25">
      <c r="A2396" s="10" t="s">
        <v>4</v>
      </c>
      <c r="B2396" s="24" t="s">
        <v>2350</v>
      </c>
      <c r="C2396" s="25" t="s">
        <v>2345</v>
      </c>
      <c r="D2396" s="24" t="s">
        <v>445</v>
      </c>
      <c r="E2396" s="24">
        <v>10000000</v>
      </c>
      <c r="F2396" s="24">
        <v>0</v>
      </c>
      <c r="G2396" s="24">
        <v>0</v>
      </c>
      <c r="H2396" s="24">
        <v>0</v>
      </c>
      <c r="I2396" s="24">
        <v>0</v>
      </c>
      <c r="J2396" s="24">
        <v>10000000</v>
      </c>
      <c r="K2396" s="24">
        <v>0</v>
      </c>
      <c r="L2396" s="24">
        <v>0</v>
      </c>
      <c r="M2396" s="24">
        <v>0</v>
      </c>
      <c r="N2396" s="24">
        <v>0</v>
      </c>
      <c r="O2396" s="24">
        <v>0</v>
      </c>
      <c r="P2396" s="24">
        <v>0</v>
      </c>
      <c r="Q2396" s="24">
        <v>0</v>
      </c>
      <c r="R2396" s="24">
        <v>0</v>
      </c>
      <c r="S2396" s="24">
        <v>10000000</v>
      </c>
      <c r="T2396" s="24">
        <v>0</v>
      </c>
      <c r="U2396" s="24">
        <v>0</v>
      </c>
      <c r="V2396" s="24">
        <v>0</v>
      </c>
    </row>
    <row r="2397" spans="1:22" x14ac:dyDescent="0.2">
      <c r="A2397" s="10" t="s">
        <v>4</v>
      </c>
      <c r="B2397" s="27"/>
      <c r="C2397" s="28"/>
      <c r="D2397" s="28"/>
      <c r="E2397" s="27"/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  <c r="V2397" s="27"/>
    </row>
    <row r="2398" spans="1:22" x14ac:dyDescent="0.2">
      <c r="A2398" s="10" t="s">
        <v>4</v>
      </c>
      <c r="B2398" s="27"/>
      <c r="C2398" s="23" t="s">
        <v>2351</v>
      </c>
      <c r="D2398" s="28"/>
      <c r="E2398" s="27"/>
      <c r="F2398" s="27"/>
      <c r="G2398" s="27"/>
      <c r="H2398" s="27"/>
      <c r="I2398" s="27"/>
      <c r="J2398" s="27"/>
      <c r="K2398" s="27"/>
      <c r="L2398" s="27"/>
      <c r="M2398" s="27"/>
      <c r="N2398" s="27"/>
      <c r="O2398" s="27"/>
      <c r="P2398" s="27"/>
      <c r="Q2398" s="27"/>
      <c r="R2398" s="27"/>
      <c r="S2398" s="27"/>
      <c r="T2398" s="27"/>
      <c r="U2398" s="27"/>
      <c r="V2398" s="27"/>
    </row>
    <row r="2399" spans="1:22" x14ac:dyDescent="0.2">
      <c r="A2399" s="10" t="s">
        <v>4</v>
      </c>
      <c r="B2399" s="27"/>
      <c r="C2399" s="23" t="s">
        <v>2338</v>
      </c>
      <c r="D2399" s="28"/>
      <c r="E2399" s="27"/>
      <c r="F2399" s="27"/>
      <c r="G2399" s="27"/>
      <c r="H2399" s="27"/>
      <c r="I2399" s="27"/>
      <c r="J2399" s="27"/>
      <c r="K2399" s="27"/>
      <c r="L2399" s="27"/>
      <c r="M2399" s="27"/>
      <c r="N2399" s="27"/>
      <c r="O2399" s="27"/>
      <c r="P2399" s="27"/>
      <c r="Q2399" s="27"/>
      <c r="R2399" s="27"/>
      <c r="S2399" s="27"/>
      <c r="T2399" s="27"/>
      <c r="U2399" s="27"/>
      <c r="V2399" s="27"/>
    </row>
    <row r="2400" spans="1:22" ht="25.5" x14ac:dyDescent="0.2">
      <c r="A2400" s="10" t="s">
        <v>4</v>
      </c>
      <c r="B2400" s="22" t="s">
        <v>595</v>
      </c>
      <c r="C2400" s="23" t="s">
        <v>2352</v>
      </c>
      <c r="D2400" s="28"/>
      <c r="E2400" s="27"/>
      <c r="F2400" s="27"/>
      <c r="G2400" s="27"/>
      <c r="H2400" s="27"/>
      <c r="I2400" s="27"/>
      <c r="J2400" s="27"/>
      <c r="K2400" s="27"/>
      <c r="L2400" s="27"/>
      <c r="M2400" s="27"/>
      <c r="N2400" s="27"/>
      <c r="O2400" s="27"/>
      <c r="P2400" s="27"/>
      <c r="Q2400" s="27"/>
      <c r="R2400" s="27"/>
      <c r="S2400" s="27"/>
      <c r="T2400" s="27"/>
      <c r="U2400" s="27"/>
      <c r="V2400" s="27"/>
    </row>
    <row r="2401" spans="1:22" ht="15" x14ac:dyDescent="0.25">
      <c r="A2401" s="10" t="s">
        <v>4</v>
      </c>
      <c r="B2401" s="24" t="s">
        <v>2353</v>
      </c>
      <c r="C2401" s="25" t="s">
        <v>2345</v>
      </c>
      <c r="D2401" s="24" t="s">
        <v>445</v>
      </c>
      <c r="E2401" s="24">
        <v>5000000</v>
      </c>
      <c r="F2401" s="24">
        <v>0</v>
      </c>
      <c r="G2401" s="24">
        <v>0</v>
      </c>
      <c r="H2401" s="24">
        <v>0</v>
      </c>
      <c r="I2401" s="24">
        <v>0</v>
      </c>
      <c r="J2401" s="24">
        <v>5000000</v>
      </c>
      <c r="K2401" s="24">
        <v>0</v>
      </c>
      <c r="L2401" s="24">
        <v>0</v>
      </c>
      <c r="M2401" s="24">
        <v>0</v>
      </c>
      <c r="N2401" s="24">
        <v>0</v>
      </c>
      <c r="O2401" s="24">
        <v>0</v>
      </c>
      <c r="P2401" s="24">
        <v>0</v>
      </c>
      <c r="Q2401" s="24">
        <v>0</v>
      </c>
      <c r="R2401" s="24">
        <v>0</v>
      </c>
      <c r="S2401" s="24">
        <v>5000000</v>
      </c>
      <c r="T2401" s="24">
        <v>0</v>
      </c>
      <c r="U2401" s="24">
        <v>0</v>
      </c>
      <c r="V2401" s="24">
        <v>0</v>
      </c>
    </row>
    <row r="2402" spans="1:22" x14ac:dyDescent="0.2">
      <c r="A2402" s="10" t="s">
        <v>4</v>
      </c>
      <c r="B2402" s="27"/>
      <c r="C2402" s="28"/>
      <c r="D2402" s="28"/>
      <c r="E2402" s="27"/>
      <c r="F2402" s="27"/>
      <c r="G2402" s="27"/>
      <c r="H2402" s="27"/>
      <c r="I2402" s="27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  <c r="V2402" s="27"/>
    </row>
    <row r="2403" spans="1:22" x14ac:dyDescent="0.2">
      <c r="A2403" s="10" t="s">
        <v>4</v>
      </c>
      <c r="B2403" s="27"/>
      <c r="C2403" s="23" t="s">
        <v>387</v>
      </c>
      <c r="D2403" s="28"/>
      <c r="E2403" s="27"/>
      <c r="F2403" s="27"/>
      <c r="G2403" s="27"/>
      <c r="H2403" s="27"/>
      <c r="I2403" s="27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  <c r="V2403" s="27"/>
    </row>
    <row r="2404" spans="1:22" x14ac:dyDescent="0.2">
      <c r="A2404" s="10" t="s">
        <v>4</v>
      </c>
      <c r="B2404" s="27"/>
      <c r="C2404" s="23" t="s">
        <v>399</v>
      </c>
      <c r="D2404" s="28"/>
      <c r="E2404" s="27"/>
      <c r="F2404" s="27"/>
      <c r="G2404" s="27"/>
      <c r="H2404" s="27"/>
      <c r="I2404" s="27"/>
      <c r="J2404" s="27"/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7"/>
      <c r="V2404" s="27"/>
    </row>
    <row r="2405" spans="1:22" x14ac:dyDescent="0.2">
      <c r="A2405" s="10" t="s">
        <v>4</v>
      </c>
      <c r="B2405" s="27"/>
      <c r="C2405" s="23" t="s">
        <v>1372</v>
      </c>
      <c r="D2405" s="28"/>
      <c r="E2405" s="27"/>
      <c r="F2405" s="27"/>
      <c r="G2405" s="27"/>
      <c r="H2405" s="27"/>
      <c r="I2405" s="27"/>
      <c r="J2405" s="27"/>
      <c r="K2405" s="27"/>
      <c r="L2405" s="27"/>
      <c r="M2405" s="27"/>
      <c r="N2405" s="27"/>
      <c r="O2405" s="27"/>
      <c r="P2405" s="27"/>
      <c r="Q2405" s="27"/>
      <c r="R2405" s="27"/>
      <c r="S2405" s="27"/>
      <c r="T2405" s="27"/>
      <c r="U2405" s="27"/>
      <c r="V2405" s="27"/>
    </row>
    <row r="2406" spans="1:22" x14ac:dyDescent="0.2">
      <c r="A2406" s="10" t="s">
        <v>4</v>
      </c>
      <c r="B2406" s="27"/>
      <c r="C2406" s="23" t="s">
        <v>2332</v>
      </c>
      <c r="D2406" s="28"/>
      <c r="E2406" s="27"/>
      <c r="F2406" s="27"/>
      <c r="G2406" s="27"/>
      <c r="H2406" s="27"/>
      <c r="I2406" s="27"/>
      <c r="J2406" s="27"/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  <c r="V2406" s="27"/>
    </row>
    <row r="2407" spans="1:22" ht="25.5" x14ac:dyDescent="0.2">
      <c r="A2407" s="10" t="s">
        <v>4</v>
      </c>
      <c r="B2407" s="22" t="s">
        <v>595</v>
      </c>
      <c r="C2407" s="23" t="s">
        <v>2354</v>
      </c>
      <c r="D2407" s="28"/>
      <c r="E2407" s="27"/>
      <c r="F2407" s="27"/>
      <c r="G2407" s="27"/>
      <c r="H2407" s="27"/>
      <c r="I2407" s="27"/>
      <c r="J2407" s="27"/>
      <c r="K2407" s="27"/>
      <c r="L2407" s="27"/>
      <c r="M2407" s="27"/>
      <c r="N2407" s="27"/>
      <c r="O2407" s="27"/>
      <c r="P2407" s="27"/>
      <c r="Q2407" s="27"/>
      <c r="R2407" s="27"/>
      <c r="S2407" s="27"/>
      <c r="T2407" s="27"/>
      <c r="U2407" s="27"/>
      <c r="V2407" s="27"/>
    </row>
    <row r="2408" spans="1:22" ht="15" x14ac:dyDescent="0.25">
      <c r="A2408" s="10" t="s">
        <v>4</v>
      </c>
      <c r="B2408" s="24" t="s">
        <v>2355</v>
      </c>
      <c r="C2408" s="25" t="s">
        <v>2335</v>
      </c>
      <c r="D2408" s="24" t="s">
        <v>445</v>
      </c>
      <c r="E2408" s="24">
        <v>1000000000</v>
      </c>
      <c r="F2408" s="24">
        <v>0</v>
      </c>
      <c r="G2408" s="24">
        <v>0</v>
      </c>
      <c r="H2408" s="24">
        <v>0</v>
      </c>
      <c r="I2408" s="24">
        <v>0</v>
      </c>
      <c r="J2408" s="24">
        <v>1000000000</v>
      </c>
      <c r="K2408" s="24">
        <v>0</v>
      </c>
      <c r="L2408" s="24">
        <v>0</v>
      </c>
      <c r="M2408" s="24">
        <v>0</v>
      </c>
      <c r="N2408" s="24">
        <v>0</v>
      </c>
      <c r="O2408" s="24">
        <v>0</v>
      </c>
      <c r="P2408" s="24">
        <v>0</v>
      </c>
      <c r="Q2408" s="24">
        <v>0</v>
      </c>
      <c r="R2408" s="24">
        <v>0</v>
      </c>
      <c r="S2408" s="24">
        <v>1000000000</v>
      </c>
      <c r="T2408" s="24">
        <v>0</v>
      </c>
      <c r="U2408" s="24">
        <v>0</v>
      </c>
      <c r="V2408" s="24">
        <v>0</v>
      </c>
    </row>
    <row r="2409" spans="1:22" x14ac:dyDescent="0.2">
      <c r="A2409" s="10" t="s">
        <v>4</v>
      </c>
      <c r="B2409" s="27"/>
      <c r="C2409" s="28"/>
      <c r="D2409" s="28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</row>
    <row r="2410" spans="1:22" ht="38.25" x14ac:dyDescent="0.2">
      <c r="A2410" s="10" t="s">
        <v>4</v>
      </c>
      <c r="B2410" s="27"/>
      <c r="C2410" s="23" t="s">
        <v>1878</v>
      </c>
      <c r="D2410" s="28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</row>
    <row r="2411" spans="1:22" x14ac:dyDescent="0.2">
      <c r="A2411" s="10" t="s">
        <v>4</v>
      </c>
      <c r="B2411" s="27"/>
      <c r="C2411" s="23" t="s">
        <v>2338</v>
      </c>
      <c r="D2411" s="28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</row>
    <row r="2412" spans="1:22" ht="25.5" x14ac:dyDescent="0.2">
      <c r="A2412" s="10" t="s">
        <v>4</v>
      </c>
      <c r="B2412" s="22" t="s">
        <v>595</v>
      </c>
      <c r="C2412" s="23" t="s">
        <v>2356</v>
      </c>
      <c r="D2412" s="28"/>
      <c r="E2412" s="27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</row>
    <row r="2413" spans="1:22" ht="15" x14ac:dyDescent="0.25">
      <c r="A2413" s="10" t="s">
        <v>4</v>
      </c>
      <c r="B2413" s="24" t="s">
        <v>2357</v>
      </c>
      <c r="C2413" s="25" t="s">
        <v>2335</v>
      </c>
      <c r="D2413" s="24" t="s">
        <v>445</v>
      </c>
      <c r="E2413" s="24">
        <v>50000000</v>
      </c>
      <c r="F2413" s="24">
        <v>0</v>
      </c>
      <c r="G2413" s="24">
        <v>0</v>
      </c>
      <c r="H2413" s="24">
        <v>0</v>
      </c>
      <c r="I2413" s="24">
        <v>0</v>
      </c>
      <c r="J2413" s="24">
        <v>50000000</v>
      </c>
      <c r="K2413" s="24">
        <v>0</v>
      </c>
      <c r="L2413" s="24">
        <v>0</v>
      </c>
      <c r="M2413" s="24">
        <v>0</v>
      </c>
      <c r="N2413" s="24">
        <v>0</v>
      </c>
      <c r="O2413" s="24">
        <v>0</v>
      </c>
      <c r="P2413" s="24">
        <v>0</v>
      </c>
      <c r="Q2413" s="24">
        <v>0</v>
      </c>
      <c r="R2413" s="24">
        <v>0</v>
      </c>
      <c r="S2413" s="24">
        <v>50000000</v>
      </c>
      <c r="T2413" s="24">
        <v>0</v>
      </c>
      <c r="U2413" s="24">
        <v>0</v>
      </c>
      <c r="V2413" s="24">
        <v>0</v>
      </c>
    </row>
    <row r="2414" spans="1:22" x14ac:dyDescent="0.2">
      <c r="A2414" s="10" t="s">
        <v>4</v>
      </c>
      <c r="B2414" s="27"/>
      <c r="C2414" s="28"/>
      <c r="D2414" s="28"/>
      <c r="E2414" s="27"/>
      <c r="F2414" s="27"/>
      <c r="G2414" s="27"/>
      <c r="H2414" s="27"/>
      <c r="I2414" s="27"/>
      <c r="J2414" s="27"/>
      <c r="K2414" s="27"/>
      <c r="L2414" s="27"/>
      <c r="M2414" s="27"/>
      <c r="N2414" s="27"/>
      <c r="O2414" s="27"/>
      <c r="P2414" s="27"/>
      <c r="Q2414" s="27"/>
      <c r="R2414" s="27"/>
      <c r="S2414" s="27"/>
      <c r="T2414" s="27"/>
      <c r="U2414" s="27"/>
      <c r="V2414" s="27"/>
    </row>
    <row r="2415" spans="1:22" x14ac:dyDescent="0.2">
      <c r="A2415" s="10" t="s">
        <v>4</v>
      </c>
      <c r="B2415" s="27"/>
      <c r="C2415" s="23" t="s">
        <v>405</v>
      </c>
      <c r="D2415" s="28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</row>
    <row r="2416" spans="1:22" x14ac:dyDescent="0.2">
      <c r="A2416" s="10" t="s">
        <v>4</v>
      </c>
      <c r="B2416" s="27"/>
      <c r="C2416" s="23" t="s">
        <v>2338</v>
      </c>
      <c r="D2416" s="28"/>
      <c r="E2416" s="27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</row>
    <row r="2417" spans="1:22" ht="25.5" x14ac:dyDescent="0.2">
      <c r="A2417" s="10" t="s">
        <v>4</v>
      </c>
      <c r="B2417" s="22" t="s">
        <v>595</v>
      </c>
      <c r="C2417" s="23" t="s">
        <v>2358</v>
      </c>
      <c r="D2417" s="28"/>
      <c r="E2417" s="27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</row>
    <row r="2418" spans="1:22" ht="15" x14ac:dyDescent="0.25">
      <c r="A2418" s="10" t="s">
        <v>4</v>
      </c>
      <c r="B2418" s="24" t="s">
        <v>2359</v>
      </c>
      <c r="C2418" s="25" t="s">
        <v>2345</v>
      </c>
      <c r="D2418" s="24" t="s">
        <v>445</v>
      </c>
      <c r="E2418" s="24">
        <v>743462217</v>
      </c>
      <c r="F2418" s="24">
        <v>0</v>
      </c>
      <c r="G2418" s="24">
        <v>0</v>
      </c>
      <c r="H2418" s="24">
        <v>0</v>
      </c>
      <c r="I2418" s="24">
        <v>0</v>
      </c>
      <c r="J2418" s="24">
        <v>743462217</v>
      </c>
      <c r="K2418" s="24">
        <v>0</v>
      </c>
      <c r="L2418" s="24">
        <v>0</v>
      </c>
      <c r="M2418" s="24">
        <v>0</v>
      </c>
      <c r="N2418" s="24">
        <v>0</v>
      </c>
      <c r="O2418" s="24">
        <v>0</v>
      </c>
      <c r="P2418" s="24">
        <v>0</v>
      </c>
      <c r="Q2418" s="24">
        <v>0</v>
      </c>
      <c r="R2418" s="24">
        <v>0</v>
      </c>
      <c r="S2418" s="24">
        <v>743462217</v>
      </c>
      <c r="T2418" s="24">
        <v>0</v>
      </c>
      <c r="U2418" s="24">
        <v>0</v>
      </c>
      <c r="V2418" s="24">
        <v>0</v>
      </c>
    </row>
    <row r="2419" spans="1:22" x14ac:dyDescent="0.2">
      <c r="A2419" s="10" t="s">
        <v>4</v>
      </c>
      <c r="B2419" s="27"/>
      <c r="C2419" s="28"/>
      <c r="D2419" s="28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</row>
    <row r="2420" spans="1:22" x14ac:dyDescent="0.2">
      <c r="A2420" s="10" t="s">
        <v>4</v>
      </c>
      <c r="B2420" s="27"/>
      <c r="C2420" s="23" t="s">
        <v>407</v>
      </c>
      <c r="D2420" s="28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</row>
    <row r="2421" spans="1:22" x14ac:dyDescent="0.2">
      <c r="A2421" s="10" t="s">
        <v>4</v>
      </c>
      <c r="B2421" s="27"/>
      <c r="C2421" s="23" t="s">
        <v>2338</v>
      </c>
      <c r="D2421" s="28"/>
      <c r="E2421" s="27"/>
      <c r="F2421" s="27"/>
      <c r="G2421" s="27"/>
      <c r="H2421" s="27"/>
      <c r="I2421" s="27"/>
      <c r="J2421" s="27"/>
      <c r="K2421" s="27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</row>
    <row r="2422" spans="1:22" ht="25.5" x14ac:dyDescent="0.2">
      <c r="A2422" s="10" t="s">
        <v>4</v>
      </c>
      <c r="B2422" s="22" t="s">
        <v>595</v>
      </c>
      <c r="C2422" s="23" t="s">
        <v>2360</v>
      </c>
      <c r="D2422" s="28"/>
      <c r="E2422" s="27"/>
      <c r="F2422" s="27"/>
      <c r="G2422" s="27"/>
      <c r="H2422" s="27"/>
      <c r="I2422" s="27"/>
      <c r="J2422" s="27"/>
      <c r="K2422" s="27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</row>
    <row r="2423" spans="1:22" ht="15" x14ac:dyDescent="0.25">
      <c r="A2423" s="10" t="s">
        <v>4</v>
      </c>
      <c r="B2423" s="24" t="s">
        <v>2361</v>
      </c>
      <c r="C2423" s="25" t="s">
        <v>2345</v>
      </c>
      <c r="D2423" s="24" t="s">
        <v>445</v>
      </c>
      <c r="E2423" s="24">
        <v>150000000</v>
      </c>
      <c r="F2423" s="24">
        <v>0</v>
      </c>
      <c r="G2423" s="24">
        <v>0</v>
      </c>
      <c r="H2423" s="24">
        <v>0</v>
      </c>
      <c r="I2423" s="24">
        <v>0</v>
      </c>
      <c r="J2423" s="24">
        <v>150000000</v>
      </c>
      <c r="K2423" s="24">
        <v>0</v>
      </c>
      <c r="L2423" s="24">
        <v>0</v>
      </c>
      <c r="M2423" s="24">
        <v>0</v>
      </c>
      <c r="N2423" s="24">
        <v>0</v>
      </c>
      <c r="O2423" s="24">
        <v>0</v>
      </c>
      <c r="P2423" s="24">
        <v>0</v>
      </c>
      <c r="Q2423" s="24">
        <v>0</v>
      </c>
      <c r="R2423" s="24">
        <v>0</v>
      </c>
      <c r="S2423" s="24">
        <v>150000000</v>
      </c>
      <c r="T2423" s="24">
        <v>0</v>
      </c>
      <c r="U2423" s="24">
        <v>0</v>
      </c>
      <c r="V2423" s="24">
        <v>0</v>
      </c>
    </row>
    <row r="2424" spans="1:22" x14ac:dyDescent="0.2">
      <c r="A2424" s="10" t="s">
        <v>4</v>
      </c>
      <c r="B2424" s="27"/>
      <c r="C2424" s="28"/>
      <c r="D2424" s="28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</row>
    <row r="2425" spans="1:22" x14ac:dyDescent="0.2">
      <c r="A2425" s="10" t="s">
        <v>4</v>
      </c>
      <c r="B2425" s="33"/>
      <c r="C2425" s="16" t="s">
        <v>2362</v>
      </c>
      <c r="D2425" s="28"/>
      <c r="E2425" s="15">
        <v>3655402575</v>
      </c>
      <c r="F2425" s="15">
        <v>0</v>
      </c>
      <c r="G2425" s="15">
        <v>0</v>
      </c>
      <c r="H2425" s="15">
        <v>0</v>
      </c>
      <c r="I2425" s="15">
        <v>0</v>
      </c>
      <c r="J2425" s="15">
        <v>3655402575</v>
      </c>
      <c r="K2425" s="15">
        <v>0</v>
      </c>
      <c r="L2425" s="15">
        <v>0</v>
      </c>
      <c r="M2425" s="15">
        <v>0</v>
      </c>
      <c r="N2425" s="15">
        <v>0</v>
      </c>
      <c r="O2425" s="15">
        <v>0</v>
      </c>
      <c r="P2425" s="15">
        <v>0</v>
      </c>
      <c r="Q2425" s="15">
        <v>0</v>
      </c>
      <c r="R2425" s="15">
        <v>0</v>
      </c>
      <c r="S2425" s="15">
        <v>3655402575</v>
      </c>
      <c r="T2425" s="15">
        <v>0</v>
      </c>
      <c r="U2425" s="15">
        <v>0</v>
      </c>
      <c r="V2425" s="15">
        <v>0</v>
      </c>
    </row>
    <row r="2426" spans="1:22" x14ac:dyDescent="0.2">
      <c r="A2426" s="10" t="s">
        <v>4</v>
      </c>
    </row>
    <row r="2427" spans="1:22" x14ac:dyDescent="0.2">
      <c r="A2427" s="10" t="s">
        <v>4</v>
      </c>
    </row>
    <row r="2428" spans="1:22" x14ac:dyDescent="0.2">
      <c r="A2428" s="10" t="s">
        <v>4</v>
      </c>
    </row>
    <row r="2429" spans="1:22" x14ac:dyDescent="0.2">
      <c r="A2429" s="10" t="s">
        <v>4</v>
      </c>
    </row>
    <row r="2430" spans="1:22" x14ac:dyDescent="0.2">
      <c r="A2430" s="10" t="s">
        <v>4</v>
      </c>
    </row>
    <row r="2431" spans="1:22" ht="18" x14ac:dyDescent="0.25">
      <c r="A2431" s="10" t="s">
        <v>4</v>
      </c>
      <c r="C2431" s="37" t="s">
        <v>2363</v>
      </c>
    </row>
    <row r="2432" spans="1:22" ht="18" x14ac:dyDescent="0.25">
      <c r="A2432" s="10" t="s">
        <v>4</v>
      </c>
      <c r="C2432" s="37" t="s">
        <v>2364</v>
      </c>
    </row>
    <row r="2433" spans="1:1" x14ac:dyDescent="0.2">
      <c r="A2433" s="10" t="s">
        <v>4</v>
      </c>
    </row>
    <row r="2434" spans="1:1" x14ac:dyDescent="0.2">
      <c r="A2434" s="10" t="s">
        <v>4</v>
      </c>
    </row>
    <row r="2435" spans="1:1" x14ac:dyDescent="0.2">
      <c r="A2435" s="10" t="s">
        <v>4</v>
      </c>
    </row>
    <row r="2436" spans="1:1" x14ac:dyDescent="0.2">
      <c r="A2436" s="10" t="s">
        <v>4</v>
      </c>
    </row>
    <row r="2437" spans="1:1" x14ac:dyDescent="0.2">
      <c r="A2437" s="10" t="s">
        <v>4</v>
      </c>
    </row>
    <row r="2438" spans="1:1" x14ac:dyDescent="0.2">
      <c r="A2438" s="10" t="s">
        <v>4</v>
      </c>
    </row>
    <row r="2439" spans="1:1" x14ac:dyDescent="0.2">
      <c r="A2439" s="10" t="s">
        <v>4</v>
      </c>
    </row>
    <row r="2440" spans="1:1" x14ac:dyDescent="0.2">
      <c r="A2440" s="10" t="s">
        <v>4</v>
      </c>
    </row>
    <row r="2441" spans="1:1" x14ac:dyDescent="0.2">
      <c r="A2441" s="10" t="s">
        <v>4</v>
      </c>
    </row>
    <row r="2442" spans="1:1" x14ac:dyDescent="0.2">
      <c r="A2442" s="10" t="s">
        <v>4</v>
      </c>
    </row>
    <row r="2443" spans="1:1" x14ac:dyDescent="0.2">
      <c r="A2443" s="10" t="s">
        <v>4</v>
      </c>
    </row>
    <row r="2444" spans="1:1" x14ac:dyDescent="0.2">
      <c r="A2444" s="10" t="s">
        <v>4</v>
      </c>
    </row>
    <row r="2445" spans="1:1" x14ac:dyDescent="0.2">
      <c r="A2445" s="10" t="s">
        <v>4</v>
      </c>
    </row>
    <row r="2446" spans="1:1" x14ac:dyDescent="0.2">
      <c r="A2446" s="10" t="s">
        <v>4</v>
      </c>
    </row>
    <row r="2447" spans="1:1" x14ac:dyDescent="0.2">
      <c r="A2447" s="10" t="s">
        <v>4</v>
      </c>
    </row>
    <row r="2448" spans="1:1" x14ac:dyDescent="0.2">
      <c r="A2448" s="10" t="s">
        <v>4</v>
      </c>
    </row>
    <row r="2449" spans="1:1" x14ac:dyDescent="0.2">
      <c r="A2449" s="10" t="s">
        <v>4</v>
      </c>
    </row>
    <row r="2450" spans="1:1" x14ac:dyDescent="0.2">
      <c r="A2450" s="10" t="s">
        <v>4</v>
      </c>
    </row>
    <row r="2451" spans="1:1" x14ac:dyDescent="0.2">
      <c r="A2451" s="10" t="s">
        <v>4</v>
      </c>
    </row>
    <row r="2452" spans="1:1" x14ac:dyDescent="0.2">
      <c r="A2452" s="10" t="s">
        <v>4</v>
      </c>
    </row>
    <row r="2453" spans="1:1" x14ac:dyDescent="0.2">
      <c r="A2453" s="10" t="s">
        <v>4</v>
      </c>
    </row>
    <row r="2454" spans="1:1" x14ac:dyDescent="0.2">
      <c r="A2454" s="10" t="s">
        <v>4</v>
      </c>
    </row>
    <row r="2455" spans="1:1" x14ac:dyDescent="0.2">
      <c r="A2455" s="10" t="s">
        <v>4</v>
      </c>
    </row>
    <row r="2456" spans="1:1" x14ac:dyDescent="0.2">
      <c r="A2456" s="10" t="s">
        <v>4</v>
      </c>
    </row>
    <row r="2457" spans="1:1" x14ac:dyDescent="0.2">
      <c r="A2457" s="10" t="s">
        <v>4</v>
      </c>
    </row>
    <row r="2458" spans="1:1" x14ac:dyDescent="0.2">
      <c r="A2458" s="10" t="s">
        <v>4</v>
      </c>
    </row>
    <row r="2459" spans="1:1" x14ac:dyDescent="0.2">
      <c r="A2459" s="10" t="s">
        <v>4</v>
      </c>
    </row>
    <row r="2460" spans="1:1" x14ac:dyDescent="0.2">
      <c r="A2460" s="10" t="s">
        <v>4</v>
      </c>
    </row>
    <row r="2461" spans="1:1" x14ac:dyDescent="0.2">
      <c r="A2461" s="10" t="s">
        <v>4</v>
      </c>
    </row>
    <row r="2462" spans="1:1" x14ac:dyDescent="0.2">
      <c r="A2462" s="10" t="s">
        <v>4</v>
      </c>
    </row>
    <row r="2463" spans="1:1" x14ac:dyDescent="0.2">
      <c r="A2463" s="10" t="s">
        <v>4</v>
      </c>
    </row>
    <row r="2464" spans="1:1" x14ac:dyDescent="0.2">
      <c r="A2464" s="10" t="s">
        <v>4</v>
      </c>
    </row>
    <row r="2465" spans="1:1" x14ac:dyDescent="0.2">
      <c r="A2465" s="10" t="s">
        <v>4</v>
      </c>
    </row>
  </sheetData>
  <autoFilter ref="A8:V2465" xr:uid="{FC64FF2C-01E8-4ECA-8A38-DA9A11B05EB7}"/>
  <mergeCells count="19">
    <mergeCell ref="F8:F9"/>
    <mergeCell ref="G8:G9"/>
    <mergeCell ref="H8:H9"/>
    <mergeCell ref="I8:I9"/>
    <mergeCell ref="B2:U2"/>
    <mergeCell ref="B3:U3"/>
    <mergeCell ref="B4:U4"/>
    <mergeCell ref="B5:U5"/>
    <mergeCell ref="B7:B9"/>
    <mergeCell ref="C7:C9"/>
    <mergeCell ref="D7:D9"/>
    <mergeCell ref="E7:J7"/>
    <mergeCell ref="K7:L7"/>
    <mergeCell ref="M7:N7"/>
    <mergeCell ref="O7:R7"/>
    <mergeCell ref="S7:S8"/>
    <mergeCell ref="T7:T8"/>
    <mergeCell ref="U7:U8"/>
    <mergeCell ref="V7:V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Pedroza</dc:creator>
  <cp:lastModifiedBy>Ruben Ayala Martinez</cp:lastModifiedBy>
  <dcterms:created xsi:type="dcterms:W3CDTF">2024-04-08T16:24:24Z</dcterms:created>
  <dcterms:modified xsi:type="dcterms:W3CDTF">2024-04-08T22:19:47Z</dcterms:modified>
</cp:coreProperties>
</file>