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F:\DOCUMENTOS PLANEACIÓN 2020-21\BASE DE DATOS PROYECTOS\BASE DE DATOS Y BPPIM 2023\"/>
    </mc:Choice>
  </mc:AlternateContent>
  <xr:revisionPtr revIDLastSave="0" documentId="13_ncr:1_{C675AF3A-C1F7-4FA0-A09E-82F47B59BF22}" xr6:coauthVersionLast="47" xr6:coauthVersionMax="47" xr10:uidLastSave="{00000000-0000-0000-0000-000000000000}"/>
  <bookViews>
    <workbookView xWindow="-120" yWindow="-120" windowWidth="29040" windowHeight="15720" tabRatio="598" xr2:uid="{00000000-000D-0000-FFFF-FFFF00000000}"/>
  </bookViews>
  <sheets>
    <sheet name="CONSOLIDADO 2023" sheetId="1" r:id="rId1"/>
    <sheet name="RES PPTAL 2023" sheetId="2" r:id="rId2"/>
    <sheet name="Hoja1" sheetId="4" r:id="rId3"/>
    <sheet name="TIEMPOS DE RESPUESTA" sheetId="3" r:id="rId4"/>
  </sheets>
  <definedNames>
    <definedName name="_xlnm._FilterDatabase" localSheetId="0" hidden="1">'CONSOLIDADO 2023'!$A$3:$AC$476</definedName>
    <definedName name="_xlnm.Print_Area" localSheetId="0">'CONSOLIDADO 2023'!$G:$X</definedName>
    <definedName name="_xlnm.Print_Area" localSheetId="1">'RES PPTAL 2023'!$B$2:$P$21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474" i="1" l="1"/>
  <c r="W473" i="1"/>
  <c r="W471" i="1" l="1"/>
  <c r="W472" i="1"/>
  <c r="W470" i="1" l="1"/>
  <c r="W469" i="1"/>
  <c r="W468" i="1"/>
  <c r="W467" i="1"/>
  <c r="W466" i="1"/>
  <c r="W465" i="1"/>
  <c r="W464" i="1"/>
  <c r="W463" i="1"/>
  <c r="W461" i="1" l="1"/>
  <c r="W460" i="1" l="1"/>
  <c r="W458" i="1"/>
  <c r="W457" i="1" l="1"/>
  <c r="W454" i="1" l="1"/>
  <c r="W452" i="1" l="1"/>
  <c r="W450" i="1"/>
  <c r="W449" i="1"/>
  <c r="W448" i="1"/>
  <c r="W445" i="1"/>
  <c r="W444" i="1" l="1"/>
  <c r="W443" i="1" l="1"/>
  <c r="W442" i="1" l="1"/>
  <c r="W441" i="1"/>
  <c r="W440" i="1"/>
  <c r="W435" i="1"/>
  <c r="W433" i="1"/>
  <c r="W432" i="1"/>
  <c r="W431" i="1"/>
  <c r="W430" i="1" l="1"/>
  <c r="W429" i="1"/>
  <c r="W425" i="1" l="1"/>
  <c r="W422" i="1"/>
  <c r="W424" i="1"/>
  <c r="W421" i="1"/>
  <c r="W420" i="1" l="1"/>
  <c r="W419" i="1"/>
  <c r="W418" i="1"/>
  <c r="W417" i="1"/>
  <c r="W416" i="1"/>
  <c r="W415" i="1"/>
  <c r="W414" i="1"/>
  <c r="W413" i="1"/>
  <c r="W412" i="1"/>
  <c r="W411" i="1"/>
  <c r="W410" i="1"/>
  <c r="W409" i="1"/>
  <c r="W408" i="1"/>
  <c r="W407" i="1"/>
  <c r="W406" i="1" l="1"/>
  <c r="W405" i="1"/>
  <c r="W404" i="1" l="1"/>
  <c r="W403" i="1"/>
  <c r="W402" i="1"/>
  <c r="W401" i="1"/>
  <c r="W399" i="1"/>
  <c r="W398" i="1" l="1"/>
  <c r="W396" i="1"/>
  <c r="W395" i="1"/>
  <c r="W394" i="1"/>
  <c r="W393" i="1" l="1"/>
  <c r="W392" i="1" l="1"/>
  <c r="W390" i="1"/>
  <c r="W389" i="1" l="1"/>
  <c r="W388" i="1"/>
  <c r="W387" i="1" l="1"/>
  <c r="W376" i="1"/>
  <c r="W375" i="1" l="1"/>
  <c r="W374" i="1" l="1"/>
  <c r="W372" i="1"/>
  <c r="W369" i="1" l="1"/>
  <c r="W368" i="1"/>
  <c r="W367" i="1" l="1"/>
  <c r="W366" i="1"/>
  <c r="W365" i="1"/>
  <c r="W364" i="1"/>
  <c r="W363" i="1"/>
  <c r="W362" i="1"/>
  <c r="W361" i="1" l="1"/>
  <c r="W360" i="1"/>
  <c r="W359" i="1"/>
  <c r="W4" i="1"/>
  <c r="W358" i="1"/>
  <c r="W357" i="1"/>
  <c r="W356" i="1" l="1"/>
  <c r="W355" i="1"/>
  <c r="W354" i="1"/>
  <c r="W353" i="1"/>
  <c r="W352" i="1"/>
  <c r="W351" i="1" l="1"/>
  <c r="W349" i="1"/>
  <c r="W348" i="1" l="1"/>
  <c r="W157" i="1"/>
  <c r="W347" i="1"/>
  <c r="W346" i="1"/>
  <c r="W345" i="1"/>
  <c r="W344" i="1" l="1"/>
  <c r="W343" i="1"/>
  <c r="W342" i="1"/>
  <c r="W339" i="1" l="1"/>
  <c r="W336" i="1" l="1"/>
  <c r="W335" i="1" l="1"/>
  <c r="W333" i="1"/>
  <c r="W332" i="1"/>
  <c r="W330" i="1"/>
  <c r="W329" i="1" l="1"/>
  <c r="W32" i="1"/>
  <c r="W328" i="1"/>
  <c r="W327" i="1"/>
  <c r="W326" i="1" l="1"/>
  <c r="W325" i="1" l="1"/>
  <c r="W324" i="1"/>
  <c r="W323" i="1"/>
  <c r="W320" i="1" l="1"/>
  <c r="W319" i="1"/>
  <c r="W318" i="1" l="1"/>
  <c r="W317" i="1"/>
  <c r="W316" i="1"/>
  <c r="W315" i="1"/>
  <c r="W312" i="1" l="1"/>
  <c r="W311" i="1"/>
  <c r="W309" i="1" l="1"/>
  <c r="W308" i="1" l="1"/>
  <c r="W307" i="1" l="1"/>
  <c r="W306" i="1"/>
  <c r="W305" i="1"/>
  <c r="W304" i="1"/>
  <c r="W303" i="1"/>
  <c r="W302" i="1"/>
  <c r="W301" i="1"/>
  <c r="W300" i="1"/>
  <c r="W299" i="1"/>
  <c r="W298" i="1" l="1"/>
  <c r="W297" i="1"/>
  <c r="W296" i="1" l="1"/>
  <c r="W295" i="1"/>
  <c r="W294" i="1" l="1"/>
  <c r="W293" i="1" l="1"/>
  <c r="W292" i="1"/>
  <c r="W291" i="1" l="1"/>
  <c r="W290" i="1"/>
  <c r="W289" i="1"/>
  <c r="W288" i="1"/>
  <c r="W287" i="1"/>
  <c r="W286" i="1" l="1"/>
  <c r="W285" i="1"/>
  <c r="W284" i="1"/>
  <c r="W283" i="1"/>
  <c r="W282" i="1" l="1"/>
  <c r="W277" i="1"/>
  <c r="W276" i="1" l="1"/>
  <c r="W275" i="1"/>
  <c r="W274" i="1"/>
  <c r="W273" i="1"/>
  <c r="W272" i="1"/>
  <c r="W271" i="1"/>
  <c r="W267" i="1"/>
  <c r="W266" i="1" l="1"/>
  <c r="W265" i="1"/>
  <c r="W264" i="1"/>
  <c r="W263" i="1"/>
  <c r="W262" i="1"/>
  <c r="W261" i="1"/>
  <c r="W260" i="1"/>
  <c r="W259" i="1"/>
  <c r="W257" i="1"/>
  <c r="W254" i="1" l="1"/>
  <c r="W243" i="1"/>
  <c r="W242" i="1"/>
  <c r="W240" i="1"/>
  <c r="W239" i="1"/>
  <c r="W238" i="1"/>
  <c r="W231" i="1"/>
  <c r="W230" i="1"/>
  <c r="W225" i="1"/>
  <c r="W221" i="1"/>
  <c r="W218" i="1"/>
  <c r="W217" i="1"/>
  <c r="W216" i="1"/>
  <c r="W214" i="1"/>
  <c r="W212" i="1"/>
  <c r="W209" i="1"/>
  <c r="W208" i="1"/>
  <c r="W204" i="1"/>
  <c r="W203" i="1"/>
  <c r="W202" i="1"/>
  <c r="W201" i="1"/>
  <c r="W199" i="1"/>
  <c r="W198" i="1"/>
  <c r="W197" i="1"/>
  <c r="W189" i="1"/>
  <c r="W187" i="1"/>
  <c r="W186" i="1"/>
  <c r="W184" i="1"/>
  <c r="W180" i="1"/>
  <c r="W163" i="1"/>
  <c r="W160" i="1"/>
  <c r="W159" i="1"/>
  <c r="W158" i="1"/>
  <c r="W156" i="1"/>
  <c r="W152" i="1"/>
  <c r="W151" i="1"/>
  <c r="W150" i="1"/>
  <c r="W148" i="1"/>
  <c r="W147" i="1"/>
  <c r="W146" i="1"/>
  <c r="W143" i="1"/>
  <c r="W138" i="1"/>
  <c r="W137" i="1" l="1"/>
  <c r="W136" i="1" l="1"/>
  <c r="W133" i="1"/>
  <c r="W131" i="1"/>
  <c r="W130" i="1"/>
  <c r="W129" i="1"/>
  <c r="W128" i="1"/>
  <c r="W126" i="1"/>
  <c r="W125" i="1"/>
  <c r="W117" i="1"/>
  <c r="W114" i="1"/>
  <c r="W112" i="1"/>
  <c r="W111" i="1"/>
  <c r="W109" i="1"/>
  <c r="W107" i="1"/>
  <c r="W104" i="1"/>
  <c r="W102" i="1"/>
  <c r="W101" i="1" l="1"/>
  <c r="W96" i="1"/>
  <c r="W95" i="1"/>
  <c r="W94" i="1"/>
  <c r="W93" i="1"/>
  <c r="W92" i="1"/>
  <c r="W91" i="1"/>
  <c r="W90" i="1"/>
  <c r="W88" i="1"/>
  <c r="W85" i="1"/>
  <c r="W84" i="1"/>
  <c r="W82" i="1"/>
  <c r="W81" i="1"/>
  <c r="W80" i="1"/>
  <c r="W79" i="1"/>
  <c r="W78" i="1"/>
  <c r="W76" i="1"/>
  <c r="W75" i="1"/>
  <c r="W74" i="1"/>
  <c r="W73" i="1"/>
  <c r="W69" i="1"/>
  <c r="W64" i="1"/>
  <c r="W63" i="1"/>
  <c r="W59" i="1"/>
  <c r="W62" i="1"/>
  <c r="W60" i="1"/>
  <c r="W52" i="1" l="1"/>
  <c r="W50" i="1"/>
  <c r="W42" i="1" l="1"/>
  <c r="W40" i="1"/>
  <c r="W39" i="1" l="1"/>
  <c r="W38" i="1"/>
  <c r="W37" i="1" l="1"/>
  <c r="W34" i="1" l="1"/>
  <c r="W33" i="1" l="1"/>
  <c r="W31" i="1"/>
  <c r="W30" i="1"/>
  <c r="W28" i="1"/>
  <c r="W27" i="1"/>
  <c r="W26" i="1"/>
  <c r="W25" i="1"/>
  <c r="W24" i="1"/>
  <c r="W19" i="1"/>
  <c r="W17" i="1"/>
  <c r="W13" i="1"/>
  <c r="W12" i="1"/>
  <c r="W11" i="1"/>
  <c r="C8" i="2" l="1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7" i="2"/>
  <c r="N22" i="2" l="1"/>
  <c r="W10" i="1" l="1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7" i="2"/>
  <c r="E19" i="3"/>
  <c r="D19" i="3"/>
  <c r="E22" i="2"/>
  <c r="F22" i="2"/>
  <c r="G22" i="2"/>
  <c r="H22" i="2"/>
  <c r="I22" i="2"/>
  <c r="J22" i="2"/>
  <c r="K22" i="2"/>
  <c r="L22" i="2"/>
  <c r="M22" i="2"/>
  <c r="O22" i="2"/>
  <c r="D22" i="2"/>
  <c r="P22" i="2" l="1"/>
  <c r="Q10" i="2" s="1"/>
  <c r="C22" i="2"/>
  <c r="Q13" i="2" l="1"/>
  <c r="Q9" i="2"/>
  <c r="Q8" i="2"/>
  <c r="Q11" i="2"/>
  <c r="Q17" i="2"/>
  <c r="Q12" i="2"/>
  <c r="Q21" i="2"/>
  <c r="Q16" i="2"/>
  <c r="Q19" i="2"/>
  <c r="Q14" i="2"/>
  <c r="Q18" i="2"/>
  <c r="Q7" i="2"/>
  <c r="Q20" i="2"/>
  <c r="Q15" i="2"/>
  <c r="Q22" i="2" l="1"/>
</calcChain>
</file>

<file path=xl/sharedStrings.xml><?xml version="1.0" encoding="utf-8"?>
<sst xmlns="http://schemas.openxmlformats.org/spreadsheetml/2006/main" count="4669" uniqueCount="1962">
  <si>
    <t>Ítem No.</t>
  </si>
  <si>
    <t xml:space="preserve"> LÍNEA ESTRATÉGICA</t>
  </si>
  <si>
    <t>COMPONENTE</t>
  </si>
  <si>
    <t>PROGRAMA</t>
  </si>
  <si>
    <t>NOMBRE DEL PROYECTO</t>
  </si>
  <si>
    <t>META DEL PROYECTO</t>
  </si>
  <si>
    <t>No DE REGISTRO MUNICIPAL (BPPIM)</t>
  </si>
  <si>
    <t>CÓDIGO NACIONAL (BPIN)</t>
  </si>
  <si>
    <t>DEPENDENCIA  GESTORA</t>
  </si>
  <si>
    <t>RECURSOS PROPIOS</t>
  </si>
  <si>
    <t>SGP</t>
  </si>
  <si>
    <t>OTROS</t>
  </si>
  <si>
    <t>NÚMERO DE CERTIFICACIÓN</t>
  </si>
  <si>
    <t>OBSERVACIONES</t>
  </si>
  <si>
    <t>PRESUPUESTO CUATRIENIO (Cifras completas)</t>
  </si>
  <si>
    <t>INFORMACIÓN SUIFP</t>
  </si>
  <si>
    <t>COMPONENTE PRESUPUESTAL</t>
  </si>
  <si>
    <t>GENERALES</t>
  </si>
  <si>
    <t>ACTUALIZADO POR COSTOS</t>
  </si>
  <si>
    <t>FECHA INICIAL DE REGISTRO EN EL BPPIM</t>
  </si>
  <si>
    <t>VALOR TOTAL DEL PROYECTO POR ANUALIDAD</t>
  </si>
  <si>
    <t>FECHA FINAL DE CIERRE</t>
  </si>
  <si>
    <t>HISTORIAL DE AJUSTES REALIZADOS</t>
  </si>
  <si>
    <t>FECHA DE ENTREGA A BPPIM</t>
  </si>
  <si>
    <t>FECHA DE CERTIFICACIÓN</t>
  </si>
  <si>
    <t>NUEVO</t>
  </si>
  <si>
    <t>ID</t>
  </si>
  <si>
    <t>DEPENDENCIA</t>
  </si>
  <si>
    <t>CANTIDAD</t>
  </si>
  <si>
    <t>ACTUALIZADO POR ARRASTRE AUTOMÁTICO  O VIGENCIA</t>
  </si>
  <si>
    <t>ACTUALIZADO POR REFORMULACIÓN</t>
  </si>
  <si>
    <t>ACTUALIZADO POR CAMBIO DE NOMBRE</t>
  </si>
  <si>
    <t xml:space="preserve">PRESENTADO POR OTRA ENTIDAD </t>
  </si>
  <si>
    <t xml:space="preserve">ACTUALIZADO PARA VIGENCIAS FUTURAS ORDINARIAS   </t>
  </si>
  <si>
    <t>PRESUPUESTO TOTAL CUATRENIO</t>
  </si>
  <si>
    <t>TOTAL</t>
  </si>
  <si>
    <t>ALCALDÍA DE BUCARAMANGA - SECRETARÍA DE PLANEACIÓN</t>
  </si>
  <si>
    <t>RESUMEN DE PROYECTOS RADICADOS EN EL BANCO DE PROGRAMAS Y PROYECTOS DE INVERSIÓN MUNICIPAL (BPPIM)</t>
  </si>
  <si>
    <t>SECTOR</t>
  </si>
  <si>
    <t>SECRETARIA ADMINISTRATIVA</t>
  </si>
  <si>
    <t>SECRETARIA DE EDUCACIÓN</t>
  </si>
  <si>
    <t>SECRETARIA DEL INTERIOR</t>
  </si>
  <si>
    <t>SECRETARIA DE HACIENDA</t>
  </si>
  <si>
    <t>SECRETARIA DE INFRAESTRUCTURA</t>
  </si>
  <si>
    <t>SECRETARIA DE SALUD Y AMBIENTE</t>
  </si>
  <si>
    <t>SECRETARIA DE PLANEACIÓN</t>
  </si>
  <si>
    <t>SECRETARIA  DE DESARROLLO SOCIAL</t>
  </si>
  <si>
    <t>SECRETARÍA JURÍDICA</t>
  </si>
  <si>
    <t>DIRECCIÓN DE TRÁNSITO DE BUCARAMANGA</t>
  </si>
  <si>
    <t>INSTITUTO DE DEPORTE  Y RECREACIÓN DE BUCARAMANGA</t>
  </si>
  <si>
    <t>INSTITUTO DE VIVIENDA DE BUCARAMANGA</t>
  </si>
  <si>
    <t>INSTITUTO MUNICIPAL DE EMPLEO Y FOMENTO EMPRESARIAL DE BUCARAMANGA</t>
  </si>
  <si>
    <t>INSTITUTO MUNICIPAL DE CULTURA Y TURISMO</t>
  </si>
  <si>
    <t xml:space="preserve">DEPENDENCIA </t>
  </si>
  <si>
    <t>PROMEDIO DIAS HÁBILES</t>
  </si>
  <si>
    <t>SECRETARIAS</t>
  </si>
  <si>
    <t>SECRETARIA DESARROLLO SOCIAL</t>
  </si>
  <si>
    <t>SECRETARIA DE PLANEACION</t>
  </si>
  <si>
    <t>SECRETARIA JURIDICA</t>
  </si>
  <si>
    <t>INSTITUTOS DESCENTRALIZADOS</t>
  </si>
  <si>
    <t xml:space="preserve">BOMBEROS </t>
  </si>
  <si>
    <t>TRÁNSITO</t>
  </si>
  <si>
    <t>INDERBU</t>
  </si>
  <si>
    <t>INVISBU</t>
  </si>
  <si>
    <t>IMCT</t>
  </si>
  <si>
    <t>IMEBU</t>
  </si>
  <si>
    <t>TOTALES</t>
  </si>
  <si>
    <t>COMPONENTE DE PLANEACIÓN (PLAN DE DESARROLLO 2020-2023 "BUCARAMANGA. UNA CIUDAD DE OPORTUNIDADES"</t>
  </si>
  <si>
    <t>BOMBEROS DE BUCARAMANGA</t>
  </si>
  <si>
    <t>ACT VIGENCIA</t>
  </si>
  <si>
    <t>Bucaramanga Equitativa e Incluyente: una ciudad de bienestar</t>
  </si>
  <si>
    <t>ACT POR COSTOS</t>
  </si>
  <si>
    <t>Bucaramanga Ciudad Vital: la Vida es Sagrada</t>
  </si>
  <si>
    <t>Bucaramanga Territorio Libre de Corrupción: Instituciones Sólidas y Confiables</t>
  </si>
  <si>
    <t>Administración Pública Moderna e Innovadora</t>
  </si>
  <si>
    <t>Administración pública moderna e innovadora</t>
  </si>
  <si>
    <t>FORTALECIMIENTO DE LOS PROCESOS DE PLANEACIÓN INSTITUCIONAL DEL DESARROLLO TERRITORIAL EN EL MUNICIPIO DE BUCARAMANGA</t>
  </si>
  <si>
    <t>Gobierno territorial</t>
  </si>
  <si>
    <t>Mantener el seguimiento al 100% de los programas que maneja la administración central</t>
  </si>
  <si>
    <t>Secretaría de planeación</t>
  </si>
  <si>
    <t>Vivienda, ciudad y territorio</t>
  </si>
  <si>
    <t>Secretaría de Hacienda</t>
  </si>
  <si>
    <t>Gobierno Fortalecido para Ser y Hacer</t>
  </si>
  <si>
    <t>MEJORAMIENTO DE LOS PROCESOS TRANSVERSALES PARA UNA ADMINISTRACIÓN PUBLICA MODERNA Y EFICIENTE EN LA SECRETARÍA DE DESARROLLO SOCIAL DEL MUNICIPIO BUCARAMANGA</t>
  </si>
  <si>
    <t>Atender a 75.600 personas en los servicios y programas que adelanta la Secretaría de Desarrollo Social</t>
  </si>
  <si>
    <t>Secretaría de Desarrollo Social</t>
  </si>
  <si>
    <t>Espacio Público Vital</t>
  </si>
  <si>
    <t>Alumbrado Público Urbano y Rural</t>
  </si>
  <si>
    <t>FORTALECIMIENTO DE LA ADMINISTRACIÓN Y OPERACIÓN DE ALUMBRADO PÚBLICO DE BUCARAMANGA</t>
  </si>
  <si>
    <t>Mantener el 100% de las luminarias en funcionamiento</t>
  </si>
  <si>
    <t>META PLAN DE DESARROLLO 2020-2023</t>
  </si>
  <si>
    <t>Mantener el 100% de los programas que desarrolla la Administración Central.</t>
  </si>
  <si>
    <t xml:space="preserve">Bucaramanga Ciudad Vital: La vida es sagrada. </t>
  </si>
  <si>
    <t>Bucaramanga territorio libre de corrupción, instituciones sólidas y confiables</t>
  </si>
  <si>
    <t>Bucaramanga Territorio Ordenado</t>
  </si>
  <si>
    <t xml:space="preserve"> Servicio al Ciudadano</t>
  </si>
  <si>
    <t xml:space="preserve"> Administración Pública Moderna e Innovadora</t>
  </si>
  <si>
    <t>Planeando construimos ciudad y territorio</t>
  </si>
  <si>
    <t>Gobierno fortalecido para ser y hacer</t>
  </si>
  <si>
    <t>Instalaciones de vanguardia</t>
  </si>
  <si>
    <t>Realizar la revisión del Plan de Ordenamiento Territorial - POT.</t>
  </si>
  <si>
    <t>Realizar inspección, vigilancia y control al 100% de las obras licenciadas en el municipio.</t>
  </si>
  <si>
    <t>Mantener en funcionamiento el archivo de planos.</t>
  </si>
  <si>
    <t>Desarrollar 3  acciones administrativas para mejorar la eficiencia y productividad en la gestión del recaudo de impuestos, fiscalización y cobro coactivo municipal.</t>
  </si>
  <si>
    <t xml:space="preserve">Mantener el funcionamiento del 100% de las luminarias operativas. </t>
  </si>
  <si>
    <t>Acceso a la información y participación</t>
  </si>
  <si>
    <t>Fortalecimiento de las instituciones democráticas y ciudadanía participativa</t>
  </si>
  <si>
    <t>Bucaramanga territorio ordenado</t>
  </si>
  <si>
    <t>APOYO EN LOS PROCESOS DE LEGALIZACIÓN Y REGULARIZACIÓN URBANÍSTICA DE ASENTAMIENTOS HUMANOS EN EL MUNICIPIO DE BUCARAMANGA</t>
  </si>
  <si>
    <t>Realizar 25 procesos de legalización y regularización de asentamientos</t>
  </si>
  <si>
    <t>Legalizar 25 asentamientos humanos.</t>
  </si>
  <si>
    <t>Salud Con Calidad, Garantía De Una Ciudad De Oportunidades</t>
  </si>
  <si>
    <t>Garantía de la Autoridad Sanitaria para la Gestión de la Salud</t>
  </si>
  <si>
    <t>CONSOLIDACIÓN DE LA AUTORIDAD SANITARIA PARA LA GESTIÓN DE LA SALUD PÚBLICA BUCARAMANGA</t>
  </si>
  <si>
    <t>Salud y protección social</t>
  </si>
  <si>
    <t>Mantener el seguimiento al 100% de los eventos en salud pública</t>
  </si>
  <si>
    <t>Secretaría de Salud y Ambiente</t>
  </si>
  <si>
    <t>Mantener la auditoría al 100% de las EAPB contributivas que maneje población subsidiada, EAPB subsidiada e IPS públicas y privadas que presten servicios de salud a los usuarios del Régimen Subsidiado.</t>
  </si>
  <si>
    <t>Mantener el 100% de inspección, vigilancia y control a las IPS que presten servicios de salud de urgencias de la red pública y privada que atienda a la población del Régimen Subsidiado.</t>
  </si>
  <si>
    <t>Mantener la realización del 100% las acciones de Gestión de la Salud Pública contenidas en el Plan de Acción de Salud.</t>
  </si>
  <si>
    <t>Implementar la política pública de participación social en salud.</t>
  </si>
  <si>
    <t>Mantener el seguimiento al 100% de los eventos en vigilancia en salud pública.</t>
  </si>
  <si>
    <t>Salud pública pertinente, garantía de una ciudad de oportunidades</t>
  </si>
  <si>
    <t>Vida saludable y la prevención de las enfermedades transmisibles</t>
  </si>
  <si>
    <t>FORTALECIMIENTO DE LAS ACCIONES PARA LA PREVENCIÓN DE LAS ENFERMEDADES TRANSMISIBLES EN EL MUNICIPIO DE BUCARAMANGA</t>
  </si>
  <si>
    <t>Lograr y mantener en 95% las coberturas de vacunación en niños menores de 5 años</t>
  </si>
  <si>
    <t>Mantener 2 estrategias de gestión integral para prevención y control de enfermedades endemoepidémicas y emergentes, reemergentes y desatendidas.</t>
  </si>
  <si>
    <t>Lograr y mantener el 95% de cobertura de vacunación en niños y niñas menores de 5 años.</t>
  </si>
  <si>
    <t xml:space="preserve">Finanzas publicas modernas y eficientes </t>
  </si>
  <si>
    <t>FORTALECIMIENTO DE LA GESTION OPERATIVA DE LA OFICINA DE VALORIZACION DEL MUNICIPIO DE BUCARAMANGA</t>
  </si>
  <si>
    <t>Hacienda</t>
  </si>
  <si>
    <t>Alcanzar el 80% del recaudo por concepto de Contribución de Valorización</t>
  </si>
  <si>
    <t>Mantener el 100% de la población afiliada al regimén subsidiado</t>
  </si>
  <si>
    <t>Lograr y mantener el 100% de la población afiliada al Régimen Subsidiado.</t>
  </si>
  <si>
    <t>TIEMPO EN DÍAS OK-CERTIFICADO</t>
  </si>
  <si>
    <t>%Dependencia/Total vigencia</t>
  </si>
  <si>
    <t>Mantener actualizada la estratificación socioeconómica urbana y rural del municipio.</t>
  </si>
  <si>
    <t>Mantener la estrategia de presupuestos participativos.</t>
  </si>
  <si>
    <t>Secretaría de Infraestructura</t>
  </si>
  <si>
    <t xml:space="preserve">Gobierno Fortalecido para ser y hacer </t>
  </si>
  <si>
    <t>IDENTIFICACIÓN Y SELECCION DE LA POBLACION POBRE Y VULNERABLE DEL MUNICIPIO DE BUCARAMANGA. SANTANDER</t>
  </si>
  <si>
    <t>Planeación</t>
  </si>
  <si>
    <t>Atender el 100% de las solicitudes presentadas por la población vulnerable. y en relación al SISBEN.</t>
  </si>
  <si>
    <t>Mantener actualizada la base de datos del SISBEN.</t>
  </si>
  <si>
    <t>Bucaramanga sostenible, una región con futuro</t>
  </si>
  <si>
    <t>Bucaramanga, ciudad con planificación ambiental y territorial en el marco del cambio climático</t>
  </si>
  <si>
    <t>Planificación y educación ambiental</t>
  </si>
  <si>
    <t>IMPLEMENTACIÓN DE UNA ESTRATEGIA DE EDUCACIÓN Y PLANIFICACIÓN AMBIENTAL SUSTENTABLE EN EL MUNICIPIO DE BUCARAMANGA</t>
  </si>
  <si>
    <t>Ambiente y desarrollo sostenible</t>
  </si>
  <si>
    <t>Estructurar e implementar (1) estrategia de educación ambiental que incluya a todos los actores</t>
  </si>
  <si>
    <t>Actualizar y mantener el Sistema de Gestión Ambiental Municipal - SIGAM de acuerdo a la Política Ambiental Municipal.</t>
  </si>
  <si>
    <t>Formular e implementar 1 estrategia de educación ambiental para los ciudadanos, las empresas e institutos descentralizados.</t>
  </si>
  <si>
    <t>Formular e implementar 1 estrategia participativa de articulación regional interinstitucional e intergubernamental para generar escenarios de diálogo, planificación y financiación del desarrollo sostenible.</t>
  </si>
  <si>
    <t>Formular e implementar 1 Política Pública Ambiental de Cambio Climático y Transición Energética.</t>
  </si>
  <si>
    <t>Manejo integral de residuos sólidos, impacto positivo en la calidad de vida</t>
  </si>
  <si>
    <t>Actualizar e implementar el Plan de Gestión Integral de Residuos Sólidos - PGIRS.</t>
  </si>
  <si>
    <t>Formular e implementar 1 estrategia para recuperar y rehabilitar corredores de conectividad ecosistémica para fortalecer la estructura ecológica urbana (cerros orientales y escarpa occidental) por medio del manejo integral de arbolado y zonas verdes.</t>
  </si>
  <si>
    <t>Salud pública en emergencias y desastres</t>
  </si>
  <si>
    <t>FORTALECIMIENTO DE LAS ACCIONES EN EMERGENCIAS Y DESASTRES EN SALUD DEL MUNICIPIO DE BUCARAMANGA</t>
  </si>
  <si>
    <t>Mantener el programa de hospitales seguros y el Plan Familiar de Emergencias.</t>
  </si>
  <si>
    <t>Mantener el Programa de Hospitales Seguros y el Plan Familiar de Emergencias.</t>
  </si>
  <si>
    <t>Implementar y mantener el sistema de emergencias médicas</t>
  </si>
  <si>
    <t>Implementar y mantener el Sistema de Emergencias Médicas.</t>
  </si>
  <si>
    <t>Equipamiento Comunitario</t>
  </si>
  <si>
    <t>Bucaramanga Una Eco-Ciudad</t>
  </si>
  <si>
    <t>Alumbrado público urbano y rural</t>
  </si>
  <si>
    <t>Minas y energía</t>
  </si>
  <si>
    <t>Formular e implementar 1 programa de expansión y modernización del alumbrado público de la ciudad.</t>
  </si>
  <si>
    <t>MANTENIMIENTO DEL SISTEMA DE ALUMBRADO PÚBLICO 2020-2023 DEL MUNICIPIO DE BUCARAMANGA</t>
  </si>
  <si>
    <t>MINDEPORTE y Ley Tabaco</t>
  </si>
  <si>
    <t>PROTECCIÓN DE LA FAUNA URBANO RURAL QUE INTEGRA LOS CORREDORES DE CONECTIVIDAD ECOSISTÉMICOS DEL MUNICIPIO DE BUCARAMANGA</t>
  </si>
  <si>
    <t>Implementar (1)  programa de bienestar animal y/o de protección de la fauna urbano-rural nativa</t>
  </si>
  <si>
    <t>Recursos FFIE y CCB</t>
  </si>
  <si>
    <t>FORTALECIMIENTO INSTITUCIONAL PARA LOS PROCESOS DE INFRAESTRUCTURA Y PLANIFICACION DE LA SECRETARIA DE INFRAESTRUCTURA DEL MUNICIPIO DE BUCARAMANGA</t>
  </si>
  <si>
    <t>Lograr el (95%) de cumplimiento de Metas de Programas y Políticas Sociales para el Mejoramiento de Infraestructura Municipal</t>
  </si>
  <si>
    <t>TOTAL 2022</t>
  </si>
  <si>
    <t>SUMINISTRO DE LUMINARIAS DE TECNOLOGÍA LED PARA EL MUNICIPIO DE BUCARAMANGA</t>
  </si>
  <si>
    <t>Suministrar (11.306) luminarias LED</t>
  </si>
  <si>
    <t>APORTES FINANCIEROS PARA GARANTIZAR LA OPERACIÓN CONTINUA Y MANTENIMIENTO PERIÓDICO DE LA PLANTA DE TRATAMIENTO DE LIXIVIADOS - PTLX DENTRO DEL MARCO DEL CONVENIO INTERADMINISTRATIVO 517 DE 2014 ENTRE LA EMAB Y MUNICIPIO DE BUCARAMANGA</t>
  </si>
  <si>
    <t>Actualizar e implementar (1) Plan de Gestión Integral de Residuos Sólidos - PGIRS.</t>
  </si>
  <si>
    <t>MANTENIMIENTO DE LA COBERTURA DE LA SEGURIDAD SOCIAL EN SALUD DE LA POBLACIÓN POBRE SIN CAPACIDAD DE PAGO RESIDENTE EN EL MUNICIPIO DE BUCARAMANGA, SANTANDER</t>
  </si>
  <si>
    <t>RETIRADO/CIERRE</t>
  </si>
  <si>
    <t>2020: NUEVO
2020: ACT COSTOS
2021: ACT COSTOS
2021: ACT COSTOS
2022: ACT COSTOS
2022: REFORMULACIÓN
2022: ACT POR COSTOS
2023: ACT POR COSTOS</t>
  </si>
  <si>
    <r>
      <rPr>
        <sz val="9"/>
        <rFont val="Calibri"/>
        <family val="2"/>
        <scheme val="minor"/>
      </rPr>
      <t>317</t>
    </r>
    <r>
      <rPr>
        <sz val="9"/>
        <color theme="1"/>
        <rFont val="Calibri"/>
        <family val="2"/>
        <scheme val="minor"/>
      </rPr>
      <t>/2020 Se certificó en Septiembre 28 de 2020.  COMO NUEVO
035/2021 Se certificó en Enero 18 de 2021.  ACT POR COSTOS
002/2022 Se certificó en Enero 5 de 2022. ACT POR COSTOS</t>
    </r>
    <r>
      <rPr>
        <sz val="9"/>
        <color rgb="FFFF0000"/>
        <rFont val="Calibri"/>
        <family val="2"/>
        <scheme val="minor"/>
      </rPr>
      <t xml:space="preserve">
002/2023 Se certificó en Enero 05 de 2023. ACT POR COSTOS</t>
    </r>
  </si>
  <si>
    <t>2020: NUEVO
2021: ACT POR COSTOS
2022: ACT POR COSTOS
2023: ACT POR COSTOS</t>
  </si>
  <si>
    <t>2020: $1.306.384.357
2021: $1.274.234.119
2022: $1.251.809.328
2023: $1.251.809.328</t>
  </si>
  <si>
    <t>2022: NUEVO
2022: AJUSTE PDM
2022: ACT POR COSTOS
2023: ACT VIGENCIA</t>
  </si>
  <si>
    <t>2020: NUEVO
2021: ACT POR COSTOS
2022: REFORMULACIÓN
2022: ACT POR COSTOS
2023: ACT VIGENCIA</t>
  </si>
  <si>
    <t>2020: NUEVO
2020: REFORMULACIÓN
2021: ACT POR COSTOS
2022: ACT VIGENCIA
2022: ACT POR COSTOS
2023: ACT VIGENCIA</t>
  </si>
  <si>
    <r>
      <rPr>
        <sz val="9"/>
        <rFont val="Calibri"/>
        <family val="2"/>
        <scheme val="minor"/>
      </rPr>
      <t>219/2020 Se certificó en Julio 24 de 2020.  COMO NUEVO
237/2020 Se certificó en Agosto 04 de 2020.  ACT REFORMULACIÓN
279/2020 Se certificó en Septiembre 01 de 2020.  ACT REFORMULACIÓN
032/2021 Se certificó en Enero 18 de 2021.  ACT POR COSTOS
323/2021 Se certificó en Septiembre 23 de 2021. ACT VIG FUTURAS
3</t>
    </r>
    <r>
      <rPr>
        <sz val="9"/>
        <color theme="1"/>
        <rFont val="Calibri"/>
        <family val="2"/>
        <scheme val="minor"/>
      </rPr>
      <t>48/2021 Se certificó en Octubre 06 de 2021. ACT POR COSTOS
543/2021 Se certificó en Diciembre 28 de 2021. ACT POR COSTOS
022/2022 Se certificó en Enero 5 de 2022. ACT POR VIGENCIA
311/2022 Se certificó en Junio 17 de 2022. ACT POR COSTOS
453/2022 Se certificó en Agosto 10 de 2022. VIG FUTURAS
745/2022 Se certificó en Diciembre 22 de 2022. ACT POR COSTOS</t>
    </r>
    <r>
      <rPr>
        <sz val="9"/>
        <color rgb="FFFF0000"/>
        <rFont val="Calibri"/>
        <family val="2"/>
        <scheme val="minor"/>
      </rPr>
      <t xml:space="preserve">
006/2023 Se certificó en Enero 05 de 2023. ACT POR VIGENCIA</t>
    </r>
  </si>
  <si>
    <t>2020: $ 3.674.641.877,73
2021: $3.674.641.877,73
2021: $3.587.305.359,73
2021: $3.538.135.841,73
2022: $3.538.135.841,73
2022: $3.791.028.508,73
2022: $4.144.655.515,40
2023: $4.144.655.515,40</t>
  </si>
  <si>
    <t>2022:NUEVO
2023: ACT VIGENCIA</t>
  </si>
  <si>
    <r>
      <rPr>
        <sz val="9"/>
        <color theme="1"/>
        <rFont val="Calibri"/>
        <family val="2"/>
        <scheme val="minor"/>
      </rPr>
      <t>797/2022 Se certificó en Diciembre 26 de 2022. COMO NUEVO</t>
    </r>
    <r>
      <rPr>
        <sz val="9"/>
        <color rgb="FFFF0000"/>
        <rFont val="Calibri"/>
        <family val="2"/>
        <scheme val="minor"/>
      </rPr>
      <t xml:space="preserve">
008/2023 Se certificó en Enero 05 de 2023. ACT POR VIGENCIA</t>
    </r>
  </si>
  <si>
    <t>2022: $1.331.993.794
2023: $1.331.993.794</t>
  </si>
  <si>
    <t>Vigencia futura 2023</t>
  </si>
  <si>
    <t>2020: NUEVO
2021: ACT POR COSTOS
2022: REFORMULACIÓN
2022: ACT POR COSTOS
2023: ACT POR COSTOS</t>
  </si>
  <si>
    <r>
      <rPr>
        <sz val="9"/>
        <rFont val="Calibri"/>
        <family val="2"/>
        <scheme val="minor"/>
      </rPr>
      <t xml:space="preserve">206/2020 Se certificó en Julio 16 de 2020.  COMO NUEVO
012/2021 Se certificó en Enero 14 de 2021.  ACT POR COSTOS
209/2021 Se certificó en Junio 29  de 2021. ACT POR COSTOS
415/2021 Se certificó en Noviembre 08 de 2021. ACT POR COSTOS
</t>
    </r>
    <r>
      <rPr>
        <sz val="9"/>
        <color theme="1"/>
        <rFont val="Calibri"/>
        <family val="2"/>
        <scheme val="minor"/>
      </rPr>
      <t>527/2021 Se certificó en Diciembre 27 de 2021. ACT POR COSTOS
029/2022 Se certificó en Enero 6 de 2022. REFORMULACIÓN
356/2022 Se certificó en Julio 08 de 2022. ACT POR COSTOS
816/2022 Se certificó en Diciembre 27 de 2022. ACT POR COSTOS</t>
    </r>
    <r>
      <rPr>
        <sz val="9"/>
        <color rgb="FFFF0000"/>
        <rFont val="Calibri"/>
        <family val="2"/>
        <scheme val="minor"/>
      </rPr>
      <t xml:space="preserve">
010/2023 Se certificó en Enero 05 de 2023. ACT POR COSTOS</t>
    </r>
  </si>
  <si>
    <t>2020: $2.349.000.000
2021: $2.440.000.000
2021: $2.614.000.000
2021: $2.524.000.000
2021: $2.497.729.902
2022: $3.058.681.709
2022: $3.308.681.709
2022: $3.205.646.568,75
2023: $3.205.646.568,75</t>
  </si>
  <si>
    <r>
      <rPr>
        <sz val="9"/>
        <color theme="1"/>
        <rFont val="Calibri"/>
        <family val="2"/>
      </rPr>
      <t>681/2022 Se certificó en Noviembre 22 de 2022. COMO NUEVO
839/2022 Se certificó en Diciembre 28 de 2022. REFORMULACIÓN</t>
    </r>
    <r>
      <rPr>
        <sz val="9"/>
        <color rgb="FFFF0000"/>
        <rFont val="Calibri"/>
        <family val="2"/>
      </rPr>
      <t xml:space="preserve">
014/2023 Se certificó en Enero 06 de 2023. ACT POR VIGENCIA</t>
    </r>
  </si>
  <si>
    <t>2022: NUEVO
2023: ACT VIGENCIA</t>
  </si>
  <si>
    <t>2022: $22.998.178.625,39
2022: $10.000.000.000,00
2023: $10.000.000.000,00</t>
  </si>
  <si>
    <t>2020: NUEVO
2021: ACT POR COSTOS
2022: ACT POR COSTOS
2022: REFORMULACIÓN
2023: ACT POR COSTOS</t>
  </si>
  <si>
    <t>ESTADO VIGENCIA 2023</t>
  </si>
  <si>
    <t>FORTALECIMIENTO DE LOS PROCESOS TRANSVERSALES DE LA SECRETARÍA DE HACIENDA DEL MUNICIPIO DE BUCARAMANGA</t>
  </si>
  <si>
    <t>2023: NUEVO</t>
  </si>
  <si>
    <t>Modernizar el proceso financiero y presupuestal de la Secretaría de Hacienda.</t>
  </si>
  <si>
    <t>Realizar 3 socializaciones de las obligaciones tributarias mediante canales de comunicación o prensa, acompañadas de jornadas de sensibilización dirigida a los contribuyentes para mejorar la cultura de pago.</t>
  </si>
  <si>
    <t>Desarrollar (3) Numero de acciones administrativas para mejorar la eficiencia y 
productividad en la gestión del recaudo, 
fiscalización y cobro coactivo municipal.</t>
  </si>
  <si>
    <t xml:space="preserve">Finanzas públicas modernas y eficientes </t>
  </si>
  <si>
    <t>FORTALECIMIENTO DE LOS PROCESOS TRANSVERSALES DEL INSTITUTO MUNICIPAL DE EMPLEO Y FOMENTO EMPRESARIAL DEL MUNICIPIO DE BUCARAMANGA</t>
  </si>
  <si>
    <t>Fortalecer (1) Instituto Municipal de Empleo y Fomento Empresarial de Bucaramanga</t>
  </si>
  <si>
    <t>Mantener en funcionamiento el 100% de los programas del Instituto Municipal del Empleo.</t>
  </si>
  <si>
    <t>Instituto del Empleo -IMEBU</t>
  </si>
  <si>
    <t>2022: NUEVO
2022: ACT COSTOS
2022: REFORMULACIÓN
2022: ACT POR COSTOS
2023: ACT POR COSTOS</t>
  </si>
  <si>
    <t>Educación de Calidad. Garantía de una Ciudad de Oportunidades</t>
  </si>
  <si>
    <t>Calidad y Fortalecimiento de la Educación Prescolar, Básica y Media</t>
  </si>
  <si>
    <t>MEJORAMIENTO DE LOS MACROPROCESOS DE LA SECRETARÍA DE EDUCACIÓN DEL MUNICIPIO DE BUCARAMANGA</t>
  </si>
  <si>
    <t>Educación</t>
  </si>
  <si>
    <t>Mantener y/o fortalecer el 100% de los Macroprocesos de la Secretaría de Educación</t>
  </si>
  <si>
    <t>Mantener el 100% de los macroprocesos de la Secretaría de Educación.</t>
  </si>
  <si>
    <t>Secretaría de Educación</t>
  </si>
  <si>
    <t>Administración pública, moderna e innovadora</t>
  </si>
  <si>
    <t>Gobierno fortalecido para el ser y hacer</t>
  </si>
  <si>
    <t>FORTALECIMIENTO A LA GESTIÓN OPERATIVA PARA LA EFICIENCIA DE LA PRESTACIÓN DE SERVICIOS DE LA SECRETARÍA DEL INTERIOR DIRIGIDOS A LA CIUDADANÍA DEL MUNICIPIO DE BUCARAMANGA</t>
  </si>
  <si>
    <t>Fortalecer el 100% de la operatividad de la Secretaría del Interior</t>
  </si>
  <si>
    <t>20200680010035
20200680010044</t>
  </si>
  <si>
    <t>2020680010035
2020680010044</t>
  </si>
  <si>
    <t>Secretaría del Interior</t>
  </si>
  <si>
    <t>Bucaramanga segura</t>
  </si>
  <si>
    <t>Promoción de la seguridad ciudadana, el orden público y la convivencia</t>
  </si>
  <si>
    <t>FORTALECIMIENTO DE LA CAPACIDAD INSTITUCIONAL A INSPECCIONES Y COMISARIAS DEL MUNICIPIO DE BUCARAMANGA</t>
  </si>
  <si>
    <t>Justicia y del derecho</t>
  </si>
  <si>
    <t>Descongestionar el 100% de los procesos en las inspecciones de policía  comisarías de familia del municipio</t>
  </si>
  <si>
    <t>Formular e implementar 1 estrategia para mejorar la prestación del servicio de las inspecciones de policía y el seguimiento a los procesos policivos.</t>
  </si>
  <si>
    <t>Promoción de los métodos de resolución de conflictos, acceso a la justicia y aplicación de la justicia restaurativa</t>
  </si>
  <si>
    <t>Mantener y fortalecer la prestación integral del servicio en las 3 comisarías de familia para prevenir la violencia intrafamiliar.</t>
  </si>
  <si>
    <t>En Bucaramanga Construimos un Territorio de Paz</t>
  </si>
  <si>
    <t>Atención a Víctimas del Conflicto Armado</t>
  </si>
  <si>
    <t>FORTALECIMIENTO A LA ATENCIÓN INTEGRAL DE LA POBLACIÓN VICTIMA DEL CONFLICTO ARMADO EN EL MUNICIPIO DE BUCARAMANGA</t>
  </si>
  <si>
    <t>Inclusión social y reconciliación</t>
  </si>
  <si>
    <t>Atender 17.500 personas víctimas con asistencia y reparación integral</t>
  </si>
  <si>
    <t>Formular e implementar el Plan de Acción Territorial.</t>
  </si>
  <si>
    <t>Formular e implementar el Plan Integral de prevención de violaciones a derechos humanos e infracciones al derecho internacional humanitario.</t>
  </si>
  <si>
    <t>Mantener la ayuda y atención humanitaria de emergencia y en transición al 100% de la población víctima del conflicto interno armado que cumpla con los requisitos de ley.</t>
  </si>
  <si>
    <t>Mantener la asistencia funeraria al 100% de la población víctima del conflicto que cumpla con los requisitos de ley.</t>
  </si>
  <si>
    <t>Mantener las medidas de protección para prevenir riesgos y proteger a víctimas del conflicto interno armado al 100% de las solicitudes que cumplan con los requisitos de ley.</t>
  </si>
  <si>
    <t>Mantener el Centro de Atención Integral a Víctimas del conflicto interno - CAIV.</t>
  </si>
  <si>
    <t>Mantener el 100% de los espacios de participación de las víctimas del conflicto establecidos por la ley en la implementación de la política pública de víctimas.</t>
  </si>
  <si>
    <t>Realizar 4 iniciativas encaminadas a generar garantías de no repetición, memoria histórica y medidas de satisfacción a víctimas del conflicto interno armado.</t>
  </si>
  <si>
    <t>Bucaramanga gestiona el riesgo de desastre y se adapta al proceso de cambio climático</t>
  </si>
  <si>
    <t>Conocimiento del riesgo y adaptación al cambio climático</t>
  </si>
  <si>
    <t>IMPLEMENTACIÓN DE ACCIONES PARA EL CONOCIMIENTO E IDENTIFICACION DEL RIESGO A TRAVÉS DE LA UNIDAD MUNICIPAL DE GESTIÓN DEL RIESGO DEL MUNICIPIO DE BUCARAMANGA</t>
  </si>
  <si>
    <t>Implementar el 100% de acciones para el aumento del conocimiento de los escenarios de riesgo</t>
  </si>
  <si>
    <t>Actualizar e implementar el Plan Municipal de Gestión de Riesgo y su Adaptación al Cambio Climático y la Política Pública de Gestión de Riesgo y Adaptación al Cambio Climático.</t>
  </si>
  <si>
    <t>Realizar 9 estudios en áreas o zonas con situaciones de riesgo.</t>
  </si>
  <si>
    <t>2022: NUEVO
2022: REFORMULACIÓN
2022: ACT POR COSTOS
2023: ACT POR COSTOS</t>
  </si>
  <si>
    <t>Bucaramanga sostenible: una región con futuro</t>
  </si>
  <si>
    <t>IMPLEMENTACIÓN DE ACCIONES DE FORTALECIMIENTO A LA GESTIÓN DEL RIESGO DE DESASTRES EN EL MUNICIPIO DE BUCARAMANGA</t>
  </si>
  <si>
    <t>Lograr el 100% de capacidad de respuestas oportunas para mitigar y reducir los focos de emergencias y desastres en el Municipio de Bucaramanga.</t>
  </si>
  <si>
    <t>Adquirir 5 Sistema de Alertas Tempranas e Innovación para la gestión del riesgo.</t>
  </si>
  <si>
    <t>Reducción, mitigación del riesgo y adaptación al cambio climático</t>
  </si>
  <si>
    <t>Formular e implementar 1 estrategia de respuesta a emergencia - EMRE que contenga el protocolo de atención de emergencias por calidad del aire.</t>
  </si>
  <si>
    <t xml:space="preserve">Fortalecer 30 instancias sociales del Sistema Municipal de Gestión de Riesgo. </t>
  </si>
  <si>
    <t>Intervenir estratégicamente 6 zonas de riesgo de desastre.</t>
  </si>
  <si>
    <t>Realizar 1 inventario municipal de asentamientos humanos localizados en zonas de alto riesgo no mitigable.</t>
  </si>
  <si>
    <t>Mantener la atención al 100% de las familias en emergencias naturales y antrópicas.</t>
  </si>
  <si>
    <t>2021: NUEVO
2021: ACT COSTOS
2022: REFORMULACIÓN
2022: ACT POR COSTOS
2023: ACT POR COSTOS</t>
  </si>
  <si>
    <t>FORTALECIMIENTO A LA OPERATIVIDAD DE LOS CENTROS DE ACOPIO A CARGO DEL MUNICIPIO DE BUCARAMANGA</t>
  </si>
  <si>
    <t>Fortalecer 4 Centros de acopio o plazas de mercado a cargo del municipio de Bucaramanga</t>
  </si>
  <si>
    <t>Mantener las 4 Plazas de Mercado administradas por el Municipio.</t>
  </si>
  <si>
    <t>2020: NUEVO
2020: ACT COSTOS
2021: ACT COSTOS
2022: ACT VIG FUTURAS
2022: ACT POR COSTOS
2023: ACT POR COSTOS</t>
  </si>
  <si>
    <t>Bucaramanga Segura</t>
  </si>
  <si>
    <t>Prevención Del Delito</t>
  </si>
  <si>
    <t>MEJORAMIENTO DE LAS ESTRATEGIAS ORIENTADAS A LA PROTECCIÓN, PREVENCIÓN Y MITIGACIÓN DE LA VIOLENCIA INTRAFAMILIAR Y DE GENERO PARA POBLACIÓN VULNERABLE EN EL MUNICIPIO DE BUCARAMANGA</t>
  </si>
  <si>
    <t>Implementar (2) estrategias para protección, prevención y mitigación de la violencia intrafamiliar y de género para la población vulnerable.</t>
  </si>
  <si>
    <t>Formular e implementar 1 estrategia orientada a erradicar la violencia y fortalecer la protección en niños, niñas y adolescentes, mujeres, líderes sociales y personas mayores en entornos de violencia.</t>
  </si>
  <si>
    <t>En Bucaramanga Construimos Un Territorio De Paz</t>
  </si>
  <si>
    <t>Transformando vidas</t>
  </si>
  <si>
    <t>Formular e implementar 1 plan de acción con la Agencia para la Reincorporación y la Normalización - ARN.</t>
  </si>
  <si>
    <t>2021: NUEVO
2021: ACT COSTOS
2022: ACT VIGENCIA
2022: ACT POR COSTOS
2023: ACT POR COSTOS</t>
  </si>
  <si>
    <t>En Bucaramanga Construimos Un Territorio de Paz</t>
  </si>
  <si>
    <t>Sistema penitenciario carcelario en el marco de los Derechos Humanos</t>
  </si>
  <si>
    <t>APOYO A LA POBLACIÓN CARCELARIA DEL MUNICIPIO DE BUCARAMANGA</t>
  </si>
  <si>
    <t xml:space="preserve">Atender a 1.272 personas Privadas de la Libertad con apoyo psicosocial, jurídico y educativo </t>
  </si>
  <si>
    <t>Desarrollar 4 jornadas tendientes a garantizar los derechos humanos para la población carcelaria.</t>
  </si>
  <si>
    <t>2020: NUEVO
2021: REFORMULACIÓN
2021: ACT COSTOS
2022: ACT VIGENCIA
2022: ACT POR COSTOS
2023: ACT POR COSTOS</t>
  </si>
  <si>
    <t>2020: $ 1.201.670.424
2021: $949.966.670
2021: $926.199.667
2022: $926.199.667
2022: $1.036.199.667
2022: $791.903.274
2023: $791.903.274</t>
  </si>
  <si>
    <t>Promoción De Los Métodos De Resolución De Conflictos, Acceso A La Justicia Y Aplicación De La Justicia Restaurativa</t>
  </si>
  <si>
    <t>FORTALECIMIENTO DEL PROGRAMA CASA DE JUSTICIA EN EL MUNICIPIO DE BUCARAMANGA</t>
  </si>
  <si>
    <t>Atender (21.168) personas en la casa de justicia</t>
  </si>
  <si>
    <t>Mantener la casa de justicia como espacio de atención y descongestión de los servicios de justicia garantizando la asesoría de las personas que solicitan el servicio.</t>
  </si>
  <si>
    <t>2022: NUEVO
2022: ACT AJUSTE RUBROS
2022: ACT POR COSTOS
2023: ACT POR COSTOS</t>
  </si>
  <si>
    <t>Salud ambiental</t>
  </si>
  <si>
    <t>FORTALECIMIENTO DEL PROGRAMA DE SALUD AMBIENTAL EN EL MUNICIPIO BUCARAMANGA</t>
  </si>
  <si>
    <t>Realizar el censo de individuos caninos y felinos</t>
  </si>
  <si>
    <t>Realizar la identificación y el censo de los individuos caninos y felinos.</t>
  </si>
  <si>
    <t>Realizar la vacunación antirrábica de 100.000 individuos entre caninos y felinos.</t>
  </si>
  <si>
    <t>Realizar 20.000 esterilizaciones en caninos y felinos</t>
  </si>
  <si>
    <t>Realizar 20.000 esterilizaciones de caninos y felinos.</t>
  </si>
  <si>
    <t>Realizar 40.000 visitas de inspección y control sanitario</t>
  </si>
  <si>
    <t>Realizar visitas de inspección, vigilancia y control a 40.000 estalecimientos de alto y bajo riesgo sanitario.</t>
  </si>
  <si>
    <t>Mantener una estrategia de entorno saludable en la zona urbana y rural</t>
  </si>
  <si>
    <t>Mantener la estrategia de entorno saludable en la zona urbana y rural.</t>
  </si>
  <si>
    <t>Bucaramanga, una eco-ciudad</t>
  </si>
  <si>
    <t>Gobernanza del agua, nuestra agua, nuestra vida</t>
  </si>
  <si>
    <t>PROTECCIÓN DEL RECURSO HÍDRICO COMO ESTRATEGIA AMBIENTAL MEDIANTE ACCIONES DE INTERVENCIÓN EN CUENCAS QUE PUEDAN ABASTECER DE AGUA AL MUNICIPIO DE BUCARAMANGA</t>
  </si>
  <si>
    <t>Realizar al 100% acciones en los diferentes ecosistemas de las cuencas abastecedoras de agua para la población de Bucaramanga que permitan mejorar la calidad y cantidad del agua captada por el acueducto metropolitano de Bucaramanga</t>
  </si>
  <si>
    <t>Formular e implementar 1 estrategia de reforestación y conservación de los predios adquiridos para la preservación de las cuencas hídricas que abastecen al municipio de Bucaramanga.</t>
  </si>
  <si>
    <t>Formular e implementar 1 estrategia de incidencia social, comunicacional,  interinstitucional,  jurídica, y técnica (estudios hidrológicos e hidrogeológicos, entre otros)  vinculando a gremios, academia, sociedad civil, entidades territoriales y autoridades ambientales para la defensa y protección de la alta montaña de Santurbán ante la amenaza del cambio climático y los impactos de  actividades antrópicas, como los proyectos de megaminería, en dichos ecosistemas estratégicos.</t>
  </si>
  <si>
    <t>Realizar 1 estudio para identificar conflictos de uso del suelo y esquemas potenciales de pago por servicios ambientales en ecosistemas estratégicos abastecedores de cuencas hídrica del municipio de Bucaramanga.</t>
  </si>
  <si>
    <t>Formular e implementar 1 programa de alternativas socioeconómicas de desarrollo sustentable para la provincia de Soto Norte en el marco de la corresponsabilidad socioambiental.</t>
  </si>
  <si>
    <t>2021: NUEVO
2021: REFORMULACIÓN
2022: ACT VIGENCIA
2022: ACT POR COSTOS
2023: ACT VIGENCIA</t>
  </si>
  <si>
    <t>FORTALECIMIENTO DE LA PRESTACIÓN DEL SERVICIO PÚBLICO DE ASEO PARA LA GESTIÓN INTEGRAL DE RESIDUOS SÓLIDOS EN EL MUNICIPIO DE BUCARAMANGA</t>
  </si>
  <si>
    <t xml:space="preserve">Mejorar en un 100% las condiciones sanitarias y ambientales del municipio </t>
  </si>
  <si>
    <t>Calidad y control del medio ambiente</t>
  </si>
  <si>
    <t>ANÁLISIS Y CONTROL DE LA CONTAMINACIÓN ATMOSFERICA EN EL MUNICIPIO DE BUCARAMANGA</t>
  </si>
  <si>
    <t>Elaborar (1) documento de lineamientos técnicos para la gestión integral de la calidad del aire con un enfoque territorial.</t>
  </si>
  <si>
    <t>Formular e implementar 1 estrategia para incentivar tecnologías limpias y buenas prácticas en las fuentes fijas y móviles, descontaminación de la polución y ruido ambiental con la articulación de la autoridad ambiental correspondiente, sector empresarial, académico y ciudadanía en general.</t>
  </si>
  <si>
    <t>Crecimiento verde, ciudad biodiversa</t>
  </si>
  <si>
    <t>IMPLEMENTACIÓN DE ACCIONES PARA FORTALECER LA CONECTIVIDAD FUNCIONAL ENTRE LAS ÁREAS VERDES URBANAS Y ESTRUCTURA ECOLÓGICA PRINCIPAL PERIURBANA EN EL MUNICIPIO DE BUCARAMANGA</t>
  </si>
  <si>
    <t>Implementar (1)  Estrategia de recuperación de conectividad funcional entre las áreas verdes urbanas y la estrucura ecológica principal periurbana</t>
  </si>
  <si>
    <t>033/2023 Se certificó en Enero 11 de 2023. COMO NUEVO</t>
  </si>
  <si>
    <t>2023: $403.125.000</t>
  </si>
  <si>
    <t>INVERSIONES DEL 1% DE LOS INGRESOS CORRIENTES PARA LA ADQUISICION Y MANTENIMIENTO DE AREAS DE IMPORTANCIA ESTRATEGICAS Y/O FINANCIAMIENTO DE ESQUEMAS DE PAGOS POR SERVICIOS AMBIENTALES PARA GARANTIZAR ABASTECIMIENTO HIDRICO DEL MUNICIPIO DE BUCARAMANG</t>
  </si>
  <si>
    <t>2023: $4.517.947.876</t>
  </si>
  <si>
    <t>Desembolsar el 100% de los recursos para compra y mantenimiento de predios de reserva hídrica</t>
  </si>
  <si>
    <t>CONSOLIDACIÓN DE LA ESTRATEGIA DE EDUCACIÓN AMBIENTAL QUE CONTRIBUYA A LA MITIGACIÓN Y ADAPTACIÓN AL CAMBIO CLIMÁTICO EN EL MUNICIPIO DE BUCARAMANGA</t>
  </si>
  <si>
    <t>Implementar (5) Acciones y/o actividades de formación, investigación, educomunicación y gestión participativa</t>
  </si>
  <si>
    <t>MANTENIMIENTO DE ESPACIOS PÚBLICOS VIABILIZADOS POR EL EJERCICIO DE PRESUPUESTOS PARTICIPATIVOS EN EL MUNICIPIO DE BUCARAMANGA</t>
  </si>
  <si>
    <t>Intervenir (14.514,36) metros cuadrados de espacio público</t>
  </si>
  <si>
    <t>Construir y/o mejorar 100.000 metros cuadrados de espacio público y equipamiento urbano de la ciudad</t>
  </si>
  <si>
    <t>Recuperar y mitigar (1) punto crítico</t>
  </si>
  <si>
    <t>Mantener la atención integral al 100% de las emergencias y desastres ocurridas en el municipio.</t>
  </si>
  <si>
    <t>FORTALECIMIENTO EN EL MARCO DE LA ECONOMÍA CIRCULAR DE LA GESTIÓN INTEGRAL DE RESIDUOS SÓLIDOS EN EL MUNICIPIO DE BUCARAMANGA</t>
  </si>
  <si>
    <t>Actualizar el Plan  Integral de Residuos Sólidos en el marco de la Economía Circular</t>
  </si>
  <si>
    <t>Vida cultural y bienestar creativo sostenible</t>
  </si>
  <si>
    <t>Arte, cultura y creatividad para la transformación social</t>
  </si>
  <si>
    <t>FORTALECIMIENTO DE LOS PROCESOS Y PROGRAMAS QUE DESARROLLA LA BIBLIOTECA PÚBLICA GABRIEL TURBAY Y SU RED DE BIBLIOTECAS PARA LA PRESTACIÓN DEL SERVICIO EN LA CIUDAD DE BUCARAMANGA</t>
  </si>
  <si>
    <t>Cultura</t>
  </si>
  <si>
    <t>Atender a 200.000 usuarios con servicios bibliotecarios en la Biblioteca Gabriel Turbay</t>
  </si>
  <si>
    <t>Mantener 1 red municipal de bibliotecas que incorpore a la Biblioteca Pública Gabriel Turbay.</t>
  </si>
  <si>
    <t>Instituto de Cultura y Turismo - IMCT</t>
  </si>
  <si>
    <t>Realizar 200 talleres de lectura, escritura y oralidad con niñas, niños y adolescentes en concordancia con el  plan nacional de lectura, escritura y la política nacional de lectura y bibliotecas.</t>
  </si>
  <si>
    <t>2020: NUEVO
2021: ACT POR COSTOS
2022: ACT VIGENCIA
2022: ACT POR COSTOS
2023: ACT POR COSTOS</t>
  </si>
  <si>
    <t>DESARROLLO DE ESTRATEGIAS DE CULTURA CIUDADANA EN EL MUNICIPIO DE BUCARAMANGA</t>
  </si>
  <si>
    <t>Promover y desarrollar (3) iniciativas de cultura ciudadana</t>
  </si>
  <si>
    <t>Realizar 4 iniciativas de cultura ciudadana.</t>
  </si>
  <si>
    <t>2021: NUEVO
2021: ACT COSTOS
2022: REFORMULACIÓN
2023: ACT POR COSTOS</t>
  </si>
  <si>
    <r>
      <rPr>
        <sz val="9"/>
        <rFont val="Calibri"/>
        <family val="2"/>
        <scheme val="minor"/>
      </rPr>
      <t xml:space="preserve">210/2021 Se certificó en Junio 29 de 2021. COMO NUEVO
</t>
    </r>
    <r>
      <rPr>
        <sz val="9"/>
        <color theme="1"/>
        <rFont val="Calibri"/>
        <family val="2"/>
        <scheme val="minor"/>
      </rPr>
      <t>444/2021 Se certificó en Noviembre 19 de 2021. ACT POR COSTOS
119/2022 Se certificó en Enero 18 de 2022. REFORMULACIÓN</t>
    </r>
    <r>
      <rPr>
        <sz val="9"/>
        <color rgb="FFFF0000"/>
        <rFont val="Calibri"/>
        <family val="2"/>
        <scheme val="minor"/>
      </rPr>
      <t xml:space="preserve">
040/2023 Se certificó en Enero 12 de 2023. ACT POR COSTOS</t>
    </r>
  </si>
  <si>
    <t>2021: $380.000.000
2021: $382.000.000
2022: $232.000.000
2023: $312.000.000</t>
  </si>
  <si>
    <t>Bucaramanga productiva y competitiva: empresas innovadoras, responsables y conscientes</t>
  </si>
  <si>
    <t>BGA nodo de activación turística</t>
  </si>
  <si>
    <t>Gestión integral de destino y fortalecimiento de la oferta turística de la ciudad</t>
  </si>
  <si>
    <t>FORTALECIMIENTO Y POSICIONAMIENTO COMO DESTINO TURÍSTICO SOSTENIBLE Y COMPETITIVO DE LA CIUDAD DE BUCARAMANGA</t>
  </si>
  <si>
    <t>Comercio, industria y turismo</t>
  </si>
  <si>
    <t>Desarrollar  (24) acciones para dar respuesta a las necesidades del sector turismo en Bucaramanga</t>
  </si>
  <si>
    <t>Realizar 4 eventos culturales para fomentar la promoción y la competitividad turística del destino.</t>
  </si>
  <si>
    <t>Realizar 20 acciones para fortalecer el reconocimiento, difusión y promoción turística y potenciar los puntos PITs.</t>
  </si>
  <si>
    <t>productividad y competitividad de las empresas generadoras de marca ciudad</t>
  </si>
  <si>
    <t>Implementar 10 acciones para fortalecer la competitividad del sector turístico, impulsar la industria turística y las Zonas de Desarrollo Turístico Prioritario, enmarcadas en las líneas de Política Pública Sectorial.</t>
  </si>
  <si>
    <t>2021: NUEVO
2021: REFORMULACIÓN
2021: ACT POR COSTOS
2022: ACT VIGENCIA
2022: ACT POR COSTOS
2023: ACT POR COSTOS</t>
  </si>
  <si>
    <t>Educación de calidad, garantía de una ciudad de oportunidades</t>
  </si>
  <si>
    <t xml:space="preserve">Cobertura y Equidad de la Educación Preescolar, Básica y Media </t>
  </si>
  <si>
    <t>FORTALECIMIENTO DEL PROGRAMA DE ALIMENTACIÓN ESCOLAR-PAE EN EL MUNICIPIO DE BUCARAMANGA</t>
  </si>
  <si>
    <t>Mantener el beneficio de alimentación escolar a 33.879 escolares.</t>
  </si>
  <si>
    <t>Beneficiar anualmente 32.276 estudiantes con enfoque diferencial en el programa de alimentación escolar.</t>
  </si>
  <si>
    <t>Financiado con Vigencias Futuras</t>
  </si>
  <si>
    <t>Mantener al 100% de los estudiantes matriculados en los establecimientos educativos oficiales rurales con el programa de alimentación escolar.</t>
  </si>
  <si>
    <r>
      <rPr>
        <sz val="9"/>
        <rFont val="Calibri"/>
        <family val="2"/>
        <scheme val="minor"/>
      </rPr>
      <t xml:space="preserve">238/2020 Se certificó en Agosto 04 de 2020.  COMO NUEVO
333/2020 Se Certificó en Octubre 07 de 2020. VIGENCIAS FUTURAS
021/2021 Se certificó en Enero 14 de 2021.  ACT POR COSTOS
206/2021 Se certificó en Junio 25 de 2021.  ACT POR COSTOS
249/2021 Se certificó en Agosto 10 de 2021. TRÁMITE VIG FUTURAS
</t>
    </r>
    <r>
      <rPr>
        <sz val="9"/>
        <color theme="1"/>
        <rFont val="Calibri"/>
        <family val="2"/>
        <scheme val="minor"/>
      </rPr>
      <t>422/2021 Se certificó en Noviembre 12 de 2021. ACT POR COSTOS
015/2022 Se certificó en Enero 5 de 2022. ACT POR COSTOS
287/2022 Se certificó en Junio 02 de 2022. ACT POR COSTOS
317/2022 Se certificó en Junio 21 de 2022. TRÁMITE VIG FUTURAS
423/2022 Se certificó en Agosto 03 de 2022. ACT POR COSTOS
587/2022 Se certificó en Octubre 10 de 2022. ACT POR COSTOS
732/2022 Se certificó en Diciembre 21 de 2022. ACT POR COSTOS</t>
    </r>
    <r>
      <rPr>
        <sz val="9"/>
        <color rgb="FFFF0000"/>
        <rFont val="Calibri"/>
        <family val="2"/>
        <scheme val="minor"/>
      </rPr>
      <t xml:space="preserve">
042/2023 Se certificó en Enero 12 de 2023. ACT POR COSTOS</t>
    </r>
  </si>
  <si>
    <t>2020: $81.023.959.458
2021: $75.070.444.706
2021: $75.400.570.233
2021: $75.257.944.706
2022: $77.003.068.801,76
2022: $76.682.648.114,76
2022: $76.722.731.695,79
2022: $75.583.523.969,26
2022: $75.419.208.445,23
2023: $80.314.337.145,23</t>
  </si>
  <si>
    <t>Cobertura y equidad de la educación preescolar, básica y media</t>
  </si>
  <si>
    <t>MEJORAMIENTO EN LA PRESTACIÓN DEL SERVICIO EDUCATIVO EN EL MUNICIPIO DE BUCARAMANGA</t>
  </si>
  <si>
    <t>Ofertar 10.017 Cupos escolares mediante la prestación del servicio educativo (sistema de administración y/o concesiones).</t>
  </si>
  <si>
    <t>Mantener 9.668 estudiantes con prestación del servicio educativo por el sistema de contratación del servicio educativo con enfoque diferencial.</t>
  </si>
  <si>
    <t>Educación de calidad. garantía de una ciudad de oportunidades</t>
  </si>
  <si>
    <t xml:space="preserve">Calidad y Fortalecimiento de la Educación Preescolar. Básica y Media </t>
  </si>
  <si>
    <t>MANTENIMIENTO DE LAS INSTITUCIONES EDUCATIVAS OFICIALES EN EL MUNICIPIO DE BUCARAMANGA</t>
  </si>
  <si>
    <t>Mantener el servicio vigilancia, aseo, servicios domiciliarios y públicos en las 47 IEO del municipio de Bucaramanga.</t>
  </si>
  <si>
    <t>Mantener los 47 establecimientos educativos oficiales optimizados con planta de personal docente, administrativa, servicios  públicos, aseo, vigilancia y arrendamientos.</t>
  </si>
  <si>
    <t>2020: NUEVO
2021: ACT POR COSTOS
2022: ACT POR COSTOS
2022: ACT POR COSTOS
2023: ACT POR COSTOS</t>
  </si>
  <si>
    <t>Emprendimiento, innovación, formalización y dinamización empresarial</t>
  </si>
  <si>
    <t>Emprendimiento e innovación</t>
  </si>
  <si>
    <t>FORTALECIMIENTO DEL COWORKING COMO ESTRATEGIA PARA EL EMPRENDIMIENTO, INNOVACIÓN, DINAMIZACIÓN Y ACELERACIÓN EMPRESARIAL EN EL MUNICIPIO DE BUCARAMANGA</t>
  </si>
  <si>
    <t>Fortalecer (1) Coworking</t>
  </si>
  <si>
    <t>Fortalecer a 5.000 empresas, emprendimientos y/o unidades productivas, a través de la implementación de un programa de incubación y aceleración de emprendimientos  innovadores  articulados con el ecosistema de emprendimiento, que caracterice las capacidades tecnológicas instaladas (duras y blandas) con enfoque diferencial.</t>
  </si>
  <si>
    <t>2020: NUEVO
2021: ACT VIGENCIA
2021: ACT POR COSTOS
2022: ACT VIGENCIA
2022: ACT REPROG COSTOS
2022: REFORMULACIÓN
2022: ACT POR COSTOS</t>
  </si>
  <si>
    <r>
      <rPr>
        <sz val="9"/>
        <color theme="1"/>
        <rFont val="Calibri"/>
        <family val="2"/>
        <scheme val="minor"/>
      </rPr>
      <t xml:space="preserve">355/2020 Se certificó en Octubre 30 de 2020.  COMO NUEVO
</t>
    </r>
    <r>
      <rPr>
        <sz val="9"/>
        <rFont val="Calibri"/>
        <family val="2"/>
        <scheme val="minor"/>
      </rPr>
      <t>052/2021 Se certificó en Enero 25 de 2021. ACT POR VIGENCIA
189/2021 Se certificó en Junio 18 de 2021. ACT POR COSTOS
032/2022 Se certificó en Enero 6 de 2022. ACT POR VIGENCIA
228/2022 Se certificó en Abril 27 de 2022. ACT POR COSTOS
338/2022 Se certificó en Junio 30 de 2022. REFORMULACIÓN
540/2022 Se certificó en Septiembre 21 de 2022. ACT POR COSTOS
798/2022 Se certificó en Diciembre 26 de 2022. ACT POR COSTOS</t>
    </r>
    <r>
      <rPr>
        <sz val="9"/>
        <color rgb="FFFF0000"/>
        <rFont val="Calibri"/>
        <family val="2"/>
        <scheme val="minor"/>
      </rPr>
      <t xml:space="preserve">
045/2023 Se certificó en Enero 13 de 2023. ACT POR COSTOS</t>
    </r>
  </si>
  <si>
    <t>2020: $1.542.000.000
2021: $1.542.000.000
2021: $1.670.000.000
2022: $1.670.000.000
2022: $2.013.333.488
2022: $2.313.000.000
2022: $2.183.000.00
2023: $2.427.233.488</t>
  </si>
  <si>
    <t>Salud mental</t>
  </si>
  <si>
    <t>IMPLEMENTACIÓN DE LA ESTRATEGIA “PROMOCIÓN DE LA AFECTIVIDAD COMO FACTOR PROTECTOR DE LA SALUD MENTAL - PROAFECTO” EN LA POBLACIÓN DE BUCARAMANGA</t>
  </si>
  <si>
    <t xml:space="preserve">Implementar (1) plan de acción de salud mental </t>
  </si>
  <si>
    <t>Formular e implementar el plan de acción de salud mental de acuerdo a la Política Nacional.</t>
  </si>
  <si>
    <t>2022: NUEVO
2022: REFORMULACIÓN
2023: ACT POR COSTOS</t>
  </si>
  <si>
    <t>2022: $3.463.137.190,28
2022: $2.290.387.148,96
2023: $2.290.387.148,96</t>
  </si>
  <si>
    <t>Gestión diferencial de poblaciones vulnerables</t>
  </si>
  <si>
    <t>DESARROLLO DE LA ESTRATEGIA DE ATENCIÓN INTEGRAL EN PRIMERA INFANCIA “EN BUCARAMANGA ES HACIENDO PARA UN INICIO FELIZ” EN EL MUNICIPIO DE BUCARAMANGA</t>
  </si>
  <si>
    <t>Formular e implementar la estrategia de atención integral "En bucaramanga es haciendo para un inicio feliz"</t>
  </si>
  <si>
    <t>Formular e implementar la estrategia de atención integral en primera infancia "En Bucaramanga es haciendo para un inicio feliz".</t>
  </si>
  <si>
    <t>2021: NUEVO
2021: REFORMULACIÓN
2022: ACT VIGENCIA
2022: ACT POR COSTOS
2023: ACT POR COSTOS</t>
  </si>
  <si>
    <t>Oportunidad para la promoción de la salud dentro de su ambiente laboral</t>
  </si>
  <si>
    <t>FORTALECIMIENTO DE LOS ENTORNOS DE TRABAJO SEGURO Y SALUDABLE PARA LOS TRABAJADORES FORMALES E INFORMALES A TRAVÉS DE LA CULTURA DE LA PREVENCIÓN EN EL MUNICIPIO DE BUCARAMANGA</t>
  </si>
  <si>
    <t>100% de trabajadores con entornos saludables</t>
  </si>
  <si>
    <t>Mantener el 100% de acciones de promoción y prevención de los riesgos laborales en la población formal e informal.</t>
  </si>
  <si>
    <t>Derechos sexuales y reproductivos, sexualidad segura</t>
  </si>
  <si>
    <t>FORTALECIMIENTO DE LAS ACCIONES DE PROMOCIÓN, PREVENCIÓN Y VIGILANCIA DE SALUD SEXUAL Y REPRODUCTIVA DEL MUNICIPIO DE BUCARAMANGA</t>
  </si>
  <si>
    <t>Implementar el Modelo de abordaje comunitario para acciones de promoción, prevención y de acceso al diagnóstico de VIH en la población priorizada para la ampliación de la respuesta Nacional al VIH.</t>
  </si>
  <si>
    <t>Formular e implementar 1 estrategia de atención integral en salud para la población LGBTIQ+ que garantice el trato digno.</t>
  </si>
  <si>
    <t>Formular e implementar 1 estrategia de atención intregral en salud para la población LGBTIQ+ que garantice el trato digno.</t>
  </si>
  <si>
    <t>Mantener 1 estrategia de información, educación y comunicación para fortalecer valores en derechos sexuales y reproductivos.</t>
  </si>
  <si>
    <t>Mantener y fortalecer la estrategia de servicios amigables para adolescentes y jóvenes.</t>
  </si>
  <si>
    <t>Mantener la verificación al 100% de las EAPB e IPS el cumplimiento de la Ruta de Atención Materno-Perinatal.</t>
  </si>
  <si>
    <t>MEJORAMIENTO DE LA SALUD MENTAL Y LA CONVIVENCIA SOCIAL EN BUCARAMANGA</t>
  </si>
  <si>
    <t>Formular e implementar el plan de acción de salud mental de acuerdo a la política nacional.</t>
  </si>
  <si>
    <t xml:space="preserve">  </t>
  </si>
  <si>
    <t>Habitabilidad</t>
  </si>
  <si>
    <t>Proyección habitacional y vivienda</t>
  </si>
  <si>
    <t>APOYO TÉCNICO EN EL DISEÑO Y FORMULACIÓN DE PROYECTOS DE VIVIENDA Y ASIGNACIÓN DE SUBSIDIOS COMPLEMENTARIOS PARA LA POBLACIÓN VULNERABLE DEL MUNICIPIO DE BUCARAMANGA</t>
  </si>
  <si>
    <t>Entregar 500 soluciones de vivienda con obras complementarias.</t>
  </si>
  <si>
    <t>Instituto de Vivienda - INVISBU</t>
  </si>
  <si>
    <t>Asignar 521 subsidios complementarios a hogares vulnerables.</t>
  </si>
  <si>
    <t>2020: NUEVO
2020: REFORMULACIÓN
2021: ACT POR COSTOS
2022: ACT VIGENCIA
2022: ACT POR COSTOS
2023: ACT POR COSTOS</t>
  </si>
  <si>
    <t>Conectividad para competitividad y la internacionalización</t>
  </si>
  <si>
    <t>Bucaramanga una mirada inteligente hacia el futuro</t>
  </si>
  <si>
    <t>FORTALECIMIENTO AL PROCESO DE GESTIÓN DE LAS TIC ALINEADO A LA ESTRATEGIA DE GOBIERNO DIGITAL PARA UNA MEJOR INTERACCIÓN CON EL CIUDADANO EN EL MUNICIPIO DE BUCARAMANGA</t>
  </si>
  <si>
    <t>Tecnologías de la información y las comunicaciones</t>
  </si>
  <si>
    <t>Asesorar (11) entidades por el Proceso de Gestión de las TIC para el fortalecimiento de la estrategia de Gobierno Digital en el Municipio de Bucaramanga</t>
  </si>
  <si>
    <t>Diseñar e implementar 1 modelo de conectividad y arquitectura de datos que permita la interoperabilidad entre los sistemas de información e infraestructura tecnológica existente y proyectada.</t>
  </si>
  <si>
    <t>Secretaría Administrativa</t>
  </si>
  <si>
    <t>Gobierno ágil y transparente</t>
  </si>
  <si>
    <t>Implementar 1 acción que a través del uso de nuevas   tecnologías  apoyen  los  procesos estratégicos de  planificación, apoyo logístico, gestión documental y demás  procesos  administrativos y operativos.</t>
  </si>
  <si>
    <t>Formular e implementar 1 estrategia que permita la ejecución de la política de Gobierno Digital a través de sus tres habilitadores Arquitectura Empresarial, Seguridad de la información y servicios ciudadanos digitales.</t>
  </si>
  <si>
    <t>2022: NUEVO
2022: ACT RUBROS
2022: ACT POR COSTOS
2023: ACT POR COSTOS</t>
  </si>
  <si>
    <t>Espacio Público Transformador</t>
  </si>
  <si>
    <t>FORTALECIMIENTO DE LAS ACCIONES DE INTERÉS PARA LA ORGANIZACIÓN, ADMINISTRACIÓN Y APROVECHAMIENTO DEL ESPACIO PÚBLICO EN EL MUNICIPIO DE BUCARAMANGA</t>
  </si>
  <si>
    <t>Formular e implementar (1)  estrategia de recuperación del espacio publico</t>
  </si>
  <si>
    <t>Acompañar 300 iniciativas de emprendimiento comerciales en espacio público a través de planes, oferta, proyectos y/o programas de la administración municipal.</t>
  </si>
  <si>
    <t>Fomular e implementar 1 estrategia que promueva la participación de personas del sector privado y/o ciudadanos en la administración, mantenimiento y aprovechamiento sostenible de los Parques y Zonas Verdes Urbanas del municipio (Plan Adopta un Parque - Zona verde).</t>
  </si>
  <si>
    <t>2022: NUEVO
2023: ACT POR COSTOS</t>
  </si>
  <si>
    <r>
      <rPr>
        <sz val="9"/>
        <rFont val="Calibri"/>
        <family val="2"/>
        <scheme val="minor"/>
      </rPr>
      <t>041/2022 Se certificó en Enero 7 de 2022. COMO NUEVO</t>
    </r>
    <r>
      <rPr>
        <sz val="9"/>
        <color rgb="FFFF0000"/>
        <rFont val="Calibri"/>
        <family val="2"/>
        <scheme val="minor"/>
      </rPr>
      <t xml:space="preserve">
053/2023 Se certificó en Enero 16 de 2023. ACT POR COSTOS</t>
    </r>
  </si>
  <si>
    <t>2022: $280.000.000
2023: $240.000.000</t>
  </si>
  <si>
    <t>Educación de Calidad, Garantía de una Ciudad de Oportunidades</t>
  </si>
  <si>
    <t>APOYO PEDAGÓGICO EN EL PROCESO DE INCLUSIÓN DE LOS ESTUDIANTES CON DISCAPACIDAD Y/O TALENTOS EXCEPCIONALES BUCARAMANGA</t>
  </si>
  <si>
    <t>Beneficiar 1.797 Niños. niñas. adolescentes y jóvenes con discapacidad de los servicios de apoyo pedagógico en las IEO.</t>
  </si>
  <si>
    <t>Mantener el 100% de los modelos lingüísticos, intérpretes de lengua de señas colombiana en la oferta Bilingüe y Bicultural  para estudiantes con discapacidad auditiva en la IE Normal Superior de Bucaramanga.</t>
  </si>
  <si>
    <t>Mantener el 100% de los establecimientos educativos oficiales de educación formal, que reportan estudiantes con discapacidad y talentos excepcionales o capacidades, con los servicios profesionales de apoyo pedagógico para el proceso de inclusión y equidad en la educación, para la oferta general.</t>
  </si>
  <si>
    <t>PRESTACIÓN DEL SERVICIO DE TRANSPORTE ESCOLAR PARA ESTUDIANTES DE LAS INSTITUCIONES EDUCATIVAS OFICIALES DE BUCARAMANGA</t>
  </si>
  <si>
    <t>Mantener 2.664 cupos de transporte escolar a estudiantes de zonas de difícil acceso con enfoque diferencial.</t>
  </si>
  <si>
    <t>Calidad y fomento de la educación superior</t>
  </si>
  <si>
    <t>FORTALECIMIENTO DEL PROGRAMA DE EDUCACIÓN SUPERIOR EN EL MUNICIPIO DE   BUCARAMANGA</t>
  </si>
  <si>
    <t>Otorgar 500 nuevos subsidios conenfoque diferencial para  el  acceso  a  laeducaciónsuperior  del  nivel técnico, tecnológico y  profesional.</t>
  </si>
  <si>
    <t>Otorgar 4.000 nuevos subsidios con enfoque diferencial para el acceso a la educación superior del nivel técnico, tecnológico y profesional.</t>
  </si>
  <si>
    <t>Mantener el 100% de los subsidios para el acceso a la educación superior del nivel técnico, profesional, tecnológico y profesional.</t>
  </si>
  <si>
    <t>FORTALECIMIENTO DEL MACROPROCESO DE GESTIÓN DE LA CALIDAD DEL SERVICIO EDUCATIVO DE LA SECRETARÍA DE EDUCACIÓN DEL MUNICIPIO DE BUCARAMANGA</t>
  </si>
  <si>
    <t>Brindar acompañamiento y asistencia técnica a (47) IEO en temas afines a la gestión de la calidad del servicio educativo en educación pre escolar, básica y media</t>
  </si>
  <si>
    <t>Mantener el apoyo a los proyectos transversales en los 47 establecimientos educativos oficiales.</t>
  </si>
  <si>
    <t>Capacitar en evaluación por competencias a 1.500 docentes de los establecimientos educativos oficiales.</t>
  </si>
  <si>
    <t>Mantener 20 sedes de establecimientos educativos rurales con acompañamiento integral para el mejoramiento de la gestón escolar.</t>
  </si>
  <si>
    <t>Capacidades y oportunidades para superar brechas sociales</t>
  </si>
  <si>
    <t>Adulto mayor y digno</t>
  </si>
  <si>
    <t>IMPLEMENTACIÓN DE ACCIONES TENDIENTES A MEJORAR LAS CONDICIONES DE LOS ADULTOS MAYORES DEL MUNICIPIO DE BUCARAMANGA</t>
  </si>
  <si>
    <t>Beneficiar a 22.051 adultos mayores con diferentes acciones de atención desde el nivel institucional</t>
  </si>
  <si>
    <t>Proveer 25.000 ayudas alimentarias anuales mediante complementos nutricionales para personas mayores en condición de pobreza y vulnerabilidad mejorando su calidad de vida a través de la seguridad alimentaria.</t>
  </si>
  <si>
    <t>Beneficiar y mantener a 11.000 personas mayores con el programa Colombia Mayor.</t>
  </si>
  <si>
    <t>Beneficiar a 7.000 personas mayores vulnerables de los diferentes barrios del municipio con la oferta de servicios de atencion primaria en salud, recreacion y aprovechamiento del tiempo libre.</t>
  </si>
  <si>
    <t>Mantener el servicio exequial al 100% de las personas mayores fallecidas en condición de pobreza, vulnerabilidad y sin red familiar de apoyo.</t>
  </si>
  <si>
    <t>Mantener a 1.656 personas mayores vulnerables con atencion integral en instituciones especializadas a través de las modalidades centros vida y centros de bienestar en el marco de la Ley 1276 de 2009.</t>
  </si>
  <si>
    <t>Mantener en funcionamiento los 3 Centros Vida con la prestacion de servicios integrales y/o dotacion de los mismos cumpliendo con la oferta institucional.</t>
  </si>
  <si>
    <t>Mantener el servicio atención primaria en salud, atención psicosocial que promueva la salud física, salud mental y el bienestar social de las personas mayores en los centros vida.</t>
  </si>
  <si>
    <t>Formular y implementar 1 estrategia que promueva  las actividades psicosociales, actividades artísticas y culturales,   actividades físicas y recreación y actividades productivas en las personas mayores.</t>
  </si>
  <si>
    <t>Mejoramiento de las condiciones no transmisibles</t>
  </si>
  <si>
    <t>FORTALECIMIENTO DE LAS ACCIONES TENDIENTES AL CONTROL DE LAS ENFERMEDADES CRÓNICAS NO TRANSMISIBLES EN EL MUNICIPIO DE BUCARAMANGA</t>
  </si>
  <si>
    <t>Mantener el monitoreo de las acciones desarrolladas por las EAPB e IPS en 4 enfermedades crónicas no transmisibles.</t>
  </si>
  <si>
    <t>Realizar actividad física en 100 parques de la ciudad para promover estilos de vida saludable y prevenir enfermedades crónicas no transmisibles.</t>
  </si>
  <si>
    <t>Empleabilidad, empleo y trabajo decente</t>
  </si>
  <si>
    <t>Empleo y empleabilidad</t>
  </si>
  <si>
    <t>FORTALECIMIENTO DE LAS ESTRATEGIAS A LA EMPLEABILIDAD, EL EMPLEO Y EL TRABAJO DECENTE EN EL MUNICIPIO DE BUCARAMANGA</t>
  </si>
  <si>
    <t>Trabajo</t>
  </si>
  <si>
    <t>Capacitar (420) personas a través de los programas de formación en competencias para la empleabilidad</t>
  </si>
  <si>
    <t>Formar 3.000  jóvenes y adultos en competencias personales y/o  técnicas para el trabajo con el fin de facilitar su inserción en el mercado laboral.</t>
  </si>
  <si>
    <t>Acompañar a 1.500 empresas en el fomento de una cultura del empleo y trabajo decente para capturar  vacantes que permitan realizar la intermediación laboral.</t>
  </si>
  <si>
    <t>BGA Nodo De Activación Turística</t>
  </si>
  <si>
    <t>DESARROLLO DE EVENTOS ARTISTICOS, CULTURALES, GASTRONOMICOS, DE EMPRENDIMIENTO Y DE ESPECTACULOS PARA FOMENTAR E IMPULSAR EL TURISMO EN BUCARAMANGA</t>
  </si>
  <si>
    <t>Desarrollar (34) eventos artísticos, culturales, gastronómicos, de emprendimiento y de espectáculos para la promoción de la ciudad</t>
  </si>
  <si>
    <t>2022: NUEVO
2022: REPROG COSTOS
2023: ACT POR COSTOS</t>
  </si>
  <si>
    <t>DIFUSIÓN Y PROMOCIÓN DE LA OFERTA TURÍSTICA DE LA CIUDAD DE BUCARAMANGA</t>
  </si>
  <si>
    <t>Desarrollar 1 acción de promoción del turismo en Bucaramanga</t>
  </si>
  <si>
    <t>Calidad y fortalecimiento de la educación prescolar, básica y media</t>
  </si>
  <si>
    <t>IMPLEMENTACIÓN DE ACCIONES DE ACOMPAÑAMIENTO INTEGRAL A LA GESTIÓN ESCOLAR DE LAS INSTITUCIONES EDUCATIVAS OFICIALES DEL SECTOR RURAL DEL MUNICIPIO DE BUCARAMANGA</t>
  </si>
  <si>
    <t>Capacitar a (92) docentes y directivos docentes capacitados en temas de gestión escolar</t>
  </si>
  <si>
    <t>2022: NUEVO
2022: ACT POR COSTOS
2023: ACT POR COSTOS</t>
  </si>
  <si>
    <t>Seguridad jurídica institucional</t>
  </si>
  <si>
    <t>Avancemos con las políticas de prevención del daño antijurídico</t>
  </si>
  <si>
    <t>FORTALECIMIENTO DE LA GESTIÓN INSTITUCIONAL EN LOS PROCESOS DEL ÁMBITO JURÍDICO EN EL MUNICIPIO DE BUCARAMANGA</t>
  </si>
  <si>
    <t>Formular e implementar el Manual de lineamientos para la protección y defensa jurídica del Municipio</t>
  </si>
  <si>
    <t>Formular e implementar 1 estrategia encaminada a la prevención del daño antijurídico.</t>
  </si>
  <si>
    <t>Secretaría Jurídica</t>
  </si>
  <si>
    <t>Crear e implementar 1 Agenda Regulatoria.</t>
  </si>
  <si>
    <t>2021: NUEVO
2021: ACT POR COSTOS
2022: ACT POR COSTOS
2023: ACT POR COSTOS</t>
  </si>
  <si>
    <t>Gobierno abierto</t>
  </si>
  <si>
    <t>CONSOLIDACIÓN DEL PROGRAMA DE TRANSPARENCIA, GOBIERNO ABIERTO Y LUCHA CONTRA LA CORRUPCIÓN EN EL MUNICIPIO DE BUCARAMANGA</t>
  </si>
  <si>
    <t>Formular e implementar la política pública de transparencia y Anticorrupción en el municipio de Bucaramanga</t>
  </si>
  <si>
    <t>Formular e implementar 1 estrategia dirigida a fortalecer las acciones de transparencia en la Entidad.</t>
  </si>
  <si>
    <t xml:space="preserve">Crear e implementar la Comisión Territorial Ciudadana para la Lucha contra la Corrupción. </t>
  </si>
  <si>
    <t>Formular e implementar la Política Pública de Transparencia y Anticorrupción para el municipio de Bucaramanga.</t>
  </si>
  <si>
    <t>2020: NUEVO
2020: ACT COSTOS
2021: ACT POR COSTOS
2022: ACT POR COSTOS
2023: ACT POR COSTOS</t>
  </si>
  <si>
    <t>La nueva movilidad</t>
  </si>
  <si>
    <t>Metrolínea evoluciona y estrategia multimodal</t>
  </si>
  <si>
    <t>SUBSIDIO A LA TARIFA DEL SISTEMA INTEGRADO DE TRANSPORTE MASIVO METROLINEA -SITM A POBLACIÓN FOCALIZADA EN EL MUNICIPIO DE BUCARAMANGA</t>
  </si>
  <si>
    <t>Transporte</t>
  </si>
  <si>
    <t>Implementar (1) estrategia para el estímulo de demanda de pasajeros del sistema de transporte público (tarifas diferenciadas, tarifas dinámicas, entre otros).</t>
  </si>
  <si>
    <t>Implementar 3 estrategias para el estímulo de demanda de pasajeros del sistema de transporte público (tarifas diferenciadas, tarifas dinámicas, entre otros).</t>
  </si>
  <si>
    <t>FORTALECIMIENTO DE LA PARTICIPACIÓN E INCIDENCIA DE LAS EXPRESIONES E INSTITUCIONES DEMOCRÁTICAS JUVENILES DE LA CIUDAD DE BUCARAMANGA</t>
  </si>
  <si>
    <t xml:space="preserve">Implementar (1) 	Estrategia de participación e incidencia de los jóvenes </t>
  </si>
  <si>
    <t>Formular e implementar 1 estrategia que fortalezca la democracia participativa (Ley 1757 de 2015).</t>
  </si>
  <si>
    <t>VIGENCIA 2023 (cifras completas) miles de pesos</t>
  </si>
  <si>
    <t>TOTALVIGENCIA 2023</t>
  </si>
  <si>
    <t>Población con discapacidad</t>
  </si>
  <si>
    <t>APOYO A LA OPERATIVIDAD DE LOS PROGRAMAS DE ATENCIÓN INTEGRAL A LAS PERSONAS CON DISCAPACIDAD, FAMILIARES Y/O CUIDADORES DEL MUNICIPIO DE BUCARAMANGA</t>
  </si>
  <si>
    <t>Atender a 750 Personas con discapacidad con servicios integrales</t>
  </si>
  <si>
    <t>Garantizar y mantener la atención integral en procesos de habilitación y rehabilitación a 250 niñas, niños y adolescentes con discapacidad del sector urbano y rural en extrema vulnerabilidad.</t>
  </si>
  <si>
    <t>Mantener el banco de ayudas técnicas, tecnológicas e informáticas para personas con discapacidad que se encuentren en el registro de localización y caracterización.</t>
  </si>
  <si>
    <t>Formular e implementar 1 estrategia de orientación ocupacional, aprovechamiento del tiempo libre, formación y esparcimiento cultural y actividades que mejoren la calidad de vida dirigidas a personas con discapacidad.</t>
  </si>
  <si>
    <t>Beneficiar anualmente a 200 familias de personas con discapacidad con una canasta básica alimentaria que según su situación socioeconómica se encuentran en extrema vulnerabilidad.</t>
  </si>
  <si>
    <t>Implementar 1 estrategia de apoyo técnico y jurídico para las solicitudes de ayudas técnicas requeridas por personas vulnerables en condición de discapacidad.</t>
  </si>
  <si>
    <t>Primera infancia el centro de la sociedad</t>
  </si>
  <si>
    <t>APOYO EN LOS PROCESOS DE ATENCIÓN INTEGRAL DE LOS NIÑOS Y NIÑAS EN EL ESPACIO DE CUIDADO Y ALBERGUE “CASA BÚHO” EN EL MUNICIPIO DE BUCARAMANGA</t>
  </si>
  <si>
    <t>Atender con servicios integrales a (160) niñas y niños</t>
  </si>
  <si>
    <t>Formular e implementar 1 programa de prevención, detección y atención de violencias (violencia intrafamiliar, abuso y violencia sexual, violencia psicológica y física, negligencia y agresividad en los niños) en el entorno familiar, educativo y comunitario dirigido a primera infancia e infancia.</t>
  </si>
  <si>
    <t>Crece conmigo: una infancia feliz</t>
  </si>
  <si>
    <t>Formular e implementar 1 estrategia de corresponsabilidad en la garantía de derechos, la prevención de vulneración, amenaza o riesgo en el ámbito familiar, comunitario e institucional.</t>
  </si>
  <si>
    <t>Formular e implementar 1 ruta de atención integral para niños, niñas, adolescentes refugiados y migrantes y sus familias.</t>
  </si>
  <si>
    <t>2022: NUEVO
2022: INCLUSIÓN DE RUBROS PRESUPUESTALES
2022: ACT POR COSTOS
2023: ACT POR COSTOS</t>
  </si>
  <si>
    <t>PRESTACIÓN DEL SERVICIO DE ASEGURAMIENTO EN RIESGOS LABORALES PARA LOS ESTUDIANTES EN PRÁCTICA ACADÉMICA ADSCRITOS A LAS INSTITUCIONES EDUCATIVAS DEL MUNICIPIO DE BUCARAMANGA</t>
  </si>
  <si>
    <t>Beneficiar al 100% de los estudiantes de grado 10 y 11 con el pago del SGRL en el desarrollo de su práctica educativa.</t>
  </si>
  <si>
    <t xml:space="preserve">Mantener el pago de ARL en el cumplimiento del decreto 055 de 2015 al 100% de los estudiantes de grados 10 y 11 que realizan las prácticas de la educación media técnica. </t>
  </si>
  <si>
    <r>
      <rPr>
        <sz val="9"/>
        <color theme="1"/>
        <rFont val="Calibri"/>
        <family val="2"/>
        <scheme val="minor"/>
      </rPr>
      <t xml:space="preserve">296/2020 Se certificó en Septiembre 10 de 2020.  COMO NUEVO
043/2021 Se certificó en Enero 21 de 2021. ACT POR COSTOS
504/2021 Se certificó en Diciembre 23 de 2021.  ACT POR COSTOS
012/2022 Se certificó en Enero 5 de 2022. ACT POR COSTOS
284/2022 Se certificó en Junio 02 de 2022. ACT POR COSTOS
528/2022 Se certificó en Septiembre 15 de 2022. ACT POR COSTOS
691/2022 Se certificó en Noviembre 28 de 2022. ACT POR COSTOS
</t>
    </r>
    <r>
      <rPr>
        <sz val="9"/>
        <color rgb="FFFF0000"/>
        <rFont val="Calibri"/>
        <family val="2"/>
        <scheme val="minor"/>
      </rPr>
      <t>071/2023 Se certificó en Enero 18 de 2023. ACT POR COSTOS</t>
    </r>
  </si>
  <si>
    <t>2020: $814.995.660
2021: $815.033.422,94
2021: $803.390.220
2022: $804.423.820
2022: $808.423.820
2022: $818.423.820
2022: $825.273.820
2023: $847.756.400</t>
  </si>
  <si>
    <t>FORTALECIMIENTO DE LAS LUDOTECAS PARA EL DESARROLLO INTEGRAL DE LA NIÑEZ EN EL MUNICIPIO DE BUCARAMANGA</t>
  </si>
  <si>
    <t>Mantener en funcionamiento 4 ludotecas</t>
  </si>
  <si>
    <t>Mantener en funcionamiento 4 ludotecas.</t>
  </si>
  <si>
    <t>Seguridad alimentaria y nutricional</t>
  </si>
  <si>
    <t>FORTALECIMIENTO DE LAS ACCIONES DE SEGURIDAD ALIMENTARIA Y NUTRICIONAL EN EL MUNICIPIO DE BUCARAMANGA</t>
  </si>
  <si>
    <t>Mantener el 100% de apoyo a la población vulnerable en el desarrollo de capacidades en valoración y seguimiento nutricional</t>
  </si>
  <si>
    <t>Mantener 1 estrategia de seguimiento a bajo peso al nacer, desnutrición aguda, IAMI y lactancia materna.</t>
  </si>
  <si>
    <t>Mantener el plan de seguridad alimentaria y nutricional</t>
  </si>
  <si>
    <t>2020: NUEVO
2021: ACT POR COSTOS
2022: ACT VIGENCIA
2022: ACT POR COSTOS
2022: ACT POR COSTOS
2023: ACT POR COSTOS</t>
  </si>
  <si>
    <t>Espacio público vital</t>
  </si>
  <si>
    <t>Mejoramiento y mantenimiento de parques y zonas verdes</t>
  </si>
  <si>
    <t>MANTENIMIENTO Y ORNATO DE LOS PARQUES Y ZONAS VERDES UBICADAS EN LOS ESPACIOS PUBLICOS DEL MUNICIPIO DE BUCARAMANGA, SANTANDER</t>
  </si>
  <si>
    <t>Intervenir 203 zonas verdes o parques</t>
  </si>
  <si>
    <t>Mantener el 100% de los parques, zonas verdes y su mobiliario.</t>
  </si>
  <si>
    <t>2022:NUEVO
2022: ACT POR COSTOS
2023: ACT POR COSTOS</t>
  </si>
  <si>
    <t>FORTALECIMIENTO DEL PROGRAMA DE EDUCACIÓN POSTSECUNDARIA EN EL MUNICIPIO DE BUCARAMANGA</t>
  </si>
  <si>
    <t>Beneficiar a (1.000) personas a través de un programa de educación pos secundaria que proporcione conocimientos, competencias y habilidades para el empleo y el emprendimiento en el municipio</t>
  </si>
  <si>
    <t>Beneficiar 3.000 personas a través de un programa de educación virtual pos secundaria que proporcione conocimientos, competencias y habilidades para el empleo y el emprendimiento de acuerdo al perfil productivo de la región.</t>
  </si>
  <si>
    <t>075/2023 Se certificó en Enero 18 de 2023. COMO NUEVO</t>
  </si>
  <si>
    <t>2023: $40.700.000</t>
  </si>
  <si>
    <t>Centros de Desarrollo Empresarial</t>
  </si>
  <si>
    <t>FORTALECIMIENTO DEL CENTRO DE DESARROLLO EMPRESARIAL Y DE EMPLEABILIDAD EN EL MUNICIPIO DE BUCARAMANGA</t>
  </si>
  <si>
    <t>Fortalecer el Centro de Desarrollo Empresarial y de Empleabilidad en el municipio de Bucaramanga.</t>
  </si>
  <si>
    <t>Implementar 1 programa de desarrollo empresarial y de empleabilidad para las micro y pequeñas empresas (incluyendo unidades productivas).</t>
  </si>
  <si>
    <t>Desarrollar el modelo CDE virtual para que amplíen la cobertura en la ciudad.</t>
  </si>
  <si>
    <t xml:space="preserve">Formar a 7.000 emprendedores a través de un programa de formación teórica, empresarial y/o artesanal con enfoque diferencial para emprendimientos artísticos, culturales, creativos, negocios verdes, microempresarios y/o unidades productivas urbanas y rurales. </t>
  </si>
  <si>
    <t>Implementar en 4.000 mipymes planes estratégicos orientados a innovar y/o incorporación tecnológica en áreas empresariales estratégicas con apoyo de Universidades y actores económicos clave.</t>
  </si>
  <si>
    <t>Infraestructura de transporte</t>
  </si>
  <si>
    <t>CONSTRUCCIÓN DE LA SOLUCION VIAL DE LA CALLE 53 Y CALLE 54 DE LA CONEXION ORIENTE - OCCIDENTE DEL MUNICIPIO DE BUCARAMANGA</t>
  </si>
  <si>
    <t>Disminución  en 20 minutos el tiempo de tránsito promedio en momentos de alto flujo vehicular</t>
  </si>
  <si>
    <t>Realizar mantenimiento o mejoramiento a 100.000 m2 de malla vial urbana.</t>
  </si>
  <si>
    <t>077/2023 Se certificó en Enero 18 de 2023. COMO NUEVO</t>
  </si>
  <si>
    <t>2023: $57.878.573.786,92</t>
  </si>
  <si>
    <t>ADMINISTRACIÓN DE LA PLANTA DE PERSONAL DOCENTE, DIRECTIVO DOCENTE, ADMINISTRATIVA DE LAS INSTITUCIONES EDUCATIVAS OFICIALES Y SECRETARÍA DE EDUCACIÓN DEL MUNICIPIO DE BUCARAMANGA</t>
  </si>
  <si>
    <t>Fortalecer las 47 instituciones educativas oficiales con planta de personal docente. directivo docente y administrativa.</t>
  </si>
  <si>
    <t>MODERNIZACIÓN DEL ALUMBRADO PUBLICO DE LA CALLE 56 DESDE LA CARRERA 36 HASTA LA CARRERA 15 Y DESDE LA CARRERA 15 HASTA LA AVENIDA LOS BUCAROS Y AVENIDA CALLE REAL DEL MUNICIPIO DE BUCARAMANGA</t>
  </si>
  <si>
    <t>Adquirir y modernizar 429 luminarias</t>
  </si>
  <si>
    <t>Se presenta al Concejo Municipal para trámite de vigencias futuras (Aprobadas Acuerdo 037 de 27/09/22)</t>
  </si>
  <si>
    <t>2022:NUEVO
2022: ACT VIG FUTURAS
2023: ACT POR COSTOS</t>
  </si>
  <si>
    <t>MODERNIZACIÓN DEL ALÚMBRADO PÚBLICO DE LAS URBANIZACIONES LOS NARANJOS Y CENTAUROS DEL MUNICIPIO DE BUCARAMANGA</t>
  </si>
  <si>
    <t>Adquirir y modernizar 260 luminarias</t>
  </si>
  <si>
    <t>FORTALECIMIENTO DE LA PARTICIPACIÓN CIUDADANA EN EL MUNICIPIO DE BUCARAMANGA</t>
  </si>
  <si>
    <t>Número de estrategias para el fortalecimiento de la democracia participativa implementadas</t>
  </si>
  <si>
    <t>Mantener en funcionamiento el 100% de los salones comunales que hacen parte del programa Ágoras.</t>
  </si>
  <si>
    <t>Porcentaje de ediles beneficiados con pago de Seguridad Social y póliza de vida</t>
  </si>
  <si>
    <t>Mantener el beneficio al 100% de los ediles con pago de EPS, ARL, póliza de vida y dotación.</t>
  </si>
  <si>
    <t>IMPLEMENTACIÓN DE ESTRATEGIAS PSICOPEDAGÓGICAS PARA LA DISMINUCIÓN DE FACTORES DE RIESGO EN NIÑOS, NIÑAS Y ADOLESCENTES EN EL MUNICIPIO DE BUCARAMANGA</t>
  </si>
  <si>
    <t>Lograr la participación de (42.000)  niños, niñas y adolescentes en estrategias de acompañamiento y atención individual, grupal y comunitaria para la disminución de  factores de riesgo psicosociales.</t>
  </si>
  <si>
    <t>Formular e implementar 1 estrategia para el fortalecimiento de padres/madres y/o cuidadores en pautas de crianza y vínculos afectivos tanto en el ámbito familiar como comunitario que permita disminuir las violencias en primera infancia.</t>
  </si>
  <si>
    <t>Implementar 4 iniciativas que promueva la participación activa de niños y niñas desde la primera infancia en espacios de interés privados y públicos en los que se fortalezcan  habilidades para la vida, preparación para el proyecto de vida y el ejercicio de sus derechos.</t>
  </si>
  <si>
    <t>Formular e implementar 1 programa para el reconocimiento de la construcción de la identidad de niños y niñas con una perspectiva de género dirigido a padres/madres y educadores.</t>
  </si>
  <si>
    <t>Formular e implementar 1 estrategia para el fomento de prácticas de autoprotección y cuidado en niños y niñas para la prevención de conductas de riesgo (consumo de SPA, acciones delictivas, abandono familiar y escolar).</t>
  </si>
  <si>
    <t>Formular e implementar 1 estrategia comunitaria y familiar para la prevención y erradicación del trabajo infantil en niños, niñas y adolescentes de acuerdo a los lineamientos del Plan Nacional  de Erradicación del trabajo infantil y sus peores formas.</t>
  </si>
  <si>
    <t>Implementar y mantener la Ruta de Prevención, Detección y Atención Interinstitucional frente casos de niños, niñas y adolescentes victimas de bullying, abuso, acoso y/o explotación sexual.</t>
  </si>
  <si>
    <t>Realizar 4 jornadas de conmemoración del día de la niñez.</t>
  </si>
  <si>
    <t>Construcción de entornos para una adolescencia sana</t>
  </si>
  <si>
    <t>Formular e implementar 1 programa de familias fuertes: amor y límite que permita fortalecer a las familias como agente protector ante las conductas de riesgo en los adolescentes.</t>
  </si>
  <si>
    <t>Brindar 150.000 entradas gratuitas de niñas, niños y adolescentes y sus familias a  eventos artísticos, culturales, lúdicos y recreativos.</t>
  </si>
  <si>
    <t>Desarrollar 3 jornadas de uso creativo del tiempo y emprendimiento que potencien sus competencias y motiven continuar en diferentes niveles de educación superior.</t>
  </si>
  <si>
    <t xml:space="preserve">Mantener el servicio exequial al 100% de los niños, niñas y adolescentes en extrema vulnerabilidad que fallezcan y que sus familias así lo requieran. </t>
  </si>
  <si>
    <t>Implementar y mantener 1 proceso de liderazgo b-learning orientada al fortalecimiento de la participación de niños, niñas, adolescentes y jóvenes.</t>
  </si>
  <si>
    <t>Sistematizar 4 buenas prácticas que aporten al desarrollo de las realizaciones establecidas para los niños, niñas y adolescentes en el marco del proceso de rendición pública de cuentas.</t>
  </si>
  <si>
    <t>Prevención del delito</t>
  </si>
  <si>
    <t>Mantener la estrategia para la prevención, detección y atención de las violencias en adolescentes.</t>
  </si>
  <si>
    <t>2021: NUEVO
2022: ACT POR COSTOS
2022: INCLUSIÓN RUBROS
2022: ACT POR COSTOS
2023: ACT POR COSTOS</t>
  </si>
  <si>
    <t xml:space="preserve">Habitantes en situación de calle </t>
  </si>
  <si>
    <t>DESARROLLO DE ACCIONES ENCAMINADAS A GENERAR ATENCIÓN INTEGRAL HACIA LA POBLACIÓN HABITANTES EN SITUACIÓN DE CALLE DEL MUNICIPIO DE BUCARAMANGA</t>
  </si>
  <si>
    <t>Brindar atención integral a 284 personas en habitancia de calle</t>
  </si>
  <si>
    <t xml:space="preserve">Mantener la identificación, caracterización y seguimiento de la situación de cada habitante de calle atendido por la Secretaría de Desarrollo Social. </t>
  </si>
  <si>
    <t>Mantener a 284 habitantes de calle con atención integral en la cual se incluya la prestación de servicios básicos.</t>
  </si>
  <si>
    <t>Formular e implementar 1 política pública para habitante de calle.</t>
  </si>
  <si>
    <t>Mantener el servicio exequial al 100% de los habitantes de calle fallecidos registrados dentro del censo municipal.</t>
  </si>
  <si>
    <t>2020: NUEVO
2021: ACT POR COSTOS
2022: ACT POR COSTOS
2022: REFORMULACIÓN
2022: RED RUBROS Y HOMOLOGACIÓN
2022: ACT POR COSTOS
2023: ACT POR COSTOS</t>
  </si>
  <si>
    <t>Bucaramanga una Eco-Ciudad</t>
  </si>
  <si>
    <t>FORTALECIMIENTO AL CRECIMIENTO VERDE, CIUDAD BIODIVERSA DEL MUNICIPIO DE BUCARAMANGA</t>
  </si>
  <si>
    <t>Implementar un (1) piloto de huertas verdes urbanas sostenibles.</t>
  </si>
  <si>
    <t>Implementar 1 piloto para la gestión de huertas urbanas sostenibles.</t>
  </si>
  <si>
    <t>Formular e implementar una (1) estrategia para recuperar y rehabilitar corredores de conectividad ecosistémica para fortalecer la estructura ecológica urbana (cerros orientales y escarpa occidental).</t>
  </si>
  <si>
    <t>DESARROLLO DE LA PROGRAMACIÓN Y DIVULGACIÓN DE LAS COMUNICACIONES EN LA EMISORA LUIS CARLOS GALÁN SARMIENTO DE LA CIUDAD DE BUCARAMANGA</t>
  </si>
  <si>
    <t>Promover la participación de (16.000) personas  en los procesos de la emisora</t>
  </si>
  <si>
    <t>Mantener en funcionamiento la Emisora Cultural Luis Carlos Galán Sarmiento - La Cultural 100.7.</t>
  </si>
  <si>
    <t>FORTALECIMIENTO DEL PROCESO DE GESTION JURIDICA Y DEFENSA JUDICIAL PARA LA PREVENCION DEL DAÑO ANTIJURIDICO EN EL MUNICIPIO DE BUCARAMANGA</t>
  </si>
  <si>
    <t>Formular e implementar una estrategia de prevención del daño antijurídico en el municipio de Bucaramanga</t>
  </si>
  <si>
    <t>IMPLEMENTACIÓN DE ACCIONES E INICIATIVAS SOCIALES PARA LA CONSERVACIÓN DE LA SANA CONVIVENCIA, GESTIÓN DE CONFLICTOS COMUNITARIOS Y USO ADECUADO DEL ESPACIO PÚBLICO EN EL MUNICIPIO DE BUCARAMANGA</t>
  </si>
  <si>
    <t>Implementar (2) acciones para el control del espacio público</t>
  </si>
  <si>
    <t>Formular e implementar 1 programa de gestores de convivencia.</t>
  </si>
  <si>
    <t>Intervenir 10 puntos críticos de criminalidad con acciones integrales.</t>
  </si>
  <si>
    <t>Fortalecimiento Institucional A Los Organismos De Seguridad</t>
  </si>
  <si>
    <t>Formular e implementar el Plan Integral de Seguridad y Convivencia Ciudadana (PISCC) en conjunto con las entidades pertinentes.</t>
  </si>
  <si>
    <t>Formular e implementar el plan de acción para la habilitación  del Centro de Traslado por Protección - CTP en cumplimiento por el Código Nacional de Seguridad y Convicencia Ciudadana.</t>
  </si>
  <si>
    <t>Promoción De La Seguridad Ciudadana, El Orden Público Y La Convivencia</t>
  </si>
  <si>
    <t>Desarrollar e implementar 1 protocolo para la coordinación de acciones de respeto y garantía a la protesta pacífica.</t>
  </si>
  <si>
    <t>Implementar (9) acciones e iniciativas para la disminución de los conflictos sociales</t>
  </si>
  <si>
    <t>Formular 1 estrategia de diagnóstico y abordaje de las conflictividades sociales.</t>
  </si>
  <si>
    <t>Formular e implementar 1 estrategia de promoción comunitaria de los mecanismos alternativos de solución de conflictos y  aplicación de la justicia restaurativa.</t>
  </si>
  <si>
    <t>Asuntos religiosos</t>
  </si>
  <si>
    <t>Diseñar e implementar 1 programa que promuevan las acciones para el reconocimiento y participación de las formas asociativas de la sociedad civil basadas en los principios de libertad religiosa de cultos y conciencia.</t>
  </si>
  <si>
    <t>CONSOLIDACIÓN DE LA ESTRATEGIA DENOMINADA "AGUANTE LA BARRA: BARRISMO TOLERANTE, APORTAR, CONVIVIR Y ALENTAR" EN EL MUNICIPIO DE BUCARAMANGA</t>
  </si>
  <si>
    <t>Implementar (1) 	estrategia para promoción de la reducción de los índices de violencia en los eventos futbolísticos.</t>
  </si>
  <si>
    <t>Promoción De La Seguridad Ciudadana, El Orden Público y La Convivencia</t>
  </si>
  <si>
    <t>IMPLEMENTACIÓN DE ACCIONES PARA EL MEJORAMIENTO DE LA CONSOLIDACIÓN Y MANEJO DE DATOS DEL OBSERVATORIO DE LA INFORMACIÓN ASOCIADA A LA SEGURIDAD Y CONVIVENCIA CIUDADANA EN EL MUNICIPIO DE BUCARAMANGA</t>
  </si>
  <si>
    <t>Defensa</t>
  </si>
  <si>
    <t>Fortalecer el 100% de las acciones de recopilación, consolidación, depuración y análisis de datos abiertos del Observatorio Digital Municipal de Bucaramanga</t>
  </si>
  <si>
    <t>Crear y mantener 1 observatorio de convivencia y seguridad ciudadana.</t>
  </si>
  <si>
    <t>2021: NUEVO
2022: ACT VIGENCIA
2022: ACT POR COSTOS
2023: ACT POR COSTOS</t>
  </si>
  <si>
    <t>Banca ciudadana</t>
  </si>
  <si>
    <t>APOYO A LAS LÍNEAS DE CRÉDITO CONDONABLE Y NO CONDONABLE DEL FONDO DE FOMENTO Y CRÉDITO DEL IMEBU, PROGRAMA BANCA CIUDADANA EN EL MUNICIPIO DE BUCARAMANGA</t>
  </si>
  <si>
    <t>Brindar (1) apoyo al fondo de crédito</t>
  </si>
  <si>
    <t>Intervenir a 4.000 empresas y/o emprendimientos mediante apalancamiento financiero orientado a realizar inversión en innovación y/o tecnología en la zona rural y urbana con enfoque diferencial.</t>
  </si>
  <si>
    <t>Otorgar 6.000 créditos a emprendimientos y mipymes de orientados a capital de trabajo o destinos de inversión diferente a innovación y/o tecnología en zonas urbanas y rurales.</t>
  </si>
  <si>
    <t>MEJORAMIENTO EN LA PRESTACIÓN DEL SERVICIO PARA LA ATENCIÓN AL CIUDADANO EN LAS COMISARÍAS E INSPECCIONES DEL MUNICIPIO DE BUCARAMANGA</t>
  </si>
  <si>
    <t>Atender a (25.957) personas en las inspecciones y comisarias de familia del municipio.</t>
  </si>
  <si>
    <t>2021: NUEVO
2021: ACT POR COSTOS
2022: ACT VIGENCIA
2022: ACT POR COSTOS
2023: ACT POR COSTOS</t>
  </si>
  <si>
    <t>Garantía de la autoridad sanitaria para la gestión de la salud</t>
  </si>
  <si>
    <t>CONTROL, INSPECCIÓN Y VIGILANCIA A LA PRESTACIÓN DE SERVICIOS DE SALUD DE URGENCIAS Y A LOS PROCESOS DIRIGIDOS A REDUCIR LA MORBIMORTALIDAD DE LAS ENFERMEDADES DE SALUD PÚBLICA EN EL MUNICIPIO DE BUCARAMANGA</t>
  </si>
  <si>
    <t xml:space="preserve">Desarrollar el 100% de las acciones de inspección vigilancia y control en la prestación de los servicios de salud de urgencias y de los procesos dirigidos a reducir la morbimortalidad de las enfermedades de salud pública </t>
  </si>
  <si>
    <t>Modernización Del Sistema De Semaforización Y Señalización Vial</t>
  </si>
  <si>
    <t>MANTENIMIENTO DEL SISTEMA DE SEMAFORIZACIÓN DEL MUNICIPIO DE BUCARAMANGA</t>
  </si>
  <si>
    <t>Realizar (1) mantenimiento al Sistema de Semaforización del Municipio de Bucaramanga</t>
  </si>
  <si>
    <t>Mantener las 174 intersecciones semaforizadas en el municipio.</t>
  </si>
  <si>
    <t xml:space="preserve">Direccion de tránsito de Bucaramanga </t>
  </si>
  <si>
    <r>
      <rPr>
        <sz val="9"/>
        <rFont val="Calibri"/>
        <family val="2"/>
        <scheme val="minor"/>
      </rPr>
      <t xml:space="preserve">390/2020 Se certificó en Diciembre 09 de 2020.  COMO NUEVO
085/2021 Se certificó en Febrero 05 de 2021. ACT POR COSTOS
448/2021 Se certificó en Noviembre 23 de 2021. ACT POR COSTOS
112/2022 Se certificó en Enero 18 de 2022. ACT POR COSTOS
644/2022 Se certificó en Noviembre 08 de 2022. ACT POR COSTOS
</t>
    </r>
    <r>
      <rPr>
        <sz val="9"/>
        <color rgb="FFFF0000"/>
        <rFont val="Calibri"/>
        <family val="2"/>
        <scheme val="minor"/>
      </rPr>
      <t>093/2023 Se certificó en Enero 24 de 2023. ACT POR COSTOS</t>
    </r>
  </si>
  <si>
    <t>2020: $2.217.514.419
2021: $1.879.768.672
2021: $1.979.768.672
2022: $1.956.273.297
2022: $2.092.273.297
2023: $2.277.626.118</t>
  </si>
  <si>
    <t>FORMULACIÓN Y EJECUCIÓN DEL PLAN INTEGRAL DE SEÑALIZACIÓN VIAL DEL MUNICIPIO DE BUCARAMANGA</t>
  </si>
  <si>
    <t>Demarcar 400.000 metros lineales de señalización horizontal nueva, y Formular e implementar (1)  Plan Integral de señalización vial en el municipio de Bucaramanga</t>
  </si>
  <si>
    <t>Mantener el 100% de la señalización vial horizontal, vertical y elevada del inventario.</t>
  </si>
  <si>
    <t>Demarcar 6.000 m2 de señalización horizontal nueva.</t>
  </si>
  <si>
    <t>Instalar 700 señales de tránsito verticales o elevadas nuevas.</t>
  </si>
  <si>
    <t>Actualizar 2 Planes Zonales de Zonas de Estacionamiento Transitorio Regulado – ZERT.</t>
  </si>
  <si>
    <r>
      <rPr>
        <sz val="9"/>
        <rFont val="Calibri"/>
        <family val="2"/>
        <scheme val="minor"/>
      </rPr>
      <t xml:space="preserve">379/2020 Se certificó en Noviembre 24 de 2020.  COMO NUEVO
055/2021 Se certificó en Enero 26 de 2021. ACT POR COSTOS
307/2021 Se certificó en Septiembre 20 de 2021. ACT POR COSTOS
111/2022 Se certificó en Enero 18 de 2022. ACT POR COSTOS
643/2022 Se certificó en Noviembre 08 de 2022. ACT POR COSTOS
</t>
    </r>
    <r>
      <rPr>
        <sz val="9"/>
        <color rgb="FFFF0000"/>
        <rFont val="Calibri"/>
        <family val="2"/>
        <scheme val="minor"/>
      </rPr>
      <t>094/2023 Se certificó en Enero 24 de 2023. ACT POR COSTOS</t>
    </r>
  </si>
  <si>
    <t>2020: $2.113.321.138
2021: $1.963.919.998
2021: $2.063.919.998
2022: $2.064.542.799
2022: $2.392.542.799
2023: $2.264.395.949</t>
  </si>
  <si>
    <t>Manejo del riesgo y adaptación al cambio climático</t>
  </si>
  <si>
    <t>FORTALECIMIENTO DE LOS SISTEMAS DE INFORMACIÓN Y TELECOMUNICACIONES DE BOMBEROS DE BUCARAMANGA</t>
  </si>
  <si>
    <t>Bomberos de bucaramanga</t>
  </si>
  <si>
    <t>Fortalecer (4) estaciones de bomberos en su capacidad tecnológica</t>
  </si>
  <si>
    <t>Formular e implementar 1 estrategia de fortalecimiento de la capacidad operativa de Bomberos.</t>
  </si>
  <si>
    <t>Conectividad para la competitividad y la internacionalización</t>
  </si>
  <si>
    <t>Bucaramanga, una mirada inteligente hacia el futuro</t>
  </si>
  <si>
    <t>FORTALECIMIENTO A LAS CAPACIDADES DE TECNOLOGÍA Y ESTÁNDARES DE CIUDAD INTELIGENTE EN EL MUNICIPIO DE BUCARAMANGA</t>
  </si>
  <si>
    <t>Amplificar (50) zonas digitales en el municipio</t>
  </si>
  <si>
    <t>Diseñar e implementar 1 modelo de conectividad comunitario que permita la interacción digital de la ciudadanía a partir de la infraestructura de Zonas Digitales existentes y la aplicación de modelos de escalabilidad y tecnologías de ultima generación.</t>
  </si>
  <si>
    <t>Mantener en los 8 Puntos Digital y en el Centro de Pensamiento para la Cuarta Revolución Industrial la conectividad y la infraestructura tecnológica.</t>
  </si>
  <si>
    <t xml:space="preserve">Alumbrado Público Urbano y Rural </t>
  </si>
  <si>
    <t>Implementar 1 herramienta que permita integrar la gestión y el control de la infraestructura del alumbrado público mediante las TIC.</t>
  </si>
  <si>
    <t>Movimiento. satisfacción y vida: una ciudad activa</t>
  </si>
  <si>
    <t>Formación y preparación de deportistas</t>
  </si>
  <si>
    <t>APOYO EN LA ORGANIZACIÓN, EJECUCIÓN Y PARTICIPACIÓN EN EVENTOS DEPORTIVOS Y RECREATIVOS A LOS ORGANISMOS DEL DEPORTE ASOCIADO, COMUNITARIO Y DIFERENCIAL EN EL MUNICIPIO DE BUCARAMANGA</t>
  </si>
  <si>
    <t>Deporte y recreación</t>
  </si>
  <si>
    <t>Realizar o apoyar (80) Eventos deportivos y recreativos comunitarios, sociales, y de carácter diferencial.</t>
  </si>
  <si>
    <t>Capacitar 800 personas en áreas afines a la actividad física, recreación y deporte.</t>
  </si>
  <si>
    <t>Instituto de la Juventud, el Deporte y la Recreación -INDERBU</t>
  </si>
  <si>
    <t>Apoyar 80 iniciativas de organismos del deporte asociado, grupos diferenciales y de comunidades generales.</t>
  </si>
  <si>
    <t>Movimiento. satisfacción y vida. una ciudad activa</t>
  </si>
  <si>
    <t>Fomento a la recreación. la actividad física y el deporte: me gozo mi ciudad y mi territorio</t>
  </si>
  <si>
    <t>FORTALECIMIENTO DE LAS ESTRATEGIAS DE HÁBITOS Y ESTILOS DE VIDA SALUDABLE EN EL MUNICIPIO DE BUCARAMANGA</t>
  </si>
  <si>
    <t>Realizar 350 eventos de hábitos de vida saludable (Recreovías. ciclovías. ciclopaseos y caminatas ecológicas por senderos y cerros). Y Mantener 104 grupos comunitarios para la práctica de la actividad física regular que genere hábitos y estilos de vida saludables en ágoras, parques y canchas.</t>
  </si>
  <si>
    <t>Realizar 350 eventos de hábitos de vida saludable (recreovías, ciclovías, ciclopaseos y caminatas ecológicas por senderos y cerros).</t>
  </si>
  <si>
    <t>Mantener 104 grupos comunitarios para la práctica de la actividad física regular que genere hábitos y estilos de vida saludables en ágoras, parques y canchas.</t>
  </si>
  <si>
    <t>FORTALECIMIENTO DE LOS PROCESOS FORMATIVOS, COMPETITIVOS Y DE EDUCACIÓN FÍSICA EN EL MUNICIPIO DE BUCARAMANGA</t>
  </si>
  <si>
    <t>Vincular a 53.000 niños. niñas y adolescentes en procesos de formación, preparación, competencia y educación física en el Municipio</t>
  </si>
  <si>
    <t>Vincular 53.000 niños y niñas en procesos de formación y preparación de deportistas a través de centros de educación física, escuelas de iniciación, ciclo de perfeccionamiento atlético y competencias y festivales deportivos en los juegos estudiantiles.</t>
  </si>
  <si>
    <t>MEJORAMIENTO Y MANTENIMIENTO DE LA RED VIAL URBANA DEL MUNICIPIO DE BUCARAMANGA, SANTANDER</t>
  </si>
  <si>
    <t>Construir o mejorar 11,4 KM de malla vial urbana</t>
  </si>
  <si>
    <t>Construir y/o mejorar 100.000 m2 de espacio espacio público y equipamiento urbano de la ciudad.</t>
  </si>
  <si>
    <t>2022:NUEVO
2023: ACT POR COSTOS</t>
  </si>
  <si>
    <t xml:space="preserve">Aceleradores de desarrollo social </t>
  </si>
  <si>
    <t>APOYO A LA OPERATIVIDAD DEL PROGRAMA NACIONAL MÁS FAMILIAS EN ACCIÓN EN EL MUNICIPIO DE BUCARAMANGA</t>
  </si>
  <si>
    <t>Beneficiar 14.000 familias en condición de vulnerabilidad a través del programas Más Familias en Acción</t>
  </si>
  <si>
    <t>Formular e implementar 1 estrategia que promueva la democratización familiar apoyada en el componente de bienestar comunitario del programa Familias en Acción con impacto en barrios priorizados por NBI.</t>
  </si>
  <si>
    <t>Mantener el servicio de acceso gratuito a espacios de recreación y cultura a familias inscritas en el programa Familias en Acción.</t>
  </si>
  <si>
    <t>Mantener el 100% del apoyo logístico a las familias beneficiadas del programa Familias en Acción.</t>
  </si>
  <si>
    <t>2020: NUEVO
2021: ACT POR COSTOS
2022: REFORMULACIÓN
2022: AJUSTE RUBROS
2022: AJUSTE RUBROS
2023: ACT POR COSTOS</t>
  </si>
  <si>
    <t>Aceleradores de Desarrollo Social</t>
  </si>
  <si>
    <t>IMPLEMENTACIÓN DE ACCIONES DE ASISTENCIA SOCIAL ORIENTADAS A LA POBLACIÓN AFECTADA POR LAS DIFERENTES SITUACIONES DE EMERGENCIAS SOCIALES, NATURALES, SANITARIAS, ANTRÓPICAS O EN SITUACION DE VULNERABILIDAD EN EL MUNICIPIO DE BUCARAMANGA</t>
  </si>
  <si>
    <t xml:space="preserve">Atender a (20.000) personas en condición de vulnerabilidad con situaciones de emergencia </t>
  </si>
  <si>
    <t>Formular e implementar 1 estrategia para brindar asistencia social a la población afectada por las diferentes emergencias y particularmente COVID-19.</t>
  </si>
  <si>
    <t>Adulto Mayor y Digno</t>
  </si>
  <si>
    <t>Habitantes en Situación de Calle</t>
  </si>
  <si>
    <t>Población con Discapacidad</t>
  </si>
  <si>
    <t>2022: NUEVO
2022: VIG FUTURAS
2022: AJUSTE RUBROS
2022: ACT POR COSTOS
2023: ACT POR COSTOS</t>
  </si>
  <si>
    <t>Una zona rural competitiva e incluyente</t>
  </si>
  <si>
    <t>Desarrollo del campo</t>
  </si>
  <si>
    <t>FORTALECIMIENTO DE LA PRODUCTIVIDAD Y COMPETITIVIDAD AGROPECUARIA EN EL SECTOR RURAL DEL MUNICIPIO DE BUCARAMANGA</t>
  </si>
  <si>
    <t>Agricultura y desarrollo rural</t>
  </si>
  <si>
    <t xml:space="preserve">Atender 500 Unidades productivas con los componentes de asistencia técnica y empresarial,mejoramiento de procesos de cosecha. poscosecha y comercialización. </t>
  </si>
  <si>
    <t>Instalar 200 sistemas de riego por goteo en la zona rural.</t>
  </si>
  <si>
    <t>Realizar 12 proyectos productivos agrícolas o pecuarios.</t>
  </si>
  <si>
    <t>Mantener 4 mercadillos campesinos.</t>
  </si>
  <si>
    <t>Mantener el Plan General de Asistencia Técnica.</t>
  </si>
  <si>
    <t>Desarrollar procesos agroindustriales con 20 unidades productivas del sector rural.</t>
  </si>
  <si>
    <t>2020: NUEVO
2021: ACT POR COSTOS
2021:ACT POR COSTOS
2021: ACT POR COSTOS
2022: ACT POR COSTOS
2022: AJUSTE RUBROS
2022: REFORMULACIÓN
2022: ACT POR COSTOS
2023: ACT POR COSTOS</t>
  </si>
  <si>
    <t>FORTALECIMIENTO DEL SISTEMA DE INFORMACIÓN OBSERVATORIO DIGITAL MUNICIPAL DE BUCARAMANGA</t>
  </si>
  <si>
    <t>Actualizar (1)  Sistemas de Información del Observatorio Municipal</t>
  </si>
  <si>
    <t>Mantener 1 observatorio municipal.</t>
  </si>
  <si>
    <r>
      <rPr>
        <sz val="9"/>
        <rFont val="Calibri"/>
        <family val="2"/>
        <scheme val="minor"/>
      </rPr>
      <t xml:space="preserve">329/2021 Se certificó en Sepriembre 24 de 2021. COMO NUEVO
406/2021 Se certificó en Noviembre 04 de 2021. ACT POR COSTOS
577/2021 Se certificó en Diciembre 30 de 2021. ACT POR COSTOS
050/2022 Se certificó en Enero 11 de 2022. ACT POR VIGENCIA
255/2022 Se certificó en Mayo 04 de 2022. ACT POR COSTOS
393/2022 Se certificó en Julio 25 de 2022. ACT POR COSTOS
566/2022 Se certificó en Septiembre 29 de 2022. ACT POR COSTOS
</t>
    </r>
    <r>
      <rPr>
        <sz val="9"/>
        <color rgb="FFFF0000"/>
        <rFont val="Calibri"/>
        <family val="2"/>
        <scheme val="minor"/>
      </rPr>
      <t>104/2023 Se certificó en Enero 24 de 2023. ACT POR COSTOS</t>
    </r>
  </si>
  <si>
    <t>2021: $341.735.175
2021: $342.025.000
2021: $289.110.000
2022: $289.110.000
2022: $216.410.000
2022: $292.910.000
2022: $276.810.000
2023: $234.310.000</t>
  </si>
  <si>
    <t>FORTALECIMIENTO DE LAS ACCIONES DE PROMOCIÓN, PREVENCIÓN Y VIGILANCIA EN LA POBLACION VULNERABLE EN EL MUNICIPIO DE BUCARAMANGA</t>
  </si>
  <si>
    <t>Fortalecer al 100% las acciones en salud publica en el municipio de Bucaramanga para la garantía de los derechos en Salud y Protección de la población vulnerable.</t>
  </si>
  <si>
    <t>Mantener el Plan de acción intersectorial de entornos saludables PAIE con población víctima del conflicto interno armado.</t>
  </si>
  <si>
    <t>Mantener la verificación al 100% de los centros vida y centros día para personas mayores en cumplimiento de la Resolución 055 de 2018.</t>
  </si>
  <si>
    <t>Mantener la estrategia AIEPI en las IPS y en la Comunidad.</t>
  </si>
  <si>
    <t>Mantener en funcionamiento 5 salas ERA en IPS públicas para niños y niñas menores de 6 años.</t>
  </si>
  <si>
    <t>Mantener el Plan Municipal de Discapacidad.</t>
  </si>
  <si>
    <t>Formular e implementar 1 estrategia de información, educación y comunicación para promover la formación de familias democráticas, respetuosas e incluyentes que reconozca sus derechos, sus responsabilidades y su papel en el fortalecimiento de la comunidad.</t>
  </si>
  <si>
    <t>Formular e implementar 1 estrategia educativa encaminada a la promoción de la salud y prevención de la enfermedad dirigida a poblaciones étnicas.</t>
  </si>
  <si>
    <t>Bucaramanga ciudad vital: la vida es sagrada</t>
  </si>
  <si>
    <t xml:space="preserve">Infraestructura de Transporte </t>
  </si>
  <si>
    <t>MEJORAMIENTO DE LA RED VIAL TERCIARIA EN LOS CORREGIMIENTOS 1, 2 Y 3 DEL MUNICIPIO DE BUCARAMANGA, SANTANDER</t>
  </si>
  <si>
    <t>Construr 2,96 Km de placa huellas</t>
  </si>
  <si>
    <t>Construir 3,000 metros lineales de placa huella en la zona rural</t>
  </si>
  <si>
    <t>Equipamiento comunitario</t>
  </si>
  <si>
    <t>ADECUACIÓN Y REFORMAS LOCATIVAS A LAS PLAZAS DE MERCADO DEL MUNICIPIO DE BUCARAMANGA SANTANDER</t>
  </si>
  <si>
    <t>Realizar adecuación y mantenimientoa (2) plazas de mercados a cargo del municipio</t>
  </si>
  <si>
    <t>Realizar mejoramiento y/o mantenimiento a la infraestructura de 2 plaza de mercado a cargo del municipio.</t>
  </si>
  <si>
    <t>Movimiento, satisfacción y vida. una ciudad activa</t>
  </si>
  <si>
    <t>Fomento a la recreación, la actividad física y el deporte: me gozo mi ciudad y mi territorio</t>
  </si>
  <si>
    <t>DESARROLLO DE EVENTOS DEPORTIVOS Y RECREATIVOS SOCIOCOMUNITARIOS PARA EL APROVECHAMIENTO DEL TIEMPO LIBRE EN EL MUNICIPIO DE BUCARAMANGA</t>
  </si>
  <si>
    <t>Desarrollar 144 eventos recreativos y deportivos para las comunidades bumanguesas. incluidas las vacaciones creativas para infancia.</t>
  </si>
  <si>
    <t>Desarrollar 144 eventos recreativos y deportivos para las comunidades bumanguesas, incluidas las vacaciones creativas para infancia.</t>
  </si>
  <si>
    <t>Desarrollar 16 eventos deportivos y recreativos dirigido a población vulnerable: discapacidad, víctimas del conflicto interno armado y población carcelaria hombres y mujeres.</t>
  </si>
  <si>
    <t xml:space="preserve">Fortalecimiento institucional para el control del tránsito y la seguridad vial </t>
  </si>
  <si>
    <t>FORTALECIMIENTO DE LA GESTIÓN OPERATIVA PARA LA EFICIENTE PRESTACIÓN DE SERVICIOS DEL CENTRO DE DIAGNÓSTICO AUTOMOTOR DE LA DIRECCIÓN DE TRÁNSITO DE BUCARAMANGA</t>
  </si>
  <si>
    <t xml:space="preserve">Realizar 45.000 revisiones técnicomecánicas y de emisiones contaminantes en el CDA de Tránsito de Bucaramanga. </t>
  </si>
  <si>
    <t>Realizar 45.000 revisiones técnico mecánica y de emisiones contaminantes.</t>
  </si>
  <si>
    <r>
      <rPr>
        <sz val="9"/>
        <color theme="1"/>
        <rFont val="Calibri"/>
        <family val="2"/>
        <scheme val="minor"/>
      </rPr>
      <t>298/2020 Se certificó en Septiembre 11 de 2020.  COMO NUEVO</t>
    </r>
    <r>
      <rPr>
        <sz val="9"/>
        <color rgb="FFFF0000"/>
        <rFont val="Calibri"/>
        <family val="2"/>
        <scheme val="minor"/>
      </rPr>
      <t xml:space="preserve">
</t>
    </r>
    <r>
      <rPr>
        <sz val="9"/>
        <color theme="1"/>
        <rFont val="Calibri"/>
        <family val="2"/>
        <scheme val="minor"/>
      </rPr>
      <t xml:space="preserve">025/2021 Se certificó en Enero 14 de 2021.  ACT POR COSTOS
437/2021 Se certificó en Noviembre 18 de 2021. ACT POR COSTOS
</t>
    </r>
    <r>
      <rPr>
        <sz val="9"/>
        <rFont val="Calibri"/>
        <family val="2"/>
        <scheme val="minor"/>
      </rPr>
      <t xml:space="preserve">145/2022 Se certificó en Febrero 01 de 2022. ACT POR COSTOS
646/2022 Se certificó en Noviembre 08 de 2022. ACT POR COSTOS
</t>
    </r>
    <r>
      <rPr>
        <sz val="9"/>
        <color rgb="FFFF0000"/>
        <rFont val="Calibri"/>
        <family val="2"/>
        <scheme val="minor"/>
      </rPr>
      <t>109/2023 Se certificó en Enero 25 de 2023. ACT POR COSTOS</t>
    </r>
  </si>
  <si>
    <t>2020: $1.452.672.418
2021: $1.443.383.364
2021: $1.443.031.597
2022: $1.524.527.836
2022: $1.636.527.836
2023: $1.699.610.922</t>
  </si>
  <si>
    <t>Más equidad para las mujeres</t>
  </si>
  <si>
    <t>FORTALECIMIENTO DE ESPACIOS DE PARTICIPACIÓN Y PREVENCIÓN DE VIOLENCIAS EN MUJERES Y POBLACIÓN CON ORIENTACIONES SEXUALES E IDENTIDADES DE GÉNERO DIVERSAS DEL MUNICIPIO DE BUCARAMANGA</t>
  </si>
  <si>
    <t>Atender y mantener de manera integral desde el componente psicosociojurídico y social a 600 mujeres. niñas y personas considerando los enfoques diferenciales y diversidad sexual.</t>
  </si>
  <si>
    <t>Potenciar la Escuela de Liderazgo y Participación Política de Mujeres con cobertura en zona rural y urbana.</t>
  </si>
  <si>
    <t>Atender y mantener de manera integral desde el componente psicosociojurídico y social a 600 mujeres, niñas y personas considerando los enfoques diferenciales y diversidad sexual.</t>
  </si>
  <si>
    <t>Mantener y fortalecer la ruta de atención a víctimas de acoso sexual y violencia de género a través redes comunitarias de prevención en zonas priorizadas del área rural y urbana de la ciudad y consolidación de alianzas con otras entidades.</t>
  </si>
  <si>
    <t>Mantener la garantía de las medidas de atención y protección al 100% de mujeres y sus hijos víctimas de violencia de género con especial situación de riesgos.</t>
  </si>
  <si>
    <t>Mantener la estrategia de prevención con hombres de contextos públicos y privados mediante procesos de intervención colectiva en torno a la resignificación crítica de la masculinidad hegemónica y tradicional.</t>
  </si>
  <si>
    <t>Mantener el Centro Integral de la Mujer a fin de garantizar el fortalecimiento de los procesos de atención y empoderamiento femenino.</t>
  </si>
  <si>
    <t>Actualizar e implementar la Política Pública de Mujer.</t>
  </si>
  <si>
    <t>Bucaramanga hábitat para el cuidado y la corresponsabilidad</t>
  </si>
  <si>
    <t>Formular e implementar 1 política pública para la población con orientación sexual e identidad de género diversa.</t>
  </si>
  <si>
    <t>Establecer el centro para la atención integral de mujeres y población con orientaciones sexuales e identidades de género diversas a fin de garantizar el fortalecimiento de los procesos de atención, encuentro y empoderamiento.</t>
  </si>
  <si>
    <t>Diseñar y ejecutar 14 campañas comunicativas en espacios públicos y medios masivos de transporte orientadas a la promoción de derechos y a la eliminación de diferentes formas de violencia y discriminación de mujeres y población con orientación sexual e identidad de género diversa.</t>
  </si>
  <si>
    <t>Atender el 100% de la solicitudes realizadas por éste grupo poblacional y sus familias con orientación psicosocial y jurídica.</t>
  </si>
  <si>
    <t>2020: $1.718.000.000
2021: $1.669.000.000
2021: $1.759.000.000
2021: $1.694.664.590
2022: $1.826.664.590
2022: $2.266.664.590
2022: $2.346.664.590
2022: $2.104.409.272,05
2023: $2.104.409.272,05</t>
  </si>
  <si>
    <t>FORMACION EN ARTES Y OFICIOS PARA EL DESARROLLO SOCIAL, ARTISTICO Y CREATIVO DE LOS CIUDADANOS DE BUCARAMANGA</t>
  </si>
  <si>
    <t>Brindar acceso a 1.500 personas a formación artística</t>
  </si>
  <si>
    <t>Mantener la Escuela Municipal de Artes y Oficios en el Municipio.</t>
  </si>
  <si>
    <t>Implementar y mantener 4 iniciativas de formación artística en extensión para atención de población desde la primera infancia con enfoque diferencial y/o terapéutico.</t>
  </si>
  <si>
    <t>Realizar 2 iniciativas artísticas y culturales enmarcadas en el Plan Integral Zonal.</t>
  </si>
  <si>
    <t>2020: NUEVO
2021: ACT POR COSTOS
2022: ACT VIGENCIA
2022: REFORMULACIÓN
2022: ACT POR COSTOS
2023: ACT POR COSTOS</t>
  </si>
  <si>
    <t>Educación en seguridad vial y movilidad sostenible</t>
  </si>
  <si>
    <t>IMPLEMENTACIÓN Y PROMOCIÓN DE PROGRAMAS DE EDUCACIÓN EN SEGURIDAD VIAL, MOVILIDAD SOSTENIBLE Y USO DE LA BICICLETA EN EL MUNICIPIO DE BUCARAMANGA</t>
  </si>
  <si>
    <t>Formular e implementar 4 programas de educación en seguridad vial, movilidad sostenible y del uso de la bicicleta</t>
  </si>
  <si>
    <t>Mantener 3 programas de educación en seguridad vial y movilidad sostenible en el municipio.</t>
  </si>
  <si>
    <t>Formular e implementar 1 programa de educación, promoción y valoración del uso de medios de transporte sostenible y del uso de la bicicleta.</t>
  </si>
  <si>
    <r>
      <rPr>
        <sz val="9"/>
        <rFont val="Calibri"/>
        <family val="2"/>
        <scheme val="minor"/>
      </rPr>
      <t xml:space="preserve">353/2020 Se certificó en Octubre 28 de 2020.  COMO NUEVO
075/2021 Se certificó en Febrero 02 de 2021. ACT POR COSTOS
146/2022 Se certificó en Febrero 01 de 2022. ACT POR COSTOS
649/2022 Se certificó en Noviembre 08 de 2022. ACT POR COSTOS
</t>
    </r>
    <r>
      <rPr>
        <sz val="9"/>
        <color rgb="FFFF0000"/>
        <rFont val="Calibri"/>
        <family val="2"/>
        <scheme val="minor"/>
      </rPr>
      <t>112/2023 Se certificó en Enero 30 de 2023. ACT POR COSTOS</t>
    </r>
  </si>
  <si>
    <t>2020: $2.165.000.000
2021: $1.917.552.157
2022: $1.828.956.409
2022: $2.143.956.409
2023: $1.920.720.550</t>
  </si>
  <si>
    <t>Movimiento, satisfacción y vida, una ciudad activa</t>
  </si>
  <si>
    <t>Ambientes deportivos y recreativos dignos y eficientes</t>
  </si>
  <si>
    <t>ADMINISTRACIÓN Y MANTENIMIENTO DE LOS ESCENARIOS Y CAMPOS DEPORTIVOS EN EL MUNICIPIO DE BUCARAMANGA</t>
  </si>
  <si>
    <t>Proveer el servicio de administración y mantenimiento a 105 escenarios y campos deportivos bajo custodia del INDERBU en el municipio de Bucaramanga</t>
  </si>
  <si>
    <t>Realizar mantenimiento y adecuaciones menores a 105 campos y/o escenarios deportivos.</t>
  </si>
  <si>
    <t>2020: NUEVO
2021: ACT POR COSTOS
2021: REFORMULACIÓN
2021: ACT POR COSTOS
2022: ACT POR COSTOS
2023: ACT POR COSTOS</t>
  </si>
  <si>
    <t>FORTALECIMIENTO DE LA ESTRUCTURA ADMINISTRATIVA DE BOMBEROS DE BUCARAMANGA</t>
  </si>
  <si>
    <t>Fortalecer (1) cuerpo de bomberos en su capacidad administrativa, técnica y operativa</t>
  </si>
  <si>
    <t>2023: $200.000.000</t>
  </si>
  <si>
    <t>CAPACITACIÓN Y SENSIBILIZACIÓN EN PREVENCIÓN ORIENTADA A BOMBERITOS Y BRIGADISTAS PARA LAS COMUNAS DE LA CIUDAD DE BUCARAMANGA</t>
  </si>
  <si>
    <t>Capacitar a (325) personas en temas de gestión y prevención de emergencias</t>
  </si>
  <si>
    <t>SUBSIDIO DE LOS SERVICIOS PÚBLICOS DE ACUEDUCTO, ALCANTARILLADO Y ASEO A LA POBLACIÓN DE ESTRATO 1, 2 Y 3 DEL MUNICIPIO DE BUCARAMANGA</t>
  </si>
  <si>
    <t>Beneficiar al (80%) de la población de estratos 1, 2 y 3 con subsidios de acueducto, alcantarillado y aseo</t>
  </si>
  <si>
    <t>MEJORAMIENTO DE LA INFRAESTRUCTURA URBANA Y CALIDAD AMBIENTAL DENTRO DE LA ESTRATEGIA “CENTRO CAMINABLE” EN EL MUNICIPIO DE BUCARAMANGA, SANTANDER</t>
  </si>
  <si>
    <t>Adecuar con infraestructura (9.480,50 ) metros cuadrados de Espacio publico</t>
  </si>
  <si>
    <t>ADECUACIÓN DE LOS SALONES COMUNALES DE LOS BARRIOS LA CONDORDIA Y SAN LUIS DEL MUNICIPIO DE BUCARAMANGA</t>
  </si>
  <si>
    <t>Adecuar (2) Espacios públicos para integración comunitaria en el municipio</t>
  </si>
  <si>
    <t>ADECUACION DE ANDENES, ESCALERAS Y PASAMANOS EN EL MUNICIPIO DE BUCARAMANGA - SANTANDER</t>
  </si>
  <si>
    <t>Intervenir (14.076) metros cuadrados de espacio público</t>
  </si>
  <si>
    <t>2022:NUEVO
2023: REFORMULACIÓN</t>
  </si>
  <si>
    <t>REFORMULACIÓN</t>
  </si>
  <si>
    <t>CONSTRUCCIÓN DE LAS OBRAS PARA EL MONUMENTO CONMEMORACIÓN DE LOS 400 AÑOS DE BUCARAMANGA, SANTANDER</t>
  </si>
  <si>
    <t>120/2023 Se certificó en Enero 30 de 2023. COMO NUEVO</t>
  </si>
  <si>
    <t>2023: $1.500.000.000</t>
  </si>
  <si>
    <t>Construir e instalar (1) Monumento conmemorativo 400 años Bucaramanga</t>
  </si>
  <si>
    <t>Productividad Y Competitividad De Las Empresas Generadoras De Marca Ciudad</t>
  </si>
  <si>
    <t>FORTALECIMIENTO DEL PLAN DE COMUNICACIONES PARA LA DIFUSIÓN Y DIVULGACIÓN DE LA OFERTA INSTITUCIONAL, INICIATIVAS Y PROYECTOS ESTRATÉGICOS PARA EL MUNICIPIO DE BUCARAMANGA</t>
  </si>
  <si>
    <t>Implementar (1) estrategia de comunicaciones y de difusión de la oferta institucional, iniciativa y proyectos estrategicos del Municipio de Bucaramanga</t>
  </si>
  <si>
    <t>Realizar 2 campañas de comunicación para la difusión que permitan el posicionamiento de la Marca Ciudad en el territorio local, regional y nacional que motiven la inversión de diferentes sectores económicos para fortalecer el desarrollo, competitividad y turismo.</t>
  </si>
  <si>
    <t>Fortalecimiento De Las Instituciones Democráticas Y Ciudadanía Participativa</t>
  </si>
  <si>
    <t>Realizar 4 campañas pedagógicas enfocadas en la protección de la vida, preservación de recursos naturales, la primera infancia y la educación, como base fundamental para la transformación cultural y social de las dinámicas de ciudad.</t>
  </si>
  <si>
    <t xml:space="preserve">Mantener la difusión del 100% de los espacios de participación ciudadana, según requerimiento, que fortalezcan las veedurías y el debate público sobre temas de gobierno y de impacto para la planeación de ciudad. </t>
  </si>
  <si>
    <t>Actualizar e implementar 1 Plan de Medios para informar a la ciudadanía sobre las políticas, iniciativas y proyectos estratégicos del gobierno.</t>
  </si>
  <si>
    <t>Servicio al ciudadano</t>
  </si>
  <si>
    <t>Administración en todo momento y lugar</t>
  </si>
  <si>
    <t>MEJORAMIENTO DE LA PRESTACIÓN DEL SERVICIO AL CIUDADANO EN LAS DEPENDECIAS DE LA ALCALDÍA DE BUCARAMANGA</t>
  </si>
  <si>
    <t>Mejorar en un 90% el índice de percepción ciudadana frente a la administración central</t>
  </si>
  <si>
    <t>Formular e implementar 1 estrategia de mejora del servicio al ciudadano.</t>
  </si>
  <si>
    <r>
      <rPr>
        <sz val="9"/>
        <color theme="1"/>
        <rFont val="Calibri"/>
        <family val="2"/>
        <scheme val="minor"/>
      </rPr>
      <t xml:space="preserve">336/2021 Se certificó en Septiembre 29 de 2021. COMO NUEVO
566/2021 Se certificó en Diciembre 30 de 2021. ACT POR COSTOS
083/2022 Se certificó en Enero 12 de 2022. ACT POR VIGENCIA
761/2022 Se certificó en Diciembre 23 de 2022. ACT POR COSTOS
</t>
    </r>
    <r>
      <rPr>
        <sz val="9"/>
        <color rgb="FFFF0000"/>
        <rFont val="Calibri"/>
        <family val="2"/>
        <scheme val="minor"/>
      </rPr>
      <t>123/2023 Se certificó en Enero 31 de 2023. ACT POR COSTOS</t>
    </r>
  </si>
  <si>
    <t>2021: $279.960.977
2021: $275.640.000
2022: $275.640.000
2022: $142.051.842
2023: $147.051.842</t>
  </si>
  <si>
    <t>IMPLEMENTACIÓN DE ACCIONES PARA EL CUMPLIMIENTO DEL PLAN INSTITUCIONAL DE ARCHIVOS Y EL PROGRAMA DE GESTIÓN DOCUMENTAL EN LA ALCALDIA DE BUCARAMANGA</t>
  </si>
  <si>
    <t>Desarrollar (2) estrategias para la implementación del PGD y el PINAR</t>
  </si>
  <si>
    <t>Formular e implementar el Programa de Gestión Documental - PGD y el Plan Institucional de Archivos - PINAR.</t>
  </si>
  <si>
    <t>2021: NUEVO
2021: REFORMULACIÓN
2022: ACT POR COSTOS
2023: ACT POR COSTOS</t>
  </si>
  <si>
    <r>
      <rPr>
        <sz val="9"/>
        <color theme="1"/>
        <rFont val="Calibri"/>
        <family val="2"/>
        <scheme val="minor"/>
      </rPr>
      <t>407/2021 Se certificó en Noviembre 04 de 2021. COMO NUEVO
469/2021 Se certificó en Diciembre 01 de 2021. REFORMULACIÓN
531/2021 Se certificó en Diciembre 28 de 2021. ACT POR COSTOS
315/2022 Se certificó en Junio 21 de 2022. ACT POR COSTOS</t>
    </r>
    <r>
      <rPr>
        <sz val="9"/>
        <color rgb="FFFF0000"/>
        <rFont val="Calibri"/>
        <family val="2"/>
        <scheme val="minor"/>
      </rPr>
      <t xml:space="preserve">
124/2023 Se certificó en Enero 31 de 2023. ACT POR COSTOS</t>
    </r>
  </si>
  <si>
    <t>2021: $298.989.983
2021: $375.721.183
2021: $356.884.771
2022: $357.894.774
2023: $257.894.774</t>
  </si>
  <si>
    <t>MODERNIZACION INSTITUCIONAL DE LA ALCALDÍA DE BUCARAMANGA</t>
  </si>
  <si>
    <t>Empleo público</t>
  </si>
  <si>
    <t>Formular e implementar 1 plan de modernización de la Alcaldía de Bucaramanga</t>
  </si>
  <si>
    <t>Formular e implementar 1 Plan de Modernización de la entidad.</t>
  </si>
  <si>
    <t>2020: NUEVO
2021: ACT VIGENCIA
2021: REFORMULACIÓN
2022: ACT VIGENCIA
2022: ACT POR COSTOS
2023: ACT POR COSTOS</t>
  </si>
  <si>
    <r>
      <rPr>
        <sz val="9"/>
        <rFont val="Calibri"/>
        <family val="2"/>
        <scheme val="minor"/>
      </rPr>
      <t>262/2020 Se certificó en Agosto 26 de 2020.  COMO NUEVO
007/2021 Se certificó en Enero 12 de 2021.  ACT POR VIGENCIA
16</t>
    </r>
    <r>
      <rPr>
        <sz val="9"/>
        <color theme="1"/>
        <rFont val="Calibri"/>
        <family val="2"/>
        <scheme val="minor"/>
      </rPr>
      <t xml:space="preserve">5/2021 Se certificó en Mayo 26 de 2021.  ACT REFORMULACIÓN
535/2021 Se certificó en Diciembre 27 de 2021. ACT POR COSTOS
064/2022 Se certificó en Enero 11 de 2022. ACT POR VIGENCIA
573/2022 Se certificó en Septiembre 30 de 2022. ACT POR COSTOS
760/2022 Se certificó en Diciembre 23 de 2022. ACT POR COSTOS
</t>
    </r>
    <r>
      <rPr>
        <sz val="9"/>
        <color rgb="FFFF0000"/>
        <rFont val="Calibri"/>
        <family val="2"/>
        <scheme val="minor"/>
      </rPr>
      <t>125/2023 Se certificó en Enero 31 de 2023. ACT POR COSTOS</t>
    </r>
  </si>
  <si>
    <t>2020: $1.050.000.000
2021: $1.050.000.000
2021: $1.250.000.000
2021: $1.133.733.335
2022: $1.133.733.335
2022: $1.271.733.335
2022: $898.423.335
2023: $1.023.423.335</t>
  </si>
  <si>
    <t>FORTALECIMIENTO DEL PLAN INSTITUCIONAL DE BIENESTAR LABORAL INCENTIVOS Y CAPACITACIÓN PARA LOS SERVIDORES PÚBLICOS DEL MUNICIPIO DE BUCARAMANGA</t>
  </si>
  <si>
    <t>Beneficiar a (645) servidores públicos con actividades de capacitación, bienestar e incentivos</t>
  </si>
  <si>
    <t>Formular e implementar el Plan Institucional de Capacitación, Bienestar e Incentivos.</t>
  </si>
  <si>
    <t>2021: NUEVO
2022: ACT POR COSTOS
2022: REFORMULACIÓN
2023: ACT POR COSTOS</t>
  </si>
  <si>
    <t>IMPLEMENTACIÓN DE LA ESTRATEGIA DE ENERGIA RENOVABLE Y EFICIENCIA ENERGETICA EN EL CENTRO ADMINISTRATIVO MUNICIPAL DE LA ALCALDIA DE BUCARAMANGA</t>
  </si>
  <si>
    <t>Reducir en un 5% la generación de gases efecto invernadero al ambiente en toneladas de CO2</t>
  </si>
  <si>
    <t>Formular e implementar 1 estrategia de energías renovables para la Administración Central Municipal.</t>
  </si>
  <si>
    <r>
      <rPr>
        <sz val="9"/>
        <color theme="1"/>
        <rFont val="Calibri"/>
        <family val="2"/>
        <scheme val="minor"/>
      </rPr>
      <t xml:space="preserve">402/2022 Se certificó en Julio 27 de 2022. COMO NUEVO
759/2022 Se certificó en Diciembre 23 de 2022. ACT POR COSTOS
</t>
    </r>
    <r>
      <rPr>
        <sz val="9"/>
        <color rgb="FFFF0000"/>
        <rFont val="Calibri"/>
        <family val="2"/>
        <scheme val="minor"/>
      </rPr>
      <t>127/2023 Se certificó en Enero 31 de 2023. ACT POR COSTOS</t>
    </r>
  </si>
  <si>
    <t>2022: $850.000.000
2022: $999.326.910
2023: $969.326.910</t>
  </si>
  <si>
    <t>OPTIMIZACIÓN DE ESPACIOS EN LAS INSTALACIONES DEL CAM PARA LA HABILITACIÓN DE PUESTOS DE TRABAJO EN EL MUNICIPIO DE BUCARAMANGA</t>
  </si>
  <si>
    <t>2023: $400.000.000</t>
  </si>
  <si>
    <t>Repotenciar en un 10% los espacios de trabajo según necesidades de la administración central municipal  en las fases 1 y 2.</t>
  </si>
  <si>
    <t>Optimizar (150) espacios de trabajo en el CAM municipal</t>
  </si>
  <si>
    <t>2023: NUEVO
2023: REFORMULACIÓN</t>
  </si>
  <si>
    <t>017/2023 Se certificó en Enero 10 de 2023. COMO NUEVO
129/2023 Se certificó en Febrero 01 de 2023. REFORMULACIÓN</t>
  </si>
  <si>
    <t>2023: $2.320.202.161
2023: $3.971.002.814</t>
  </si>
  <si>
    <t>10/01/2023
01/02/2023</t>
  </si>
  <si>
    <t>Capacidades Y Oportunidades Para Superar Brechas Sociales</t>
  </si>
  <si>
    <t>Aceleradores De Desarrollo Social</t>
  </si>
  <si>
    <t>DESARROLLO DE ESTRATEGIAS PARA LA PREVENCIÓN DE DELITOS EN NIÑOS, NIÑAS, ADOLESCENTES Y JÓVENES EN LA CIUDAD DE BUCARAMANGA</t>
  </si>
  <si>
    <t>Promover (3) programas de  prevención de la incurrencia en delitos en el municipio</t>
  </si>
  <si>
    <t>Mantener el Programa de Tolerancia en Movimiento con el objetivo de fortalecer la convivencia y seguridad ciudadana.</t>
  </si>
  <si>
    <t>Fortalecimiento Institucional a Los Organismos de Seguridad</t>
  </si>
  <si>
    <t>Promoción de la Seguridad Ciudadana, El Orden Público y La Convivencia</t>
  </si>
  <si>
    <t xml:space="preserve">Formular e implementar 1 estrategia de promoción y efectividad del Código Nacional de Seguridad y Convivencia Ciudadana. </t>
  </si>
  <si>
    <t>Promoción de los Métodos de Resolución de Conflictos, Acceso a La Justicia y Aplicación De La Justicia Restaurativa</t>
  </si>
  <si>
    <t>FORTALECIMIENTO DEL PROGRAMA "BUCARAMANGA PROGRESA" EN EL MUNICIPIO DE BUCARAMANGA</t>
  </si>
  <si>
    <t>Implementar (1) Ecosistema empresarial para la reactivación y desarrollo económico de la ciudad</t>
  </si>
  <si>
    <t>Implementar 1 ecosistema empresarial para la reactivación y desarrollo económico de la ciudad.</t>
  </si>
  <si>
    <t>2023: NUEVO
2023: ACT POR COSTOS</t>
  </si>
  <si>
    <t>APORTES FINANCIEROS PARA GARANTIZAR LA RECEPCIÓN DE RESIDUOS SÓLIDOS URBANOS EN EL PREDIO DENOMINADO "EL CARRASCO" DEL MUNICIPIO DE BUCARAMANGA</t>
  </si>
  <si>
    <t>133/2023 Se certificó en Febrero 02 de 2023. COMO NUEVO</t>
  </si>
  <si>
    <t>Realizar el 100% de los desembolsos parciales para la recepción de residuos sólidos urbanos en el carrasco</t>
  </si>
  <si>
    <t>ESTUDIOS Y DISEÑOS PARA LAS OBRAS DE MITIGACIÓN SECTORES MIRAMANGA LA INDEPENDENCIA GAITÁN JOSE ANTONIO GALÁN CLUB GALLINERAL Y CRISTAL BAJO PRODUCTO DE LA DECLARATORIA DE CALAMIDAD PÚBLICA DEL MUNICIPIO DE BUCARAMANGA SANTANDER</t>
  </si>
  <si>
    <t>Realizar estudios y diseños en (6) puntos críticos para posteriores obras de mitigación</t>
  </si>
  <si>
    <t>134/2023 Se certificó en Febrero 02 de 2023. COMO NUEVO</t>
  </si>
  <si>
    <t>2023: $1.824.091.500</t>
  </si>
  <si>
    <t>CONSTRUCCIÓN DE OBRAS DE MITIGACIÓN VIAL PRODUCTO DE LA DECLARATORIA DE CALAMIDAD ORIGINADA POR LA SEGUNDA TEMPORADA DE LLUVIAS 2022 - FENOMENO DE LA NIÑA DEL MUNICIPIO BUCARAMANGA, SANTANDER</t>
  </si>
  <si>
    <t>Recuperar y mitigar (11) puntos criticos</t>
  </si>
  <si>
    <r>
      <rPr>
        <sz val="9"/>
        <color theme="1"/>
        <rFont val="Calibri"/>
        <family val="2"/>
      </rPr>
      <t>754/2022 Se certificó en Diciembre 23 de 2022. COMO NUEVO</t>
    </r>
    <r>
      <rPr>
        <sz val="9"/>
        <color rgb="FFFF0000"/>
        <rFont val="Calibri"/>
        <family val="2"/>
      </rPr>
      <t xml:space="preserve">
135/2023 Se certificó en Febrero 02 de 2023. ACT POR COSTOS</t>
    </r>
  </si>
  <si>
    <t>2022: $1.626.124.583,44
2023: $1.626.124.583,44</t>
  </si>
  <si>
    <t>Bucaramanga Ciudad Vital: La Vida Es Sagrada</t>
  </si>
  <si>
    <t>MEJORAMIENTO DEL PARQUE EL ROMERO DEL MUNICIPIO DE BUCARAMANGA</t>
  </si>
  <si>
    <t>Mejorar 11,839 m2 de espacio úblico y equipamiento urbano de la ciudad</t>
  </si>
  <si>
    <r>
      <rPr>
        <sz val="9"/>
        <rFont val="Calibri"/>
        <family val="2"/>
        <scheme val="minor"/>
      </rPr>
      <t>373/2022 Se certificó en Julio 15 de 2022. COMO NUEVO
836/2022 Se certificó en Diciembre 28 de 2022. REFORMULACIÓN</t>
    </r>
    <r>
      <rPr>
        <sz val="9"/>
        <color rgb="FFFF0000"/>
        <rFont val="Calibri"/>
        <family val="2"/>
        <scheme val="minor"/>
      </rPr>
      <t xml:space="preserve">
046/2023 Se certificó en Enero 13 de 2023. ACT VIGENCIA
137/2023 Se certificó en Febrero 03 de 2023. ACT AJUSTE RUBROS</t>
    </r>
  </si>
  <si>
    <t>13/01/2023
03/02/2023</t>
  </si>
  <si>
    <t>Registra aclaración por doble valor dada</t>
  </si>
  <si>
    <t>2022: NUEVO
2022: REFORMULACIÓN
2023: ACT POR COSTOS
2023: AJUSTE FUENTES</t>
  </si>
  <si>
    <t>FORTALECIMIENTO DE LA ESTRATEGIA DE CONTROL DEL TRÁNSITO VEHICULAR, PEATONAL Y DE LA SEGURIDAD VIAL EN EL MUNICIPIO DE BUCARAMANGA</t>
  </si>
  <si>
    <t>Fortalecer 1 estrategia de control y regulación del tránsito vehicular, peatonal y de la Seguridad vial en Bucaramanga</t>
  </si>
  <si>
    <t>Formular e implementar la estrategia de control y regulación del tránsito vehicular y peatonal, de la Seguirdad vial y del transporte Informal.</t>
  </si>
  <si>
    <r>
      <rPr>
        <sz val="9"/>
        <rFont val="Calibri"/>
        <family val="2"/>
        <scheme val="minor"/>
      </rPr>
      <t xml:space="preserve">337/2020 Se certificó en Octubre 08 de 2020.  COMO NUEVO
098/2021 Se certificó en Febrero 18 de 2021. ACT POR COSTOS
430/2021 Se certificó en Noviembre 16 de 2021. ACT POR COSTOS
144/2022 Se certificó en Febrero 01 de 2022. ACT POR COSTOS
648/2022 Se certificó en Noviembre 08 de 2022. ACT POR COSTOS
</t>
    </r>
    <r>
      <rPr>
        <sz val="9"/>
        <color rgb="FFFF0000"/>
        <rFont val="Calibri"/>
        <family val="2"/>
        <scheme val="minor"/>
      </rPr>
      <t>138/2023 Se certificó en Febrero 06 de 2023. ACT POR COSTOS</t>
    </r>
  </si>
  <si>
    <t>2020: $10.069.393.402
2021: $9.437.144.730
2021: $9.592.248.908
2022: $9.156.204.723
2022: $10.812.959.980
2023: $9.345.848.398</t>
  </si>
  <si>
    <t>CONSTRUCCIÓN CENTRO VIDA Y ESPACIOS COMPLEMENTARIOS ANTONIA SANTOS EN EL MUNICIPIO DE BUCARAMANGA</t>
  </si>
  <si>
    <t>Atender al 100% de los adultos mayores en el centro vida antonia santos</t>
  </si>
  <si>
    <t>ADECUACIÓN DEL EQUIPAMIENTO Y ESCENARIOS DEPORTIVOS DEL MUNICIPIO DE BUCARAMANGA, SANTANDER</t>
  </si>
  <si>
    <t>Adecuar (13) Espacios públicos para integración comunitaria en el municipio</t>
  </si>
  <si>
    <t>APOYO A LA OPERACIÓN DEL SISTEMA INTEGRADO DE TRANSPORTE MASIVO METROLINEA DEL MUNICIPIO DE BUCARAMANGA</t>
  </si>
  <si>
    <t>Fortalecer con (5.000.000.000) la sostenibilidad Financiera del SITM, mediante el apoyo económico de recursos</t>
  </si>
  <si>
    <t>Formular e implementar 1 programa que permita reducir el déficit operacional del SITM.</t>
  </si>
  <si>
    <t>APOYO A TRAVÉS DE SUBSIDIO DE ARRENDAMIENTO TEMPORAL PARA LA ATENCION DE DAMNIFICADOS POR EMERGENCIAS NATURALES EN EL MUNICIPIO DE BUCARAMANGA</t>
  </si>
  <si>
    <t>Entregar (300) Subsidios de arrendamiento para damnificados</t>
  </si>
  <si>
    <t>FORTALECIMIENTO DE LA CAPACIDAD INSTALADA EN INFRAESTRUCTURA FÍSICA Y DOTACIÓN DE LA E.S.E. INSTITUTO DE SALUD DE BUCARAMANGA</t>
  </si>
  <si>
    <t>Mejorar la capacidad instalada de (4) 	Centros y/o unidades de salud que cumplen los requisitos para la atención básica de salud</t>
  </si>
  <si>
    <t>Construir, mejorar y/o reponer la infraestructura física de 4 centros y/o unidades de salud.</t>
  </si>
  <si>
    <t>Recursos propios y saldos cuentas maestras</t>
  </si>
  <si>
    <t>2022: NUEVO
2022: ACT POR COSTOS
2023: REFORMULACIÓN</t>
  </si>
  <si>
    <r>
      <rPr>
        <sz val="9"/>
        <color theme="1"/>
        <rFont val="Calibri"/>
        <family val="2"/>
      </rPr>
      <t xml:space="preserve">550/2022 Se certificó en Septiembre 27 de 2022. COMO NUEVO
674/2022 Se certificó en Noviembre 18 de 2022. ACT POR COSTOS
</t>
    </r>
    <r>
      <rPr>
        <sz val="9"/>
        <color rgb="FFFF0000"/>
        <rFont val="Calibri"/>
        <family val="2"/>
      </rPr>
      <t>145/2023 Se certificó en Febrero 08 de 2023. REFORMULACIÓN</t>
    </r>
  </si>
  <si>
    <t>2022: $23.109.172.713,72
2022: $18.277.057.565,12
2023: $42.770.853.051,12</t>
  </si>
  <si>
    <t>REPOSICIÓN DE LOS ASCENSORES DE LA SEDE HOSPITAL LOCAL DEL NORTE DE LA ESE INSTITUTO DE SALUD DE BUCARAMANGA</t>
  </si>
  <si>
    <t>Recursos ESE ISABU</t>
  </si>
  <si>
    <t>2023: $787.856.066</t>
  </si>
  <si>
    <t>146/2023 Se certificó en Febrero 08 de 2023. COMO NUEVO</t>
  </si>
  <si>
    <t>Garantizar el 100% del Servicio circulación o desplazamiento vertical en condiciones óptimas para Pacientes/usuarios y personal del ISABU</t>
  </si>
  <si>
    <t>MEJORAMIENTO DEL ESPACIO PÚBLICO (PLAZOLETA LUIS CARLOS GALÁN Y PARQUE GARCIA ROVIRA) ENMARCADO DENTRO DE LA ESTRATEGIA “PLAN CENTRO” EN EL MUNICIPIO DE BUCARAMANGA, SANTANDER</t>
  </si>
  <si>
    <t>Adecuar con infraestructura (10.203,42) metros cuadrados de Espacio publico</t>
  </si>
  <si>
    <t>FORTALECIMIENTO DE LOS PROCESOS TRANSVERSALES DE LA DIRECCIÓN DE TRANSITO DE BUCARAMANGA</t>
  </si>
  <si>
    <t>Ejecutar (1) Plan de Fortalecimiento Institucional de la Dirección de Tránsito de Bucaramanga</t>
  </si>
  <si>
    <t>Fortalecer y mantener 1 estrategia de fortalecimiento institucional de la Dirección de Tránsito de Bucaramanga.</t>
  </si>
  <si>
    <t>FORTALECIMIENTO A LOS CENTROS DE ATENCIÓN ESPECIALIZADA CAE PARA LA RESPONSABILIDAD PENAL ADOLESCENTE EN EL MUNICIPIO DE BUCARAMANGA</t>
  </si>
  <si>
    <t>149/2023 Se certificó en Febrero 10 de 2023. COMO NUEVO</t>
  </si>
  <si>
    <t>2023: $66.000.000</t>
  </si>
  <si>
    <t>Fortalecer el 100% de los Centros de Atención Especializados CAE para Sistema de Responsabilidad Penal Adolescente</t>
  </si>
  <si>
    <t xml:space="preserve">Mantener la atención integral al 100% de la población adolescente en conflicto con la ley penal. </t>
  </si>
  <si>
    <t>FORTALECIMIENTO DEL SISTEMA DE BICICLETAS PUBLICO SBP CLOBI EN EL MUNICIPIO DE BUCARAMANGA</t>
  </si>
  <si>
    <t>Garantizar (4) viajes en promedio al día al ciudadano en el sistema público de bicicletas</t>
  </si>
  <si>
    <t>Formular e implementar 1 estrategia integrada de complementariedad, multimodalidad enfocada en el fortalecimiento del sistema de bicicletas públicas, inclusión de buses (baja o cero emisiones) e infraestructura sostenible requerida de acuerdo a las condiciones de operación del sistema.</t>
  </si>
  <si>
    <t>CONSOLIDACIÓN DE LA RUTA DE ATENCIÓN Y PROTECCION DE LIDERES Y LIDERESAS SOCIALES EN EL MUNICIPIO DE BUCARAMANGA</t>
  </si>
  <si>
    <t>Activar (10) Rutas de prevención y protección de lideres sociales</t>
  </si>
  <si>
    <t>152/2023 Se certificó en Febrero 13 de 2023. COMO NUEVO</t>
  </si>
  <si>
    <t>2023: $40.000.000</t>
  </si>
  <si>
    <t>Bucaramanga, territorio ordenado</t>
  </si>
  <si>
    <t>APOYO A LA REVISIÓN Y/O MODIFICACIÓN EXCEPCIONAL DEL PLAN DE ORDENAMIENTO TERRITORIAL DEL MUNICIPIO DE BUCARAMANGA</t>
  </si>
  <si>
    <t xml:space="preserve">Revisar y adoptar (1) Plan de Ordenamiento Territorial </t>
  </si>
  <si>
    <r>
      <rPr>
        <sz val="9"/>
        <color theme="1"/>
        <rFont val="Calibri"/>
        <family val="2"/>
        <scheme val="minor"/>
      </rPr>
      <t xml:space="preserve">079/2021 Se certificó en Febrero 03 de 2021. COMO NUEVO
576/2021 Se certificó en Diciembre 30 de 2021. ACT POR COSTOS
027/2022 Se certificó en Enero 6 de 2022. ACT POR COSTOS
251/2022 Se certificó en Mayo 04 de 2022. ACT POR COSTOS
369/2022 Se certificó en Julio 14 de 2022. ACT POR COSTOS
565/2022 Se certificó en Septiembre 29 de 2022. ACT POR COSTOS
</t>
    </r>
    <r>
      <rPr>
        <sz val="9"/>
        <color rgb="FFFF0000"/>
        <rFont val="Calibri"/>
        <family val="2"/>
        <scheme val="minor"/>
      </rPr>
      <t>155/2023 Se certificó en Febrero 15 de 2023. ACT POR COSTOS</t>
    </r>
  </si>
  <si>
    <t>2021: $1.157.750.000
2021: $816.440.000
2022: $1.033.240.000
2022: $1.013.440.000
2022: $1.312.113.950
2022: $1.235.743.999
2023: $1.404.943.999</t>
  </si>
  <si>
    <t>2022:NUEVO
2022: ACT POR COSTOS
2023: ACT POR COSTOS
2023: REFORMULACIÓN</t>
  </si>
  <si>
    <t>CONSTRUCCIÓN ESPACIO PÚBLICO COLEGIO TECNOLÓGICO DÁMASO ZAPATA EN EL MUNICIPIO DE BUCARAMANGA</t>
  </si>
  <si>
    <t>Construir en (1) IEO obras complementarias</t>
  </si>
  <si>
    <r>
      <rPr>
        <sz val="9"/>
        <color theme="1"/>
        <rFont val="Calibri"/>
        <family val="2"/>
        <scheme val="minor"/>
      </rPr>
      <t>465/2022 Se certificó en Agosto 11 de 2022. COMO NUEVO</t>
    </r>
    <r>
      <rPr>
        <sz val="9"/>
        <color rgb="FFFF0000"/>
        <rFont val="Calibri"/>
        <family val="2"/>
        <scheme val="minor"/>
      </rPr>
      <t xml:space="preserve">
357/2023 Se certificó en Febrero 15 de 2023. REFORMULACIÓN</t>
    </r>
  </si>
  <si>
    <t>2022: $6.070.272.116,59
2023: $8.596.790.583,59</t>
  </si>
  <si>
    <t>2022: NUEVO
2022: ACT POR COSTOS
2023: ACT VIGENCIA
2023: ACT POR COSTOS</t>
  </si>
  <si>
    <t>2022:NUEVO
2023: REFORMULACIÓN
2023: ACT POR COSTOS</t>
  </si>
  <si>
    <t>MANTENIMIENTO Y RECUPERACIÓN DEL EQUIPAMIENTO URBANO EN PARQUES, ESCENARIOS DEPORTIVOS Y ESPACIO PUBLICO DEL MUNICIPIO DE BUCARAMANGA</t>
  </si>
  <si>
    <t>Intervenir (30) puntos</t>
  </si>
  <si>
    <t>ADECUACIÓN DE LA INFRAESTRUCTURA DE PARQUES Y ESCENARIOS DEPORTIVOS EN EL MUNICIPIO DE BUCARAMANGA SANTANDER</t>
  </si>
  <si>
    <t>Intervenir con obras de mejoramiento  (5) parques y escenarios deportivos del municipio de Bucaramanga</t>
  </si>
  <si>
    <t>ADECUACIÓN DEL PARQUE EL CENTENARIO DEL MUNICIPIO DE BUCARAMANGA</t>
  </si>
  <si>
    <t>Mejorar (1) parque del municipio</t>
  </si>
  <si>
    <t>RECUPERACIÓN DEL EQUIPAMENTO URBANO EN PARQUES, ESCENARIOS DEPORTIVOS Y ESPACIO PÚBLICO DEL MUNICIPIO DE BUCARAMANGA</t>
  </si>
  <si>
    <t>Intervenir (160) Escenarios deportivos y parques con obras de mejoramiento en el municipio de Bucaramanga; Realizar mantenimiento periodico a (44) Equipamiento urbano, zonas verdes y espacio publico en el municipio</t>
  </si>
  <si>
    <t>2022: NUEVO
2022: ACT REPROG COSTOS
2022: REFORMULACIÓN
2022: ACT POR COSTOS
2023: ACT POR COSTOS</t>
  </si>
  <si>
    <r>
      <rPr>
        <sz val="9"/>
        <color theme="1"/>
        <rFont val="Calibri"/>
        <family val="2"/>
        <scheme val="minor"/>
      </rPr>
      <t xml:space="preserve">133/2022 Se certificó en Enero 25 de 2022. COMO NUEVO
162/2022 Se certificó en Febrero 21 de 2022. ACT PEPROG COSTOS
219/2022 Se certificó en Abril 18 de 2022. ACT REPROG COSTOS
447/2022 Se certificó en Agosto 10 de 2022. REFORMULACIÓN
638/2022 Se certificó en Noviembre 08 de 2022. ACT POR COSTOS
</t>
    </r>
    <r>
      <rPr>
        <sz val="9"/>
        <color rgb="FFFF0000"/>
        <rFont val="Calibri"/>
        <family val="2"/>
        <scheme val="minor"/>
      </rPr>
      <t>164/2023 Se certificó en Febrero 15 de 2023. ACT POR COSTOS</t>
    </r>
  </si>
  <si>
    <t>2022: $1.994.076.000
2022: $2.304.390.026
2022: $2.627.738.830,66
2023: $2.705.588.830,66</t>
  </si>
  <si>
    <t>Recuperar (17) equipamientos urbanos</t>
  </si>
  <si>
    <t>ADECUACIÓN DEL EQUIPAMIENTO URBANO DEL MUNICIPIO DE BUCARAMANGA, SANTANDER</t>
  </si>
  <si>
    <t>2021: NUEVO
2021: VIG FUTURAS
2021: ACT COSTOS
2022: ACT VIGENCIA
2022: ACT POR COSTOS
2023: ACT POR COSTOS</t>
  </si>
  <si>
    <r>
      <rPr>
        <sz val="9"/>
        <color theme="1"/>
        <rFont val="Calibri"/>
        <family val="2"/>
        <scheme val="minor"/>
      </rPr>
      <t xml:space="preserve">382/2021 Se certificó en Octubre 21 de 2021. COMO NUEVO
396/2021 Se certificó en Octubre 27 de 2021. ACT VIG FUTURAS
456/2021 Se certificó en Noviembre 25 de 2021. ACT POR COSTOS
142/2022 Se certificó en Enero 28 de 2022. ACT POR VIGENCIA
499/2022 Se certificó en agosto 29 de 2022 ACT POR COSTOS
578/2022 Se certificó en Octubre 05 de 2022. ACT POR COSTOS
622/2022 Se certificó en Noviembre 01 de 2022. ACT POR COSTOS
</t>
    </r>
    <r>
      <rPr>
        <sz val="9"/>
        <color rgb="FFFF0000"/>
        <rFont val="Calibri"/>
        <family val="2"/>
        <scheme val="minor"/>
      </rPr>
      <t>165/2023 Se certificó en Febrero 15 de 2023. ACT POR COSTOS</t>
    </r>
  </si>
  <si>
    <t>2021: $20.142.558.347,43
2021: $20.142.555.459,17
2022: $20.142.555.459,17
2022: $20.371.458.231,17
2022: $20.555.061.880,00
2022: $22.365.063.820,00
2023: $22.431.430.682,00</t>
  </si>
  <si>
    <t>ADECUACIÓN DE SALONES COMUNALES EN EL MUNICIPIO DE BUCARAMANGA SANTANDER</t>
  </si>
  <si>
    <t>Adecuar (3)  Espacios públicos para  la integración comunitaria en el municipio</t>
  </si>
  <si>
    <t>2021: NUEVO
2021: VIG FUTURAS
2022: ACT VIGENCIA
2022: REFORMULACIÓN
2023: ACT POR COSTOS</t>
  </si>
  <si>
    <t>IMPLEMENTACIÓN DE ESTRATEGIAS PARA LA CAPTACIÓN, DESARROLLO Y PROMOCIÓN DEL TURISMO EN EL MUNICIPIO DE BUCARAMANGA</t>
  </si>
  <si>
    <t xml:space="preserve">Lograr un (20%) de  crecimiento de la rama económica del turismo en Bucaramanga </t>
  </si>
  <si>
    <t xml:space="preserve">Realizar 4 acciones de fortalecimiento al Bureau de Convenciones de Bucaramanga para promoción y posicionamiento de la ciudad y la región como destinos. </t>
  </si>
  <si>
    <r>
      <rPr>
        <sz val="9"/>
        <color theme="1"/>
        <rFont val="Calibri"/>
        <family val="2"/>
        <scheme val="minor"/>
      </rPr>
      <t xml:space="preserve">201/2022 Se certificó en Marzo 31 de 2022. COMO NUEVO
303/2022 Se certificó en Junio 13 de 2022. ACT POR COSTOS
</t>
    </r>
    <r>
      <rPr>
        <sz val="9"/>
        <color rgb="FFFF0000"/>
        <rFont val="Calibri"/>
        <family val="2"/>
        <scheme val="minor"/>
      </rPr>
      <t>167/2023 Se certificó en Febrero 15 de 2023. ACT POR COSTOS</t>
    </r>
  </si>
  <si>
    <t>2022: $1.600.000.000
2022: $1.680.000.000
2023: $1.630.000.000</t>
  </si>
  <si>
    <t>FORTALECIMIENTO DEL CENTRO DE ACCESO A LA INFORMACIÓN (IAC) DEL IMCT DE BUCARAMANGA</t>
  </si>
  <si>
    <t>Fortalecer las competencias digitales de (8.000) artistas y creadores.</t>
  </si>
  <si>
    <t>Implementar y mantener 1 centro de acceso a la información, observación y aceleración para fomento del desarrollo artístico, creativo y de gestión cultural.</t>
  </si>
  <si>
    <r>
      <rPr>
        <sz val="9"/>
        <color theme="1"/>
        <rFont val="Calibri"/>
        <family val="2"/>
        <scheme val="minor"/>
      </rPr>
      <t xml:space="preserve">087/2021 Se certificó en Febrero 09 de 2021. COMO NUEVO
145/2021 Se certificó en Mayo 13 de 2021. ACT POR COSTOS
503/2021 Se certificó en Diciembre 23 de 2021. ACT POR COSTOS
118/2022 Se certificó en Enero 18 de 2022. ACT POR VIGENCIA
480/2022 Se certifico en agosto 17 de 2022. ACT POR COSTOS
</t>
    </r>
    <r>
      <rPr>
        <sz val="9"/>
        <color rgb="FFFF0000"/>
        <rFont val="Calibri"/>
        <family val="2"/>
        <scheme val="minor"/>
      </rPr>
      <t>168/2023 Se certificó en Febrero 21 de 2023. ACT POR COSTOS</t>
    </r>
  </si>
  <si>
    <t>2021: $810.000.000
2021: $833.000.000
2021: $556.900.000
2022: $576.900.000
2023: $380.600.000</t>
  </si>
  <si>
    <t>MEJORAMIENTO DE LA MALLA VIAL Y ESPACIO PÚBLICO ENMARCADO DENTRO DE LA ESTRATEGIA “PLAN REVITALIZACIÓN DEL ESPACIO PUBLICO CENTRO” EN EL MUNICIPIO DE BUCARAMANGA, SANTANDER</t>
  </si>
  <si>
    <t>Intervenir (31.015,61) metros cuadrados de Área en vías y espacio público para el mejoramiento de accesibilidad.</t>
  </si>
  <si>
    <t>2022: NUEVO
2022: ACT POR COSTOS</t>
  </si>
  <si>
    <t>CONSTRUCCION DE OBRAS DE MITIGACION DE EMERGENCIAS EN EL MUNICIPIO DE BUCARAMANGA</t>
  </si>
  <si>
    <t>2020: NUEVO
2021: ACT POR COSTOS
2022: ACT POR COSTOS
2023: ACT POR VIGENCIA
2023: ACT POR COSTOS</t>
  </si>
  <si>
    <t>IMPLEMENTACIÓN DE LOS BENEFICIOS ECONÓMICOS PERIÓDICOS - BEPS PARA GARANTIZAR LA VEJEZ DE LOS GESTORES Y CREADORES CULTURALES DE LA CIUDAD DE BUCARAMANGA</t>
  </si>
  <si>
    <t>Beneficiar a (91) creadores y gestores culturales con el programa BEPS</t>
  </si>
  <si>
    <t>Realizar 16 convocatorias de fomento a la creación, circulación, investigación, formación, distribución y/o comercialización artística, cultural, creativa y de gestión cultural para los artistas y gestores culturales locales.</t>
  </si>
  <si>
    <t>FORTALECIMIENTO DE LAS DIFERENTES ÁREAS ARTÍSTICAS Y CULTURALES EN LAS LÍNEAS DE CREACIÓN. CIRCULACIÓN. INVESTIGACIÓN, FORMACIÓN, DISTRIBUCIÓN O COMERCIALIZACIÓN PARA LOS ARTISTAS Y GESTORES CULTURALES LOCALES EN BUCARAMANGA</t>
  </si>
  <si>
    <t>Realizar 16 convocatorias artísticas y culturales</t>
  </si>
  <si>
    <t>Desarrollar 4 proyectos para fortalecimiento a modelos de gestión artística, cultural o de la industria creativa.</t>
  </si>
  <si>
    <t>Realizar 3 iniciativas de innovación artística, cultural y creativa que contribuyan a fortalecer las cadenas de valor productivo de las artes.</t>
  </si>
  <si>
    <t>2020: NUEVO
2020: ACT COSTOS
2021: ACT COSTOS
2021: REFORMULACIÓN
2021: ACT COSTOS
2022: ACT VIGENCIA
2022: ACT POR COSTOS
2023: ACT POR COSTOS</t>
  </si>
  <si>
    <t>Mejoramientos de vivienda y entorno barrial</t>
  </si>
  <si>
    <t>MEJORAMIENTO DE VIVIENDA URBANA Y RURAL EN EL MARCO DE LOS 400 AÑOS DEL MUNICIPIO DE BUCARAMANGA</t>
  </si>
  <si>
    <t>Realizar (400) mejoramientos de vivienda en zona urbana y rural.</t>
  </si>
  <si>
    <t>Realizar 560 mejoramientos de vivienda en la zona urbana y rural.</t>
  </si>
  <si>
    <t>2022: NUEVO
2023: REFORMULACIÓN</t>
  </si>
  <si>
    <t>2022: $5.253.479.768,00
2023: $6.662.769.980,97</t>
  </si>
  <si>
    <t>DESARROLLO DE LA INTERVENTORIA TÉCNICA, ADMINISTRATIVA, FINANCIERA, AMBIENTAL, DE SEGURIDAD Y SALUD EN EL TRABAJO PARA LA OBRA PÚBLICA DE MEJORAMIENTOS DE VIVIENDA URBANAS EN CUATRO BARRIOS DEL MUNICIPIO DE BUCARAMANGA</t>
  </si>
  <si>
    <t>Desarrollar la interventoría de (127) mejoramientos de vivienda en zona urbana</t>
  </si>
  <si>
    <t>176/2023 Se certificó en Febrero 23 de 2023. COMO NUEVO</t>
  </si>
  <si>
    <t>2023: $90.709.787,03</t>
  </si>
  <si>
    <t>CONSTRUCCIÓN CANALIZACIÓN DE CAUCES QUEBRADA LA FLORA Y LA IGLESIA PARTE ALTA E INTERCEPTORES: LA FLORA II Y LA IGLESIA PARTE ALTA MUNICIPIO DE BUCARAMANGA, SANTANDER</t>
  </si>
  <si>
    <t>Canalizar (1.758) kilometros de Longitud de quebrada canalizada para caudales en periodos de retorno de 100 años sin desbordamientos.</t>
  </si>
  <si>
    <t>177/2023 Se certificó en Febrero 23 de 2023. COMO NUEVO</t>
  </si>
  <si>
    <t>2023: $42.999.999.999</t>
  </si>
  <si>
    <t>Ley 1523/2012 - Anualidad del Fondo</t>
  </si>
  <si>
    <t>FORTALECIMIENTO DEL HOGAR DE PASO PARA PROTECCIÓN DE NIÑOS, NIÑAS Y ADOLESCENTES DEL MUNICIPIO DE BUCARAMANGA</t>
  </si>
  <si>
    <t>Atender a (799) niños, niñas y adolescentes en estado de vulnerabilidad e inobservancia, con atención integral a través de la modalidad de Hogar de Paso.</t>
  </si>
  <si>
    <t>Mantener 1 hogar de paso para la protección de niños y niñas en riesgo y/o vulnerabilidad.</t>
  </si>
  <si>
    <t>DIAGNOSTICO Y EXPEDICION DE LA CERTIFICACION DE DISCAPACIDAD Y REGISTRO DE LA LOCALIZACION Y CARACTERIZACION DE LAS PERSONAS CON DISCAPACIDAD – RLCPD EN EL MUNICIPIO DE BUCARAMANGA</t>
  </si>
  <si>
    <t>Salud y protección Social</t>
  </si>
  <si>
    <t xml:space="preserve">Mantener  (1) la estrategia de consolidaciónde la autoridad sanitaria a la población con discapacidad municipio de Bucaramanga </t>
  </si>
  <si>
    <t>Patrimonio cultural: circuitos culturales y creativos para todos</t>
  </si>
  <si>
    <t>FORTALECIMIENTO Y CONSOLIDACIÓN DE ACCIONES PARA LA CONSERVACIÓN Y SALVAGUARDA DE PATRIMONIO CULTURAL MATERIAL E INMATERIAL EN EL MUNICIPIO DE BUCARAMANGA</t>
  </si>
  <si>
    <t>Realizar 14 acciones de restauración, conservación, recuperación, mantenimiento, apropiación, promoción y/o difusión del patrimonio cultural material mueble e inmueble e inmaterial.</t>
  </si>
  <si>
    <t>Mantener 1 agenda de programación artística, cultural y creativa que fortalezca los circuitos artísticos y culturales.</t>
  </si>
  <si>
    <t>Crear 1 agenda cultural, artística, educativa y deportiva en el marco de celebración de los 400 años de la ciudad.</t>
  </si>
  <si>
    <t>2020: NUEVO
2020: ACT FUENTES
2021: ACT VIGENCIA
2021: ACT POR COSTOS
2022: ACT VIGENCIA
2022: ACT POR COSTOS
2023: ACT POR COSTOS</t>
  </si>
  <si>
    <t>Desarrollar (14) acciones para el reconocimiento y apropiación social del patrimonio material e inmaterial</t>
  </si>
  <si>
    <t>FORTALECIMIENTO A LA POLICÍA METROPOLITANA PARA LA OPERATIVIDAD DE LAS ESTRATEGIAS DE SEGURIDAD Y CONVIVENCIA CIUDADANA DE BUCARAMANGA</t>
  </si>
  <si>
    <t>Fortalecer el 100% de las Acciones operativas de la Policía Metropolitana de Bucaramanga</t>
  </si>
  <si>
    <t>MEJORAMIENTO DE LAS ESTRATEGIAS DIRIGIDAS A LAS PERSONAS EN PROCESO DE REINCORPORACION DEL MUNICIPIO DE BUCARAMANGA</t>
  </si>
  <si>
    <t>Realizar (10) actividades de apoyo sicosocial para las personas en proceso de reincorporación y reintegración</t>
  </si>
  <si>
    <t>184/2023 Se certificó en Marzo 01 de 2023. COMO NUEVO</t>
  </si>
  <si>
    <t>2023: $20.000.000</t>
  </si>
  <si>
    <t>MANTENIMIENTO DE TAPAS DE LAS CAJAS DE INSPECCIÓN DE LA RED DE ALUMBRADO PÚBLICO DEL MUNICIPIO DE BUCARAMANGA</t>
  </si>
  <si>
    <t>Intervenir un área de (200) metros cuadrados de tapas de alumbrado público</t>
  </si>
  <si>
    <t>185/2023 Se certificó en Marzo 01 de 2023. COMO NUEVO</t>
  </si>
  <si>
    <t>2023: $500.000.000</t>
  </si>
  <si>
    <t>DESARROLLO DEL PROGRAMA CASA LIBERTAD EN LA CIUDAD DE BUCARAMANGA</t>
  </si>
  <si>
    <t>Implementar (1) programa "casa libertad" en el municipio</t>
  </si>
  <si>
    <t>Formular e implementar 1 plan de acción con el Instituto Nacional Penitenciario y Carcelario - INPEC para construir la red de apoyo intersectorial de la casa de libertad.</t>
  </si>
  <si>
    <t>MEJORAMIENTO DE LA SEÑALIZACION HORIZONTAL Y OBRAS COMPLEMENTARIAS EN TRAMOS VIALES DEL MUNICIPIO DE BUCARAMANGA, SANTANDER</t>
  </si>
  <si>
    <t>Reducir a 1.2 la tasa de siniestros con lesionados por cada 100.000 habitantes</t>
  </si>
  <si>
    <r>
      <rPr>
        <sz val="9"/>
        <color theme="1"/>
        <rFont val="Calibri"/>
        <family val="2"/>
      </rPr>
      <t xml:space="preserve">206/2022 Se certificó en Marzo 31 de 2022. COMO NUEVO
639/2022 Se certificó en Noviembre 08 de 2022. ACT POR COSTOS
</t>
    </r>
    <r>
      <rPr>
        <sz val="9"/>
        <color rgb="FFFF0000"/>
        <rFont val="Calibri"/>
        <family val="2"/>
      </rPr>
      <t>189/2023 Se certificó en Marzo 02 de 2023. REFORMULACIÓN</t>
    </r>
  </si>
  <si>
    <t>2022: $2.711.049.762,98
2022: $3.703.824.145,40
2023: $3.783.324.145,40</t>
  </si>
  <si>
    <r>
      <rPr>
        <sz val="9"/>
        <rFont val="Calibri"/>
        <family val="2"/>
        <scheme val="minor"/>
      </rPr>
      <t>457/2022 Se certificó en Agosto 11 de 2022. COMO NUEVO</t>
    </r>
    <r>
      <rPr>
        <sz val="9"/>
        <color rgb="FFFF0000"/>
        <rFont val="Calibri"/>
        <family val="2"/>
        <scheme val="minor"/>
      </rPr>
      <t xml:space="preserve">
139/2023 Se certificó en Febrero 06 de 2023. ACT POR COSTOS
191/2023 Se certificó en Marzo 02 de 2023. ACT POR COSTOS</t>
    </r>
  </si>
  <si>
    <t>2022: $10.235.561.138,15
2023: $10.235.561.138,15
2023: $9.829.262.317,05</t>
  </si>
  <si>
    <t>6/02/2023
02/03/2023</t>
  </si>
  <si>
    <t>MODERNIZACIÓN DEL ALUMBRADO PÚBLICO DE LAS COMUNAS 7, 12 y 15 DEL MUNICIPIO DE BUCARAMANGA</t>
  </si>
  <si>
    <t>Modernizar (630) luminarias</t>
  </si>
  <si>
    <r>
      <rPr>
        <sz val="9"/>
        <color theme="1"/>
        <rFont val="Calibri"/>
        <family val="2"/>
      </rPr>
      <t xml:space="preserve">187/2022 Se certificó en Marzo 18 de 2022. COMO NUEVO
488/2022 Se certificó en Agosto 19 de 2022. ACT. POR COSTOS
634/2022 Se certificó en Noviembre 03 de 2022. ACT POR COSTOS
</t>
    </r>
    <r>
      <rPr>
        <sz val="9"/>
        <color rgb="FFFF0000"/>
        <rFont val="Calibri"/>
        <family val="2"/>
      </rPr>
      <t>193/2023 Se certificó en Marzo 02 de 2023. ACT POR COSTOS</t>
    </r>
  </si>
  <si>
    <t>2022: $8.808.310.000,00
2022: $9,486,540,733,39
2022: $9.515.672.775,85
2023: $10.051.203.825,60</t>
  </si>
  <si>
    <t>IMPLEMENTACIÓN DE ACCIONES PARA LA AYUDA Y MITIGACION DE VICTIMAS DEL DELITO DE TRATA DE PERSONAS EN EL MUNICIPIO DE BUCARAMANGA</t>
  </si>
  <si>
    <t xml:space="preserve">Desarrollar (2) programas para la ayuda y mitigación de victimas del delito de trata de personas </t>
  </si>
  <si>
    <t>Desarrollar 4 iniciativas para la prevención de la trata de personas y explotación sexual comercial de niñas, niños y adolescentes.</t>
  </si>
  <si>
    <t>199/2023 Se certificó en Marzo 03 de 2023. COMO NUEVO</t>
  </si>
  <si>
    <t>2023: $50.000.000</t>
  </si>
  <si>
    <t>MEJORAMIENTO A LAS ACCIONES REALIZADAS POR LOS COMITÉS Y CONSEJOS A CARGO DE LA SECRETARÍA DEL INTERIOR DEL MUNICIPIO DE BUCARAMANGA</t>
  </si>
  <si>
    <t>Implementar (1) estrategia para mejorar las acciones realizadas por los comités y consejos a cargo de la secretaría del Interior</t>
  </si>
  <si>
    <t xml:space="preserve">2022: NUEVO
2022: ACT POR COSTOS
2023: ACT POR COSTOS </t>
  </si>
  <si>
    <r>
      <rPr>
        <sz val="9"/>
        <color theme="1"/>
        <rFont val="Calibri"/>
        <family val="2"/>
        <scheme val="minor"/>
      </rPr>
      <t xml:space="preserve">229/2022 Se certificó en Abril 29 de 2022. COMO NUEVO
763/2022 Se certificó en Diciembre 23 de 2022. ACT POR COSTOS
</t>
    </r>
    <r>
      <rPr>
        <sz val="9"/>
        <color rgb="FFFF0000"/>
        <rFont val="Calibri"/>
        <family val="2"/>
        <scheme val="minor"/>
      </rPr>
      <t>200/2023 Se certificó en Marzo 03 de 2023. ACT POR COSTOS</t>
    </r>
  </si>
  <si>
    <t>2022 $71.750.000
2022: $69.999.400
2023: $69.999.400</t>
  </si>
  <si>
    <t>Fortalecimiento Institucional a los Organismos de Seguridad</t>
  </si>
  <si>
    <t>FORTALECIMIENTO DE LOS ORGANISMOS DE SEGURIDAD CON LOS ELEMENTOS NECESARIOS PARA LA REALIZACIÓN DE LAS FUNCIONES EN EL MUNICIPIO DE BUCARAMANGA</t>
  </si>
  <si>
    <t>Atendider (2.000) personas en sucesos delictivos o/y de criminalidad por parte de los organismos de seguridad en el municipio.</t>
  </si>
  <si>
    <t>2021: NUEVO
2022: ACT COSTOS
2022: REFORMULACIÓN
2022: ACT POR COSTOS
2023: ACT POR COSTOS</t>
  </si>
  <si>
    <t>2021: $1.593.837.325
2022: $1.282.875.417,64
2022: $1.877.307.194,64
2022: $1.867.163.273,64
2022: $1.812.411.309,00
2022: $1.691.764.044,00
2023: $1.194.363.362,00</t>
  </si>
  <si>
    <r>
      <rPr>
        <sz val="9"/>
        <color theme="1"/>
        <rFont val="Calibri"/>
        <family val="2"/>
        <scheme val="minor"/>
      </rPr>
      <t xml:space="preserve">369/2021 Se certificó en Octubre 19 de 2021. COMO NUEVO
242/2022 Se certificó en Mayo 03 de 2022. ACT POR COSTOS
559/2022 Se certificó en Septiembre 29 de 2022. REFORMULACIÓN
604/2022 Se certificó en Octubre 18 de 2022. ACT POR COSTOS
653/2022 Se certificó en Noviembre 10 de 2022. ACT POR COSTOS
764/2022 Se certificó en Diciembre 23 de 2022. ACT POR COSTOS
</t>
    </r>
    <r>
      <rPr>
        <sz val="9"/>
        <color rgb="FFFF0000"/>
        <rFont val="Calibri"/>
        <family val="2"/>
        <scheme val="minor"/>
      </rPr>
      <t>201/2023 Se certificó en Marzo 03 de 2023. ACT POR COSTOS</t>
    </r>
  </si>
  <si>
    <t>MEJORAMIENTO DE LOS SISTEMAS DE SEGURIDAD PARA UNA BUCARAMANGA INTELIGENTE Y SEGURA EN EL MUNICIPIO DE BUCARAMANGA</t>
  </si>
  <si>
    <t>Mejorar (3) sistemas de seguridad para la detección y prevención de delitos en el municipio de Bucaramanga.</t>
  </si>
  <si>
    <t>Mantener la adquisición del 100% las herramientas de innovación, ciencia y tecnología aprobadas a los organismos de orden público en marco de una ciudad inteligente.</t>
  </si>
  <si>
    <t>APOYO A LOS PROGRAMAS DE CONCERTACIÓN CULTURAL EN LA CIUDAD DE BUCARAMANGA</t>
  </si>
  <si>
    <t>Apoyar (110) proyectos ganadores de programas de concertación cultural</t>
  </si>
  <si>
    <r>
      <rPr>
        <sz val="9"/>
        <color theme="1"/>
        <rFont val="Calibri"/>
        <family val="2"/>
        <scheme val="minor"/>
      </rPr>
      <t>291/2</t>
    </r>
    <r>
      <rPr>
        <sz val="9"/>
        <rFont val="Calibri"/>
        <family val="2"/>
        <scheme val="minor"/>
      </rPr>
      <t>020 Se certificó en Septiembre 08 de 2020.  COMO NUEVO
339/2020  Se certificó en Octubre 13 de 2020. AJUSTE DE FUENTES
108/2021 Se certificó en Marzo 02 de 2021. ACT POR COSTOS
322/2021 Se certificó en Septiembre 23 de 2021. TRÁMITE VIG FUTURAS
368/2021 Se certificó en Octubre 15 de 2021. ACT POR COSTOS
518/2021 Se certificó en Diciembre 27 de 2021. ACT POR COSTOS
059/2022 Se certificó en Enero 11 de 2022. ACT POR VIGENCIA
374/2022 Se certificó en Julio 15 de 2022. ACT POR COSTOS
833/2022 Se certificó en Diciembre 28 de 2022. ACT POR COSTOS</t>
    </r>
    <r>
      <rPr>
        <sz val="9"/>
        <color rgb="FFFF0000"/>
        <rFont val="Calibri"/>
        <family val="2"/>
        <scheme val="minor"/>
      </rPr>
      <t xml:space="preserve">
050/2023 Se certificó en Enero 13 de 2023. ACT POR COSTOS
208/2023 Se certificó en Marzo 07 de 2023. ACT POR COSTOS</t>
    </r>
  </si>
  <si>
    <t>2020: $3.359.280.296,58
2021: $3.152.147.296,58
2021: $3.159.747.296,58
2021: $3.016.530.296,58
2022: $3.016.530.296,58
2022: $2.662.655.296,58
2022: $2.549.591.073,24
2023: $2.549.591.073,24
2023: $2.437.591.073,24</t>
  </si>
  <si>
    <t>13/01/2023
07/03/2023</t>
  </si>
  <si>
    <t>Juventud Dinámica, participativa y responsable</t>
  </si>
  <si>
    <t>IMPLEMENTACIÓN DE ACCIONES PARA LA GARANTÍA DE LOS DERECHOS DE LA POBLACIÓN JUVENIL EN EL MUNICIPIO DE BUCARAMANGA</t>
  </si>
  <si>
    <t>Realizar la vinculación de 5.000 jóvenes en eventos de participación y toma de decisiones.</t>
  </si>
  <si>
    <t>Vincular 7.000 jóvenes en los diferentes procesos democráticos de participación ciudadana.</t>
  </si>
  <si>
    <t>Mantener las 6 casas de la juventud con oferta programática para el buen uso del tiempo libre</t>
  </si>
  <si>
    <t>Mantener las 6 casas de la juventud con una oferta programática del uso adecuado del tiempo libre, acompañamiento psicosocial y conectividad digital.</t>
  </si>
  <si>
    <t>Implementar 4 procesos de comunicación estratégica para la prevención de flagelos juveniles</t>
  </si>
  <si>
    <t>Implementar 6 procesos de comunicación estratégica mediante campañas de innovación para la promoción y prevención de flagelos juveniles.</t>
  </si>
  <si>
    <t>Educación de calidad garantía de una calidad de oportunidades</t>
  </si>
  <si>
    <t>APOYO A LA OPERATIVIDAD DE LAS INSTITUCIONES EDUCATIVAS OFICIALES CON RECURSOS DE CALIDAD GRATUIDAD EDUCATIVA EN EL MUNICIPIO DE BUCARAMANGA</t>
  </si>
  <si>
    <t>Beneficiar a (39) Instituciones educativas oficiales con el giro de recursos de calidad gratuidad educativa en el municipio.</t>
  </si>
  <si>
    <t>Entregar dotación de material didáctico y/o mobiliario escolar a 35 establecimientos educativos oficiales.</t>
  </si>
  <si>
    <t>Realizar mantenimiento a 40 establecimientos educativos oficiales.</t>
  </si>
  <si>
    <r>
      <rPr>
        <sz val="9"/>
        <color theme="1"/>
        <rFont val="Calibri"/>
        <family val="2"/>
        <scheme val="minor"/>
      </rPr>
      <t xml:space="preserve">189/2022 Se certificó en Marzo 23 de 2022. COMO NUEVO
709/2022 Se certificó en Diciembre 12 de 2022. ACT POR COSTOS
</t>
    </r>
    <r>
      <rPr>
        <sz val="9"/>
        <color rgb="FFFF0000"/>
        <rFont val="Calibri"/>
        <family val="2"/>
        <scheme val="minor"/>
      </rPr>
      <t>212/2023 Se certificó en Marzo 10 de 2023. ACT POR COSTOS</t>
    </r>
  </si>
  <si>
    <t>2022: $9.194.376.506
2022: $8.996.971.297
2023: $9.491.854.281</t>
  </si>
  <si>
    <t>ACTUALIZACIÓN DE LA BASE CATASTRAL DEL MUNICIPIO DE BUCARAMANGA</t>
  </si>
  <si>
    <t>Actualizar (1) Base de datos de información catastral</t>
  </si>
  <si>
    <t>Mantener actualizadas la información para una óptima gestión tributaria</t>
  </si>
  <si>
    <t>DOTACION Y MANTENIMIENTO DE LOS SISTEMAS DE ALARMAS COMUNITARIAS EN EL MUNCIPIO DE BUCARAMANGA</t>
  </si>
  <si>
    <t xml:space="preserve">Llegar al 100% de cobertura en el funcionamiento de sistemas de alarmas comunitarias </t>
  </si>
  <si>
    <r>
      <rPr>
        <sz val="9"/>
        <color theme="1"/>
        <rFont val="Calibri"/>
        <family val="2"/>
        <scheme val="minor"/>
      </rPr>
      <t xml:space="preserve">326/2022 Se certificó en Junio 28 de 2022. COMO NUEVO
720/2022 Se certificó en Diciembre 19 de 2022. ACT POR COSTOS
</t>
    </r>
    <r>
      <rPr>
        <sz val="9"/>
        <color rgb="FFFF0000"/>
        <rFont val="Calibri"/>
        <family val="2"/>
        <scheme val="minor"/>
      </rPr>
      <t>214/2023 Se certificó en Marzo 14 de 2023. ACT POR COSTOS</t>
    </r>
  </si>
  <si>
    <t>2022: $2.487.299.800
2022: $1.693.583.656
2023: $1.693.583.656</t>
  </si>
  <si>
    <t>2020: NUEVO
2021: ACT POR COSTOS
2022: ACT VIGENCIA
2022: ACT POR COSTOS
2022: REFORMULACIÓN
2022: ACT POR COSTOS
2023: ACT VIGENCIA
2023: ACT POR COSTOS</t>
  </si>
  <si>
    <t>ADQUISICIÓN DE VEHÍCULOS ESPECIALIZADOS PARA FORTALECER EL PARQUE AUTOMOTOR DE BOMBEROS DE BUCARAMANGA</t>
  </si>
  <si>
    <t>Adquirir (2) vehículos para la atención de emergencias</t>
  </si>
  <si>
    <t>216/2023 Se certificó en Marzo 16 de 2023. COMO NUEVO</t>
  </si>
  <si>
    <t>2023: $3.588.766.667</t>
  </si>
  <si>
    <t>6/01/2023
22/02/2023
02/03/2023
17/03/2023</t>
  </si>
  <si>
    <r>
      <rPr>
        <sz val="9"/>
        <color theme="1"/>
        <rFont val="Calibri"/>
        <family val="2"/>
        <scheme val="minor"/>
      </rPr>
      <t>294/2020 Se certificó en Septiembre 09 de 2020.  COMO NUEVO
056/2021 Se certificó en Enero 26 de 2021. ACT POR COSTOS
296/2021 Se certificó en Septiembre 10 de 2021. ACT POR COSTOS
138/2022 Se certificó en Enero 28 de 2022. ACT POR COSTOS
169/2022 Se certificó en Febrero 25 de 2022. ACT POR COSTOS
276/2022 Se certificó en Mayo 19 de 2022. ACT POR COSTOS
446/2022 Se certificó en Agosto 10 de 2022. ACT POR COSTOS
710/2022 Se certificó en Diciembre 12 de 2022. ACT POR COSTOS</t>
    </r>
    <r>
      <rPr>
        <sz val="9"/>
        <color rgb="FFFF0000"/>
        <rFont val="Calibri"/>
        <family val="2"/>
        <scheme val="minor"/>
      </rPr>
      <t xml:space="preserve">
015/2023 Se certificó en Enero 06 de 2023. ACT POR VIGENCIA
172/2023 Se certificó en Febrero 22 de 2023. ACT POR COSTOS
197/2023 Se certificó en Marzo 02 de 2023. ACT POR COSTOS
218/2023 Se certificó en Marzo 17 de 2023. ACT POR COSTOS</t>
    </r>
  </si>
  <si>
    <t>2020: $24.231.277.279,78
2021: $21.034.137.782,18
2021: $22.915.201.579,26
2022: $20.751.883.477,40
2022: $20.757.354.698,00
2022: $20.746.732.235,51
2022: $22.861.356.479,60
2022: $23.267.821.491,61
2023: $23.267.821.491,61
2023: $23.142.459.307,98
2023: $23.211.920.440,48
2023: $25.280.620.087,88</t>
  </si>
  <si>
    <t>DOTACION DE EQUIPOS TECNOLÓGICOS INTEROPERABLES CON EL SISTEMA DE IDENTIFICACIÓN BIOMÉTRICA AUTOMATIZADO – ABIS PARA LA UNIDAD SECCIONAL DE INVESTIGACION CRIMINAL DE LA POLICIA METROPOLITANA DE BUCARAMANGA</t>
  </si>
  <si>
    <t>Entregar (2) extaciones de expertos interoperables con el Sistema de identificación Biométrica Automatizado ABIS en la MEBUC</t>
  </si>
  <si>
    <t>2022: NUEVO
2022: ACT POR COSTOS
2023: ACT PARA CIERRE</t>
  </si>
  <si>
    <t>CIERRE</t>
  </si>
  <si>
    <r>
      <rPr>
        <sz val="9"/>
        <color theme="1"/>
        <rFont val="Calibri"/>
        <family val="2"/>
        <scheme val="minor"/>
      </rPr>
      <t xml:space="preserve">501/2022 se certificó en Agosto 30 de 2022 COMO NUEVO
656/2022 Se certificó en Noviembre 10 de 2022. ACT POR COSTOS
</t>
    </r>
    <r>
      <rPr>
        <sz val="9"/>
        <color rgb="FFFF0000"/>
        <rFont val="Calibri"/>
        <family val="2"/>
        <scheme val="minor"/>
      </rPr>
      <t>219/2023 Se certificó en Marzo 21 de 2023. ACT PARA CIERRE</t>
    </r>
  </si>
  <si>
    <t>2022: $1.030.000.000
2022: $991.352.604
2023: $361.352.604</t>
  </si>
  <si>
    <t>FORTALECIMIENTO DE LA MOVILIDAD Y TRANSPORTE DE PERSONAL DE LOS ORGANISMOS DE SEGURIDAD DEL MUNICIPIO DE BUCARAMANGA</t>
  </si>
  <si>
    <t>Fortalecer (4)entidades pertenecientes a los organismos de seguridad en materia de movilidad</t>
  </si>
  <si>
    <t>2022: NUEVO
2022: ACT POR COSTOS
2022: REFORMULACIÓN
2023: ACT POR COSTOS
2023: PARA CIERRE</t>
  </si>
  <si>
    <r>
      <rPr>
        <sz val="9"/>
        <color theme="1"/>
        <rFont val="Calibri"/>
        <family val="2"/>
        <scheme val="minor"/>
      </rPr>
      <t xml:space="preserve">234/2022 Se certificó en Abril 29 de 2022. COMO NUEVO
658/2022 Se certificó en Noviembre 10 de 2022. ACT POR COSTOS
792/2022 Se certificó en Diciembre 26 de 2022. ACT POR COSTOS
</t>
    </r>
    <r>
      <rPr>
        <sz val="9"/>
        <color rgb="FFFF0000"/>
        <rFont val="Calibri"/>
        <family val="2"/>
        <scheme val="minor"/>
      </rPr>
      <t>202/2023 Se certificó en Marzo 03 de 2023. ACT POR COSTOS
222/2023 Se certificó en Marzo 21 de 2023. ACT PARA CIERRE</t>
    </r>
  </si>
  <si>
    <t>2022: $2.480.000.000
2022: $2.256.266.680
2022: $1.755.201.648
2023: $1.695.201.648
2023: $0,00</t>
  </si>
  <si>
    <t>3/03/2023
21/03/2023</t>
  </si>
  <si>
    <t>DOTACIÓN DE MOBILIARIO Y ELEMENTOS PARA MEJORAR LA CAPACIDAD OPERATIVA EN INSTALACIONES DE LOS ORGANISMOS DE SEGURIDAD DEL MUNICIPIO DE BUCARAMANGA</t>
  </si>
  <si>
    <t>Fortalecer (3) Sedes de los organismos de seguridad con mobiliario</t>
  </si>
  <si>
    <r>
      <rPr>
        <sz val="9"/>
        <color theme="1"/>
        <rFont val="Calibri"/>
        <family val="2"/>
        <scheme val="minor"/>
      </rPr>
      <t xml:space="preserve">236/2022 Se certificó en Abril 29 de 2022. COMO NUEVO
636/2022 Se certificó en Noviembre 03 de 2022. REFORMULACIÓN
729/2022 Se certificó en Diciembre 20 de 2022. ACT POR COSTOS
</t>
    </r>
    <r>
      <rPr>
        <sz val="9"/>
        <color rgb="FFFF0000"/>
        <rFont val="Calibri"/>
        <family val="2"/>
        <scheme val="minor"/>
      </rPr>
      <t>223/2023 Se certificó en Marzo 21 de 2023. ACT POR COSTOS</t>
    </r>
  </si>
  <si>
    <t>2022: $893.822.208
2022: $1.202.744.917
2022: $1.101.074.041
2023: $704.573.017</t>
  </si>
  <si>
    <t>Bucaramanga ciudad de innovación educativa</t>
  </si>
  <si>
    <t>Innovación y uso de la ciencia y tecnología en el ambiente escolar</t>
  </si>
  <si>
    <t>FORTALECIMIENTO DE LA CONECTIVIDAD Y EL ACCESO A NUEVAS TECNOLOGÍAS EN LAS INSTITUCIONES EDUCATIVAS OFICIALES DEL MUNICIPIO DE BUCARAMANGA</t>
  </si>
  <si>
    <t>Mantener 47 instituciones educativas oficiales con conectividad</t>
  </si>
  <si>
    <t>Mantener los 47 establecimientos educativos oficiales con conectividad.</t>
  </si>
  <si>
    <t>2020: NUEVO
2021: REFORMULACIÓN
2022: ACT POR COSTOS
2022: REFORMULACIÓN
2023: ACT POR COSTOS</t>
  </si>
  <si>
    <t>2020: NUEVO
2021: ACT POR COSTOS
2021: ACT PAGO PAS EXIGIBLE
2022: ACT POR COSTOS
2023: ACT VIGENCIA
2023: ACT POR COSTOS</t>
  </si>
  <si>
    <t>MEJORAMIENTO Y OBRAS COMPLEMENTARIAS A LAS INSTALACIONES DEL CENTRO DE ATENCIÓN Y REPARACIÓN INTEGRAL DE LAS VÍCTIMAS CAIV DEL MUNICIPIO DE BUCARAMANGA</t>
  </si>
  <si>
    <t>Mejorar (1) Centro de Atención a Víctimas</t>
  </si>
  <si>
    <r>
      <rPr>
        <sz val="9"/>
        <color theme="1"/>
        <rFont val="Calibri"/>
        <family val="2"/>
        <scheme val="minor"/>
      </rPr>
      <t>244/2022 Se certificó en Mayo 03 de 2022. COMO NUEVO</t>
    </r>
    <r>
      <rPr>
        <sz val="9"/>
        <color rgb="FFFF0000"/>
        <rFont val="Calibri"/>
        <family val="2"/>
        <scheme val="minor"/>
      </rPr>
      <t xml:space="preserve">
230/2023 Se certificó en Marzo 24 de 2023. ACT POR COSTOS</t>
    </r>
  </si>
  <si>
    <t>2022: $630.000.000
2023: $600.000.000</t>
  </si>
  <si>
    <t>FORTALECIMIENTO EN EL MODELO DE ATENCIÓN PRIMARIA EN SALUD EN EL MUNICIPIO DE BUCARAMANGA</t>
  </si>
  <si>
    <t>Mejorar el modelo de atención primaria en salud del municipio</t>
  </si>
  <si>
    <t>FORTALECIMIENTO DEL PLAN DE BIENESTAR DE LA POLICIA METROPOLITANA DE BUCARAMANGA</t>
  </si>
  <si>
    <t>Implementar (1) estrategia para mejorar el clima laboral en la MEBUC</t>
  </si>
  <si>
    <t>2021: NUEVO
2022: ACT POR VIGENCIA
2023: ACT POR COSTOS</t>
  </si>
  <si>
    <r>
      <rPr>
        <sz val="9"/>
        <color theme="1"/>
        <rFont val="Calibri"/>
        <family val="2"/>
        <scheme val="minor"/>
      </rPr>
      <t xml:space="preserve">376/2021 Se certificó en Octubre 21 de 2021. COMO NUEVO
210/2022 Se certificó en Abril 04 de 2022. ACT POR VIGENCIA
</t>
    </r>
    <r>
      <rPr>
        <sz val="9"/>
        <color rgb="FFFF0000"/>
        <rFont val="Calibri"/>
        <family val="2"/>
        <scheme val="minor"/>
      </rPr>
      <t>233/2023 Se certificó en Marzo 28 de 2023. ACT POR COSTOS</t>
    </r>
  </si>
  <si>
    <t>2021: $79.833.517
2022: $79.849.485
2023: $105.668.855</t>
  </si>
  <si>
    <t>AMPLIACIÓN DEL ALUMBRADO PUBLICO EN ZONAS RURALES FASE II DEL MUNICIPIO DE BUCARAMANGA</t>
  </si>
  <si>
    <t>Expandir con 400 luminarias la zona rural del municipio</t>
  </si>
  <si>
    <t>238/2023 Se certificó en Marzo 29 de 2023. COMO NUEVO</t>
  </si>
  <si>
    <t>2023: $2.500.000.000</t>
  </si>
  <si>
    <r>
      <rPr>
        <sz val="9"/>
        <color theme="1"/>
        <rFont val="Calibri"/>
        <family val="2"/>
        <scheme val="minor"/>
      </rPr>
      <t>464/2022 Se certificó en Agosto 11 de 2022. COMO NUEVO</t>
    </r>
    <r>
      <rPr>
        <sz val="9"/>
        <color rgb="FFFF0000"/>
        <rFont val="Calibri"/>
        <family val="2"/>
        <scheme val="minor"/>
      </rPr>
      <t xml:space="preserve">
147/2023 Se certificó en Febrero 09 de 2023. ACT POR COSTOS
239/2023 Se certificó en Marzo 29 de 2023. ACT POR COSTOS</t>
    </r>
  </si>
  <si>
    <t>2022: $13.252.473.897,67
2023: $13.252.473.897,67
2023: $12.143.675.490,79</t>
  </si>
  <si>
    <t>9/02/2023
29/03/2023</t>
  </si>
  <si>
    <r>
      <rPr>
        <sz val="9"/>
        <rFont val="Calibri"/>
        <family val="2"/>
        <scheme val="minor"/>
      </rPr>
      <t>459/2022 Se certificó en Agosto 11 de 2022. COMO NUEVO</t>
    </r>
    <r>
      <rPr>
        <sz val="9"/>
        <color rgb="FFFF0000"/>
        <rFont val="Calibri"/>
        <family val="2"/>
        <scheme val="minor"/>
      </rPr>
      <t xml:space="preserve">
107/2023 Se certificó en Enero 24 de 2023. ACT POR COSTOS
240/2023 Se certificó en Marzo 29 de 2023. ACT POR COSTOS</t>
    </r>
  </si>
  <si>
    <t>2022: $13.067.637.193,64
2023: $13.067.637.193,64
2023: $12.357.105.779,00</t>
  </si>
  <si>
    <t>24/01/2023
29/03/2023</t>
  </si>
  <si>
    <t>CONSTRUCCIÓN DEL PARQUE LINEAL BORDE SUR LA VICTORIA EN EL BARRIO LA VICTORIA DEL MUNICIPIO DE BUCARAMANGA, SANTANDER</t>
  </si>
  <si>
    <t xml:space="preserve">Intervenir (14.999) Metros cuadrados de espacio público </t>
  </si>
  <si>
    <t>APOYO A TRAVÉS DE LA ENTREGA DE AYUDAS COMPLEMENTARIAS PARA ATENDER EMERGENCIAS DE EVENTOS NATURALES EN EL MUNICIPIO DE BUCARAMANGA</t>
  </si>
  <si>
    <t xml:space="preserve">Entregar(1.200) ayudas humanitarias alimentarias y no alimentarias </t>
  </si>
  <si>
    <t>IMPLEMENTACIÓN DE SISTEMAS DE ALERTAS TEMPRANAS PARA LA PREVENCIÓN OPORTUNA DE LOS EVENTOS NATURALES EN EL MUNICIPIO DE BUCARAMANGA</t>
  </si>
  <si>
    <t>Disponer de acceso al 100% de la información técnica para la toma de decisiones en tiempo real por situaciones de amenaza el municipio de Bucaramanga</t>
  </si>
  <si>
    <t>2021: NUEVO
2022: ACT VIGENCIA
2022: ACT POR COSTOS
2023: CIERRE</t>
  </si>
  <si>
    <r>
      <rPr>
        <sz val="9"/>
        <color theme="1"/>
        <rFont val="Calibri"/>
        <family val="2"/>
        <scheme val="minor"/>
      </rPr>
      <t>423/2021 Se certificó en Noviembre 12 de 2021. COMO NUEVO</t>
    </r>
    <r>
      <rPr>
        <sz val="9"/>
        <color rgb="FFFF0000"/>
        <rFont val="Calibri"/>
        <family val="2"/>
        <scheme val="minor"/>
      </rPr>
      <t xml:space="preserve">
</t>
    </r>
    <r>
      <rPr>
        <sz val="9"/>
        <color theme="1"/>
        <rFont val="Calibri"/>
        <family val="2"/>
        <scheme val="minor"/>
      </rPr>
      <t xml:space="preserve">392/2022 Se certificó en Julio 22 de 2022. ACT VIGENCIA
519/2022 Se certificó en septiembre 8 de 2022. ACT. POR COSTOS
575/2022 Se certificó en Octubre 03 de 2022. ACT POR COSTOS
730/2022 Se certificó en Diciembre 20 de 2022. ACT POR COSTOS
</t>
    </r>
    <r>
      <rPr>
        <sz val="9"/>
        <color rgb="FFFF0000"/>
        <rFont val="Calibri"/>
        <family val="2"/>
        <scheme val="minor"/>
      </rPr>
      <t>245/2023 Se certificó en Marzo 30 de 2023. ACT PARA CIERRE</t>
    </r>
  </si>
  <si>
    <t>2021: $1.883.216.186
2022: $1.883.216.186
2022: $1.700.364.818
2022: $1.703.364.818
2022: $689.999.270,00
2023: $569.999.270,00</t>
  </si>
  <si>
    <t>2023: NUEVO
2023: CIERRE</t>
  </si>
  <si>
    <t>037/2023 Se certificó en Enero 11 de 2023. COMO NUEVO
246/2023 Se certificó en Marzo 30 de 2023. CIERRE</t>
  </si>
  <si>
    <t>2023: $290.000.000
2023: $0,00</t>
  </si>
  <si>
    <t>11/01/2023
30/03/2023</t>
  </si>
  <si>
    <t>Se cierra por traslados aprobados mediante Resolución N. 2031/2023</t>
  </si>
  <si>
    <r>
      <rPr>
        <sz val="9"/>
        <rFont val="Calibri"/>
        <family val="2"/>
        <scheme val="minor"/>
      </rPr>
      <t>494/2022 Se certificó en agosto 24 de 2022 COMO NUEVO</t>
    </r>
    <r>
      <rPr>
        <sz val="9"/>
        <color rgb="FFFF0000"/>
        <rFont val="Calibri"/>
        <family val="2"/>
        <scheme val="minor"/>
      </rPr>
      <t xml:space="preserve">
106/2023 Se certificó en Enero 24 de 2023. ACT POR COSTOS
141/2023 Se certificó en Febrero 06 de 2023. ACT POR COSTOS
253/2023 Se certificó en Marzo 31 de 2023. ACT POR COSTOS</t>
    </r>
  </si>
  <si>
    <t>2022: $6.661.000.000
2023: $8.222.000.000
2023: $8.952.760.868
2023: $7.391.760.868</t>
  </si>
  <si>
    <t>24/01/2023
06/02/2023
31/03/2023</t>
  </si>
  <si>
    <t>2023: NUEVO
2023: ACT POR COSTOS
2023: CIERRE</t>
  </si>
  <si>
    <t>036/2023 Se certificó en Enero 11 de 2023. COMO NUEVO
158/2023 Se certificó en Febrero 15 de 2023. ACT POR COSTOS
254/2023 Se certificó en Marzo 31 de 2023. CIERRE</t>
  </si>
  <si>
    <t>2023: $14.762.325.144
2023: $12.655.698.219,52
2023: $0,00</t>
  </si>
  <si>
    <t>11/01/2023
15/02/2023
31/03/2023</t>
  </si>
  <si>
    <t>CONSTRUCCIÓN DE OBRAS DE MITIGACIÓN Y ESTABILIZACIÓN EN LOS SECTORES LA GLORIA, NAZARETH Y PABLO VI DEL MUNICIPIO DE BUCARAMANGA, DEPARTAMENTO DE SANTANDER</t>
  </si>
  <si>
    <t>Disminuir en un 100% el riesgo con la estabilización de talud de la escarpa norte del barrio Gaitán</t>
  </si>
  <si>
    <t>2021: NUEVO
2021: ACT COSTOS
2023: ACT POR COSTOS</t>
  </si>
  <si>
    <r>
      <rPr>
        <sz val="9"/>
        <color theme="1"/>
        <rFont val="Calibri"/>
        <family val="2"/>
        <scheme val="minor"/>
      </rPr>
      <t xml:space="preserve">453/2021 Se certificó en Noviembre 24 de 2021. COMO NUEVO
461/2021 Se certificó en Noviembre 29 de 2021. AJUSTE EN NOMBRE
490/2021 Se certificó en Diciembre 17 de 2021. ACT POR COSTOS
</t>
    </r>
    <r>
      <rPr>
        <sz val="9"/>
        <color rgb="FFFF0000"/>
        <rFont val="Calibri"/>
        <family val="2"/>
        <scheme val="minor"/>
      </rPr>
      <t>255/2023 Se certificó en Marzo 31 de 2023. ACT POR COSTOS</t>
    </r>
  </si>
  <si>
    <t>2021: $59.197.286.902
2021: $56.830.428.703
2023: $69.346.238.754</t>
  </si>
  <si>
    <t xml:space="preserve">31/03/2023
</t>
  </si>
  <si>
    <t>CONSTRUCCIÓN DE OBRAS DE MITIGACIÓN Y ESTABILIZACIÓN EN EL BARRIO GAITAN, ESCARPA NORTE, SECCIONES 1-2-3 DEL MUNICIPIO DE BUCARAMANGA, DEPARTAMENTO DE SANTANDER</t>
  </si>
  <si>
    <t>Dirminuir en un 45% el riesgo con la estabilización de talud de la escarpa norte del barrio Gaitán</t>
  </si>
  <si>
    <t>2021: NUEVO
2021: ACT POR COSTOS
2023: ACT POR COSTOS</t>
  </si>
  <si>
    <r>
      <rPr>
        <sz val="9"/>
        <color theme="1"/>
        <rFont val="Calibri"/>
        <family val="2"/>
        <scheme val="minor"/>
      </rPr>
      <t xml:space="preserve">454/2021 Se certificó en Noviembre 24 de 2021. COMO NUEVO
464/2021 Se certificó en Noviembre 30 de 2021. COMO NUEVO
489/2021 Se certificó en Diciembre 17 de 2021. ACT POR COSTOS
</t>
    </r>
    <r>
      <rPr>
        <sz val="9"/>
        <color rgb="FFFF0000"/>
        <rFont val="Calibri"/>
        <family val="2"/>
        <scheme val="minor"/>
      </rPr>
      <t>256/2023 Se certificó en Marzo 31 de 2023. ACT POR COSTOS</t>
    </r>
  </si>
  <si>
    <t>2021: $14.999.733.627
2021: $14.287.871.734
2021: $14.553.552.351
2023: 17.804.119.891</t>
  </si>
  <si>
    <r>
      <rPr>
        <sz val="9"/>
        <color theme="1"/>
        <rFont val="Calibri"/>
        <family val="2"/>
        <scheme val="minor"/>
      </rPr>
      <t xml:space="preserve">285/2020 Se certificó en Septiembre 04 de 2020.  COMO NUEVO
059/2021 Se certificó en Enero 28 de 2021. ACT POR COSTOS
219/2021 Se certificó en Julio 06 de 2021. ACT POR COSTOS
</t>
    </r>
    <r>
      <rPr>
        <sz val="9"/>
        <rFont val="Calibri"/>
        <family val="2"/>
        <scheme val="minor"/>
      </rPr>
      <t xml:space="preserve">572/2021 Se certificó en Diciembre 30 de 2021. ACT POR COSTOS
098/2022 Se certificó en Enero 13 de 2022. REFORMULACIÓN
223/2022 Se certificó en Abril 21 de 2022. ACT AJUSTE EN RUBROS
379/2022 Se certificó en Julio 19 de 2022. ACT POR COSTOS
468/2022 Se certificó en Agosto 12 de 2022. HOMOLOG RUBROS
582/2022 Se certificó en Octubre 06 de 2022. ACT REPROG COSTOS
693/2022 Se certificó en Noviembre 29 de 2022. ACT POR COSTOS
813/2022 Se certificó en Diciembre 27 de 2022. ACT POR COSTOS
</t>
    </r>
    <r>
      <rPr>
        <sz val="9"/>
        <color rgb="FFFF0000"/>
        <rFont val="Calibri"/>
        <family val="2"/>
        <scheme val="minor"/>
      </rPr>
      <t>110/2023 Se certificó en Enero 25 de 2023. ACT POR COSTOS
229/2023 Se certificó en Marzo 23 de 2023. ACT POR COSTOS
258/2023 Se certificó en Abril 11 de 2023. ACT POR COSTOS</t>
    </r>
  </si>
  <si>
    <t>25/01/2023
23/03/2023
11/04/2023</t>
  </si>
  <si>
    <t>COMPROMISO PARA EL PAGO DE LAS VIGENCIAS EXPIRADAS ADQUIRIDAS POR EL INSTITUTO DE VIVIENDA DE INTERÉS SOCIAL Y REFORMA URBANA DEL MUNICIPIO DE BUCARAMANGA</t>
  </si>
  <si>
    <t>Realizar (1) pago de vigencias expiradas</t>
  </si>
  <si>
    <t>263/2023 Se certificó en Abril 26 de 2023. COMO NUEVO</t>
  </si>
  <si>
    <t>2023: $923.175.764,70</t>
  </si>
  <si>
    <r>
      <rPr>
        <sz val="9"/>
        <color theme="1"/>
        <rFont val="Calibri"/>
        <family val="2"/>
        <scheme val="minor"/>
      </rPr>
      <t xml:space="preserve">086/2021 Se certificó en Febrero 09 de 2021. COMO NUEVO
487/2021 Se certificó en Diciembre 17 de 2021. ACT POR COSTOS
081/2022 Se certificó en Enero 12 de 2022. ACT POR COSTOS
178/2022 Se certificó en Marzo 03 de 2022. ACT POR COSTOS
432/2022 Se certificó en Agosto 05 de 2022. VIG FUTURAS
717/2022 Se certificó en Diciembre 14 de 2022. ACT POR COSTOS
</t>
    </r>
    <r>
      <rPr>
        <sz val="9"/>
        <color rgb="FFFF0000"/>
        <rFont val="Calibri"/>
        <family val="2"/>
        <scheme val="minor"/>
      </rPr>
      <t>178/2023 Se certificó en Febrero 24 de 2023. ACT POR COSTOS
264/2023 Se certificó en Abril 26 de 2023. ACT POR COSTOS</t>
    </r>
  </si>
  <si>
    <t>2021: $1.121.577.157
2021: $1.111.621.108
2022: $1.198.058.532
2022: $1.220.435.833
2023: $1.220.435.833
2023: $1.303.268.349</t>
  </si>
  <si>
    <t>24/02/2023
26/04/2023</t>
  </si>
  <si>
    <t>143/2023 Se certificó en Febrero 07 de 2023. COMO NUEVO
266/2023 Se certificó en Abril 26 de 2023. ACT POR COSTOS</t>
  </si>
  <si>
    <t>2023: $5.000.000.000
2023: $7.000.000.000</t>
  </si>
  <si>
    <t>7/02/2023
26/04/2023</t>
  </si>
  <si>
    <t>CONSTRUCCIÓN DE OBRAS DE MITIGACIÓN Y RECUPERACIÓN VIAL DE LOS SECTORES AFECTADOS EN EL MARCO DE LA DECLARATORIA DE CALAMIDAD PÚBLICA EN EL MUNICIPIO DE BUCARAMANGA, SANTANDER</t>
  </si>
  <si>
    <t>Recuperar y mitigar (25) puntos criticos</t>
  </si>
  <si>
    <r>
      <t>IMPLEMENTACIÓN DE LA OPERACIÓN URBANA ESTRATÉGICA "SAN RAFAEL</t>
    </r>
    <r>
      <rPr>
        <b/>
        <sz val="10"/>
        <color theme="1"/>
        <rFont val="Calibri"/>
        <family val="2"/>
        <scheme val="minor"/>
      </rPr>
      <t xml:space="preserve">" </t>
    </r>
    <r>
      <rPr>
        <sz val="10"/>
        <color theme="1"/>
        <rFont val="Calibri"/>
        <family val="2"/>
        <scheme val="minor"/>
      </rPr>
      <t>EN EL MUNICIPIO DE BUCARAMANGA</t>
    </r>
  </si>
  <si>
    <t>Lograr un 85% de avance en la Implementación de la OUE</t>
  </si>
  <si>
    <t>Formular 1 Operación Urbana Estratégica - OUE.</t>
  </si>
  <si>
    <t>269/2023 Se certificó en Abril 28 de 2023. ACT POR COSTOS</t>
  </si>
  <si>
    <t>2023: $2.000.000.000</t>
  </si>
  <si>
    <t>2023: NUEVO
2023: REFORMULACIÓN
2023: ACT POR COSTOS</t>
  </si>
  <si>
    <t>APOYO A LA ESTRUCTURACIÓN Y DESARROLLO DEL CONCURSO PÚBLICO DE IDEAS PARA EL DESARROLLO DE UN MODELO DE OCUPACIÓN DEL TERRITORIO DEL BORDE NORTE DEL MUNICIPIO DE BUCARAMANGA</t>
  </si>
  <si>
    <t>Elaborar y aprobar (1) Instrumento para el desarrollo de la expansión urbana</t>
  </si>
  <si>
    <t>Desarrollar 4 instrumentos derivados del POT para promover un desarrollo ordenado.</t>
  </si>
  <si>
    <t>2021: NUEVO
2022: ACT POR COSTOS
2022: REFORMULACIÓN
2022: ACT POR COSTOS
2023: ACT POR COSTOS</t>
  </si>
  <si>
    <r>
      <rPr>
        <sz val="9"/>
        <rFont val="Calibri"/>
        <family val="2"/>
        <scheme val="minor"/>
      </rPr>
      <t xml:space="preserve">213/2021 Se certificó en Junio 30 de 2021. COMO NUEVO
252/2022 Se certificó en Mayo 04 de 2022. ACT POR COSTOS
562/2022 Se certificó en Septiembre 29 de 2022. REFORMULACIÓN
661/2022 Se certificó en Noviembre 10 de 2022. ACT POR COSTOS
</t>
    </r>
    <r>
      <rPr>
        <sz val="9"/>
        <color rgb="FFFF0000"/>
        <rFont val="Calibri"/>
        <family val="2"/>
        <scheme val="minor"/>
      </rPr>
      <t>271/2023 Se certificó en Abril 28 de 2023. ACT POR COSTOS</t>
    </r>
  </si>
  <si>
    <t>2021: $1.619.988.003
2022: $1.619.988.003
2022: $2.319.929.572
2022: $2.284.929.572
2023: $2.984.929.572</t>
  </si>
  <si>
    <t>2022: NUEVO
2022: ACT POR COSTOS
2023: ACT POR COSTOS
2023: REFORMULACIÓN</t>
  </si>
  <si>
    <r>
      <rPr>
        <sz val="9"/>
        <rFont val="Calibri"/>
        <family val="2"/>
        <scheme val="minor"/>
      </rPr>
      <t xml:space="preserve">416/2022 Se certificó en Agosto 01 de 2022. COMO NUEVO
800/2022 Se certificó en Diciembre 26 de 2022. ACT POR COSTOS
</t>
    </r>
    <r>
      <rPr>
        <sz val="9"/>
        <color rgb="FFFF0000"/>
        <rFont val="Calibri"/>
        <family val="2"/>
        <scheme val="minor"/>
      </rPr>
      <t>090/2023 Se certificó en Enero 23 de 2023. ACT POR COSTOS
272/2023 Se certificó en Mayo 02 de 2023. REFORMULACIÓN</t>
    </r>
  </si>
  <si>
    <t>2022: $2.229.038.728,00
2022: $2.339.038.728,00
2023: $2.403.443.323,00
2023: $3.622.948.613,65</t>
  </si>
  <si>
    <t>23/01/2023
02/05/2023</t>
  </si>
  <si>
    <t>CONSTRUCCIÓN DE OBRAS COMPLEMENTARIAS DEL ESPACIO PUBLICO ADYACENTE A LA INSTITUCIÓN EDUCATIVA CAMACHO CARREÑO DEL MUNICIPIO DE BUCARAMANGA</t>
  </si>
  <si>
    <t>Intervenir (2.668,23) metros cuadrados de espacio público peatonal de la IE Camacho Carreño</t>
  </si>
  <si>
    <t>273/2023 Se certificó en Mayo 02 de 2023. COMO NUEVO</t>
  </si>
  <si>
    <t>2023: $1.925.921.463,41</t>
  </si>
  <si>
    <r>
      <rPr>
        <sz val="9"/>
        <rFont val="Calibri"/>
        <family val="2"/>
        <scheme val="minor"/>
      </rPr>
      <t>460/2022 Se certificó en Agosto 11 de 2022. COMO NUEVO</t>
    </r>
    <r>
      <rPr>
        <sz val="9"/>
        <color rgb="FFFF0000"/>
        <rFont val="Calibri"/>
        <family val="2"/>
        <scheme val="minor"/>
      </rPr>
      <t xml:space="preserve">
117/2023 Se certificó en Enero 30 de 2023. ACT POR COSTOS
275/2023 Se certificó en Mayo 02 de 2023. ACT POR COSTOS</t>
    </r>
  </si>
  <si>
    <t>2022: $10.371.158.975,20
2023: $10.371.158.975,20
2023: $9.824.863.807,00</t>
  </si>
  <si>
    <t>30/01/2023
02/05/2023</t>
  </si>
  <si>
    <t>ESTUDIOS Y DISEÑOS PARA LA EJECUCIÓN DE PROYECTOS DE INFRAESTRUCTURA DE BOMBEROS DE BUCARAMANGA</t>
  </si>
  <si>
    <t>Realizar (3) estudios y diseños para proyectos de infraestructura en Bomberos</t>
  </si>
  <si>
    <t>277/2023 Se certificó en Mayo 04 de 2023. COMO NUEVO</t>
  </si>
  <si>
    <t>2023: $78.937.182,00</t>
  </si>
  <si>
    <t>Estudios y diseños de la infraestructura</t>
  </si>
  <si>
    <t>ESTUDIOS Y DISEÑOS PARA EL PROYECTO DE RESTAURACIÓN DEL COLISEO PERALTA INMUEBLE DECLARADO BIEN DE INTERÉS CULTURAL DEL ÁMBITO NACIONAL EN EL MUNICIPIO DE BUCARAMANGA, SANTANDER</t>
  </si>
  <si>
    <t>Realizar (1) estudio para la restauración y recuperación del Inmueble de interés cultural del ámbito nacional Coliseo Peralta.</t>
  </si>
  <si>
    <t>Realizar el 100% de los estudios y/o diseños requeridos para el desarrollo de proyectos de infraestructura.</t>
  </si>
  <si>
    <t>2023: $800.000.000</t>
  </si>
  <si>
    <r>
      <rPr>
        <sz val="9"/>
        <color theme="1"/>
        <rFont val="Calibri"/>
        <family val="2"/>
        <scheme val="minor"/>
      </rPr>
      <t>2</t>
    </r>
    <r>
      <rPr>
        <sz val="9"/>
        <rFont val="Calibri"/>
        <family val="2"/>
        <scheme val="minor"/>
      </rPr>
      <t>66/2020 Se certificó en Agosto 27 de 2020.  COMO NUEVO
336/2020 Se Certificó en Octubre 07 de 2020. VIGENCIAS FUTURAS
003/2021 Se certificó en Enero 12 de 2021.  ACT POR COSTOS
252/2021 Se certificó en Agosto 10 de 2021. TRÁMITE VIG FUTURAS
007/2022 Se certificó en Enero 5 de 2022. ACT POR COSTOS
320/2022 Se certificó en Junio 21 de 2022. TRÁMITE VIG FUTURAS
716/2022 Se certificó en Diciembre 14 de 2022. ACT POR COSTOS</t>
    </r>
    <r>
      <rPr>
        <sz val="9"/>
        <color rgb="FFFF0000"/>
        <rFont val="Calibri"/>
        <family val="2"/>
        <scheme val="minor"/>
      </rPr>
      <t xml:space="preserve">
043/2023 Se certificó en Enero 12 de 2023. ACT POR COSTOS
224/2023 Se certificó en Marzo 22 de 2023. ACT POR COSTOS
283/2023 Se certificó en Mayo 11 de 2023. ACT POR COSTOS</t>
    </r>
  </si>
  <si>
    <t>2020: $46.073.562.621
2021: $46.393.003.146
2022: $45.893.961.879
2022: $45.383.756.831,31
2023: $44.747.447.364,31
2023: $44.858.796.026,31
2023: $45.196.315.238,31</t>
  </si>
  <si>
    <t>12/01/2023
22/03/2023
11/05/2023</t>
  </si>
  <si>
    <t>PREVENCIÓN DEL CONTAGIO Y PROPAGACIÓN DE LA FIEBRE AFTOSA Y BRUCELOSIS EN LA ESPECIE BOVINA DEL MUNICIPIO DE BUCARAMANGA</t>
  </si>
  <si>
    <t>Realizar (7) Ciclos de vacunación contra la fiebre aftosa y la brucelosis en especie bovina del municipio</t>
  </si>
  <si>
    <t>Mantener 2 ciclos de vacunación contra fiebre aftosa y brucelosis en vacunos según normatividad del ICA.</t>
  </si>
  <si>
    <t>2020: NUEVO
2021: ACT COSTOS
2022: ACT VIGENCIA
2022: ACT POR COSTOS
2023: ACT POR COSTOS</t>
  </si>
  <si>
    <r>
      <t xml:space="preserve">357/2020 Se certificó en Noviembre 04 de 2020.  COMO NUEVO
144/2021  Se certificó en Mayo 12 de 2021. ACT POR COSTOS
190/2022 Se certificó en Marzo 24 de 2022. ACT POR VIGENCIA
517/2022 Se certificó en septiembre 7 de 2022 ACT POR COSTOS
</t>
    </r>
    <r>
      <rPr>
        <sz val="9"/>
        <color rgb="FFFF0000"/>
        <rFont val="Calibri"/>
        <family val="2"/>
        <scheme val="minor"/>
      </rPr>
      <t>285/2023 Se certificó en Mayo 12 de 2023. ACT POR COSTOS</t>
    </r>
  </si>
  <si>
    <t>2020: $366.025.477
2021: $361.370.967
2022: $361.370.967
2022: $299.120.967
2023: $244.120.967</t>
  </si>
  <si>
    <t>2023: NUEVO
2023: ACT POR COSTOS
2023: REFORMULACIÓN</t>
  </si>
  <si>
    <r>
      <rPr>
        <sz val="9"/>
        <color theme="1"/>
        <rFont val="Calibri"/>
        <family val="2"/>
        <scheme val="minor"/>
      </rPr>
      <t xml:space="preserve">129/2022 Se certificó en Enero 21 de 2022. COMO NUEVO
571/2022 Se certificó en Septiembre 30 de 2022. ACT POR COSTOS
718/2022 Se certificó en Diciembre 14 de 2022. ACT POR COSTOS
</t>
    </r>
    <r>
      <rPr>
        <sz val="9"/>
        <color rgb="FFFF0000"/>
        <rFont val="Calibri"/>
        <family val="2"/>
        <scheme val="minor"/>
      </rPr>
      <t>122/2023 Se certificó en Enero 31 de 2023. ACT POR COSTOS
287/2023 Se certificó en Mayo 12 de 2023. REFORMULACIÓN</t>
    </r>
  </si>
  <si>
    <t>2022: $4.000.000.000
2022: $4.133.000.000
2022: $3.633.000.000
2023: $3.633.000.000
2023: $4.933.000.000</t>
  </si>
  <si>
    <t>31/01/2023
12/05/2023</t>
  </si>
  <si>
    <r>
      <rPr>
        <sz val="9"/>
        <color theme="1"/>
        <rFont val="Calibri"/>
        <family val="2"/>
        <scheme val="minor"/>
      </rPr>
      <t xml:space="preserve">016/2022 Se certificó en Enero 5 de 2022. COMO NUEVO
222/2022 Se certificó en Abril 20 de 2022. ACT POR COSTOS
306/2022 Se certificó en Junio 16 de 2022. ACT POR COSTOS
701/2022 Se certificó en Diciembre 02 de 2022. ACT POR COSTOS
</t>
    </r>
    <r>
      <rPr>
        <sz val="9"/>
        <color rgb="FFFF0000"/>
        <rFont val="Calibri"/>
        <family val="2"/>
        <scheme val="minor"/>
      </rPr>
      <t>018/2023 Se certificó en Enero 10 de 2023. ACT POR COSTOS
288/2023 Se certificó en Mayo 16 de 2023. ACT POR COSTOS</t>
    </r>
  </si>
  <si>
    <t>2022: $ 1.084.087.563
2022: $1.107.087.563
2022: $1.482.449.999,82
2022: $1.522.454.999,82
2023: $1.363.911.050,82
2023: $1.848.069.383,82</t>
  </si>
  <si>
    <t>10/01/2023
16/05/2023</t>
  </si>
  <si>
    <r>
      <rPr>
        <sz val="9"/>
        <rFont val="Calibri"/>
        <family val="2"/>
        <scheme val="minor"/>
      </rPr>
      <t>461/2022 Se certificó en Agosto 11 de 2022. COMO NUEVO</t>
    </r>
    <r>
      <rPr>
        <sz val="9"/>
        <color rgb="FFFF0000"/>
        <rFont val="Calibri"/>
        <family val="2"/>
        <scheme val="minor"/>
      </rPr>
      <t xml:space="preserve">
142/2023 Se certificó en Febrero 06 de 2023. ACT POR COSTOS
280/2023 Se certificó en Mayo 10 de 2023. ACT POR COSTOS
292/2023 Se certificó en Mayo 18 de 2023. ACT POR COSTOS</t>
    </r>
  </si>
  <si>
    <t>2022: $22.637.220.816,36
2023: $22.637.220.816,36
2023: $21.981.679.240,99
2023: $21.358.646.798,67</t>
  </si>
  <si>
    <t>6/02/2023
10/05/2023
18/05/2023</t>
  </si>
  <si>
    <t>MODERNIZACIÓN DEL ALUMBRADO PÚBLICO DE LA CALLE 61 DEL MUNICIPIO DE BUCARAMANGA</t>
  </si>
  <si>
    <t>Modernizar (260) luminarias</t>
  </si>
  <si>
    <t>MODERNIZACIÓN DEL ALUMBRADO PUBLICO DE LOS PARQUES GABRIEL TURBAY Y OLAYA HERRERA DEL MUNICIPIO DE BUCARAMANGA</t>
  </si>
  <si>
    <t>Adquirir y modernizar 48 luminarias</t>
  </si>
  <si>
    <r>
      <rPr>
        <sz val="9"/>
        <color theme="1"/>
        <rFont val="Calibri"/>
        <family val="2"/>
        <scheme val="minor"/>
      </rPr>
      <t xml:space="preserve">450/2022 Se certificó en Agosto 10 de 2022. COMO NUEVO
557/2022 Se certificó en Septiembre 28 de 2022. ACT VIG FUTURAS
</t>
    </r>
    <r>
      <rPr>
        <sz val="9"/>
        <color rgb="FFFF0000"/>
        <rFont val="Calibri"/>
        <family val="2"/>
        <scheme val="minor"/>
      </rPr>
      <t>294/2023 Se certificó en Mayo 18 de 2023. ACT POR COSTOS</t>
    </r>
  </si>
  <si>
    <t>2022: $889.006.621,14
2023: $1.159.006.621,14</t>
  </si>
  <si>
    <r>
      <rPr>
        <sz val="9"/>
        <rFont val="Calibri"/>
        <family val="2"/>
        <scheme val="minor"/>
      </rPr>
      <t xml:space="preserve">448/2022 Se certificó en Agosto 10 de 2022. COMO NUEVO
555/2022 Se certificó en Septiembre 28 de 2022. ACT VIG FUTURAS
</t>
    </r>
    <r>
      <rPr>
        <sz val="9"/>
        <color rgb="FFFF0000"/>
        <rFont val="Calibri"/>
        <family val="2"/>
        <scheme val="minor"/>
      </rPr>
      <t>080/2023 Se certificó en Enero 20 de 2023. ACT POR COSTOS
295/2023 Se certificó en Mayo 18 de 2023. ACT POR COSTOS</t>
    </r>
  </si>
  <si>
    <t>2022: $8.007.613.834,77
2023: $8.007.613.834,77
2023: $10.396.162.794,20</t>
  </si>
  <si>
    <t>20/01/2023
18/05/2023</t>
  </si>
  <si>
    <t>FORTALECIMIENTO DE LOS PROCESOS ADMINISTRATIVOS DE LA SECRETARIA DE HACIENDA DEL MUNICIPIO DE BUCARAMANGA</t>
  </si>
  <si>
    <t>Desarrollar (3) acciones administrativas para mejorar la eficiencia y productividad en la gestión del recaudo, fiscalización y cobro coactivo municipal.</t>
  </si>
  <si>
    <t>296/2023 Se certificó en Mayo 18 de 2023. COMO NUEVO</t>
  </si>
  <si>
    <t>2023: $1.775.125.000</t>
  </si>
  <si>
    <t>FORTALECIMIENTO DE LAS HABILIDADES LINGÜÍSTICAS EN INGLES DE DOCENTES Y ESTUDIANTES DE LAS INSTITUCIONES EDUCATIVAS OFICIALES DEL MUNICIPIO DE BUCARAMANGA</t>
  </si>
  <si>
    <t>Capacitar a 900 docentes de los establecimientos educativos oficiales en el manejo de una segunda lengua.</t>
  </si>
  <si>
    <t>Beneficiar anualmente con estrategias de aprendizaje en una segunda lengua a 35.000 estudiantes de los establecimientos educativos oficiales con enfoque diferencial.</t>
  </si>
  <si>
    <t>2020: NUEVO
2021: ACT COSTOS
2022: ACT COSTOS
2023: REFORMULACIÓN</t>
  </si>
  <si>
    <t>2022: NUEVO
2023: ACT POR COSTOS
2023: REFORMULACIÓN</t>
  </si>
  <si>
    <t>2022: $7.580.800.000,00
2022: $7.601.799.999,85
2022: $1.726.327.919,71
2023: $1.726.327.919,71
2023: $2.926.327.919,29</t>
  </si>
  <si>
    <t>11/01/2023
23/05/2023</t>
  </si>
  <si>
    <t>FORTALECIMIENTO DEL PROGRAMA "SUBSIDIOS BGA PROGRESA" EN EL MUNICIPIO DE BUCARAMANGA</t>
  </si>
  <si>
    <r>
      <rPr>
        <sz val="9"/>
        <color theme="1"/>
        <rFont val="Calibri"/>
        <family val="2"/>
        <scheme val="minor"/>
      </rPr>
      <t>079/2022 Se certificó en Enero 12 de 2022. COMO NUEVO
268/2022 Se certificó en Mayo 12 de 2022. ACT AJUSTE RUBROS
795/2022 Se certificó en Diciembre 26 de 2022. ACT POR COSTOS</t>
    </r>
    <r>
      <rPr>
        <sz val="9"/>
        <color rgb="FFFF0000"/>
        <rFont val="Calibri"/>
        <family val="2"/>
        <scheme val="minor"/>
      </rPr>
      <t xml:space="preserve">
028/2023 Se certificó en Enero 11 de 2023. ACT POR COSTO
304/2023 Se certificó en Mayo 23 de 2023. ACT POR COSTOS</t>
    </r>
  </si>
  <si>
    <t>2022: $307.500.000
2022: $182.487.559
2023: $182.487.559
2023: $217.287.559</t>
  </si>
  <si>
    <r>
      <rPr>
        <sz val="9"/>
        <color theme="1"/>
        <rFont val="Calibri"/>
        <family val="2"/>
        <scheme val="minor"/>
      </rPr>
      <t>264/2022 Se certificó en Mayo 10 de 2022. COMO NUEVO
290/2022 Se certificó en Junio 07 de 2022. ACT AJUSTE PDM
437/2022 Se certificó en Agosto 05 de 2022. ACT VIG FUTURAS
785/2022 Se certificó en Diciembre 23 de 2022. ACT POR COSTOS</t>
    </r>
    <r>
      <rPr>
        <sz val="9"/>
        <color rgb="FFFF0000"/>
        <rFont val="Calibri"/>
        <family val="2"/>
        <scheme val="minor"/>
      </rPr>
      <t xml:space="preserve">
003/2023 Se certificó en Enero 05 de 2023. ACT POR VIGENCIA
305/2023 Se certificó en Mayo 24 de 2023. ACT POR COSTOS</t>
    </r>
  </si>
  <si>
    <t>2022: $1.883.895.174
2022: $1.844.929.791,09
2023: $1.844.929.791,09
2023: $2.050.543.861,29</t>
  </si>
  <si>
    <t>5/01/2023
24/05/2023</t>
  </si>
  <si>
    <r>
      <rPr>
        <sz val="9"/>
        <rFont val="Calibri"/>
        <family val="2"/>
        <scheme val="minor"/>
      </rPr>
      <t xml:space="preserve">078/2021 Se certificó en Febrero 03 de 2021. COMO NUEVO
333/2021 Se certificó en Septiembre 28 de 2021. REFORMULACIÓN
</t>
    </r>
    <r>
      <rPr>
        <sz val="9"/>
        <color theme="1"/>
        <rFont val="Calibri"/>
        <family val="2"/>
        <scheme val="minor"/>
      </rPr>
      <t>524/2021 Se certificó en Diciembre 27 de 2021. ACT POR COSTOS
055/2022 Se certificó en Enero 11 de 2022. ACT POR VIGENCIA
413/2022 Se certificó en Agosto 01 de 2022. ACT POR COSTOS
843/2022 Se certificó en Diciembre 28 de 2022. ACT POR COSTOS</t>
    </r>
    <r>
      <rPr>
        <sz val="9"/>
        <color rgb="FFFF0000"/>
        <rFont val="Calibri"/>
        <family val="2"/>
        <scheme val="minor"/>
      </rPr>
      <t xml:space="preserve">
030/2023 Se certificó en Enero 11 de 2023. ACT VIGENCIA
306/2023 Se certificó en Mayo 24 de 2023. ACT POR COSTOS</t>
    </r>
  </si>
  <si>
    <t>2021: $10.140.778.698
2021: $13.038.834.569
2021: $11.656.761.712,45
2022: $11.656.761.712,45
2022: $14.207.139.677,10
2022: $6.221.621.617,51
2023: $6.221.621.617,51
2023: $6.447.721.617,51</t>
  </si>
  <si>
    <t>11/01/2023
24/05/2023</t>
  </si>
  <si>
    <r>
      <rPr>
        <sz val="9"/>
        <color theme="1"/>
        <rFont val="Calibri"/>
        <family val="2"/>
        <scheme val="minor"/>
      </rPr>
      <t>292/2020 Se certificó en Septiembre 08 de 2020.  COMO NUEVO
349/2020 Se certificó en Octubre 23 de 2020.  ACT REPROG COSTOS
042/2021 Se certificó en Enero 19 de 2021. ACT POR COSTOS
182/2021 Se certificó en Junio 11 de 2021. ACT POR COSTOS
510/2021 Se certificó en Diciembre 27 de 2021.  ACT POR COSTOS
045/2022 Se certificó en Enero 7 de 2022. REFORMULACIÓN
337/2022 Se certificó en Junio 30 de 2022. ACT POR COSTOS
789/2022 Se certificó en Diciembre 23 de 2022. ACT POR COSTOS</t>
    </r>
    <r>
      <rPr>
        <sz val="9"/>
        <color rgb="FFFF0000"/>
        <rFont val="Calibri"/>
        <family val="2"/>
        <scheme val="minor"/>
      </rPr>
      <t xml:space="preserve">
005/2023 Se certificó en Enero 05 de 2023. ACT POR VIGENCIA
307/2023 Se certificó en Mayo 24 de 2023. ACT POR COSTOS</t>
    </r>
  </si>
  <si>
    <t>2020: $1.171.075.329,11
2021: $1.405.594.386,66
2021: $1.674.113.305,65
2021: $1.449.556.666,66
2022: $1.730.475.329,11
2022: $1.742.575.329,11
2022: $1.701.412.400,76
2023: $1.701.412.400,76
2023: $1.738.512.400,76</t>
  </si>
  <si>
    <r>
      <rPr>
        <sz val="9"/>
        <color theme="1"/>
        <rFont val="Calibri"/>
        <family val="2"/>
        <scheme val="minor"/>
      </rPr>
      <t>351/2021 Se certificó en Octubre 08 de 2021. COMO NUEVO
484/2021 Se certificó en Diciembre 15 de 2021. ACT POR COSTOS
070/2022 Se certificó en Enero 12 de 2022. ACT POR COSTOS
072/2022 Se certificó en Enero 12 de 2022. ACT POR VIGENCIA
361/2022 Se certificó en Julio 08 de 2022. ACT POR COSTOS
767/2022 Se certificó en Diciembre 23 de 2022. ACT POR COSTOS</t>
    </r>
    <r>
      <rPr>
        <sz val="9"/>
        <color rgb="FFFF0000"/>
        <rFont val="Calibri"/>
        <family val="2"/>
        <scheme val="minor"/>
      </rPr>
      <t xml:space="preserve">
026/2023 Se certificó en Enero 11 de 2023. ACT POR COSTOS
308/2023 Se certificó en Mayo 24 de 2023. ACT POR COSTOS</t>
    </r>
  </si>
  <si>
    <t>2021: $256.250.000,00
2021: $197.500.000,00
2022: $197.500.000,00
2022: $247.500.000,00
2022: $168.333.333,00
2023: $168.333.333,00
2023: $216.999.999,67</t>
  </si>
  <si>
    <t>FORMULACIÓN E IMPLEMENTACIÓN DEL PLAN DECENAL DE CULTURA Y TURISMO DE BUCARAMANGA</t>
  </si>
  <si>
    <t>Implementar el Plan Decenal de Cultura y Turismo</t>
  </si>
  <si>
    <t>Formular e implementar 1 Plan Decenal de Cultura y Turismo.</t>
  </si>
  <si>
    <t>2021: NUEVO
2021: ACT COSTOS
2022: REFORMULACIÓN
2023: ACT VIGENCIA</t>
  </si>
  <si>
    <r>
      <rPr>
        <sz val="9"/>
        <rFont val="Calibri"/>
        <family val="2"/>
        <scheme val="minor"/>
      </rPr>
      <t xml:space="preserve">073/2022 Se certificó en Enero 12 de 2022. COMO NUEVO
358/2022 Se certificó en Julio 08 de 2022. REFORMULACIÓN
796/2022 Se certificó en Diciembre 26 de 2022. ACT POR COSTOS
</t>
    </r>
    <r>
      <rPr>
        <sz val="9"/>
        <color rgb="FFFF0000"/>
        <rFont val="Calibri"/>
        <family val="2"/>
        <scheme val="minor"/>
      </rPr>
      <t>088/2023 Se certificó en Enero 23 de 2023. ACT POR COSTOS
310/2023 Se certificó en Mayo 29 de 2023. ACT POR COSTOS</t>
    </r>
  </si>
  <si>
    <t>2022: $893.822.211
2022: $1.041.822.211
2022: $579.849.762
2023: $579.849.762
2023: $655.749.762</t>
  </si>
  <si>
    <t>23/01/2023
29/05/2023</t>
  </si>
  <si>
    <t>095/2023 Se certificó en Enero 24 de 2023. COMO NUEVO
313/2023 Se certificó en Mayo 29 de 2023. REFORMULACIÓN</t>
  </si>
  <si>
    <t>2023: $205.000.000
2023: $305.000.000</t>
  </si>
  <si>
    <t>24/01/2023
29/05/2023</t>
  </si>
  <si>
    <r>
      <rPr>
        <sz val="9"/>
        <rFont val="Calibri"/>
        <family val="2"/>
        <scheme val="minor"/>
      </rPr>
      <t xml:space="preserve">203/2021 Se certificó en Junio 25 de 2021. COMO NUEVO
074/2022 Se certificó en Enero 12 de 2022. ACT POR VIGENCIA
534/2022 Se certificó en Septiembre 20 de 2022. ACT COSTOS
736/2022 Se certificó en Diciembre 21 de 2022. ACT POR COSTOS
</t>
    </r>
    <r>
      <rPr>
        <sz val="9"/>
        <color rgb="FFFF0000"/>
        <rFont val="Calibri"/>
        <family val="2"/>
        <scheme val="minor"/>
      </rPr>
      <t>089/2023 Se certificó en Enero 23 de 2023. ACT POR COSTOS
314/2023 Se certificó en Mayo 29 de 2023. ACT POR COSTOS</t>
    </r>
  </si>
  <si>
    <t>2021: $490.189.560
2022: $490.189.560
2022: $503.689.560
2022: $438.106.227
2023: $438.106.227
2023: $529.406.227</t>
  </si>
  <si>
    <r>
      <rPr>
        <sz val="9"/>
        <color theme="1"/>
        <rFont val="Calibri"/>
        <family val="2"/>
        <scheme val="minor"/>
      </rPr>
      <t>290/2020 Se certificó en Septiembre 07 de 2020.  COMO NUEVO
393/2020 Se certificó en Diciembre 11 de 2020. ACT COSTOS
074/2021 Se certificó en Febrero 02 de 2021. ACT POR COSTOS
401/2021 Se certificó en Octubre 29 de 2021. ACT POR COSTOS
558/2021 Se certificó en Diciembre 28 de 2021. ACT POR COSTOS
080/2022 Se certificó en Enero 12 de 2022. ACT POR COSTOS
128/2022 Se certificó en Enero 21 de 2022. ACT POR COSTOS
170/2022 Se certificó en Febrero 28 de 2022. ACT POR COSTOS
360/2022 Se certificó en Julio 08 de 2022. ACT POR COSTOS
433/2022 Se certificó en Agosto 05 de 2022. VIG FUTURAS
619/2022 Se certificó en Octubre 31 de 2022. APROB VIG FUTURAS
753/2022 Se certificó en Diciembre 23 de 2022. ACT POR COSTOS</t>
    </r>
    <r>
      <rPr>
        <sz val="9"/>
        <color rgb="FFFF0000"/>
        <rFont val="Calibri"/>
        <family val="2"/>
        <scheme val="minor"/>
      </rPr>
      <t xml:space="preserve">
025/2023 Se certificó en Enero 11 de 2023. ACT POR COSTOS
182/2023 Se certificó en Marzo 01 de 2023. ACT POR COSTOS
315/2023 Se certificó en Mayo 29 de 2023. ACT POR COSTOS</t>
    </r>
  </si>
  <si>
    <t>2020: $4.547.992.000
2020: $4.710.286.124
2021: $4.021.212.899
2021: $4.098.203.122
2021: $3.276.963.369
2022: $3.276.963.369
2022: $3.641.709.912,33
2022: $3.754.709.912,33
2022: $3.045.447.038,84
2023: $3.045.447.038,84
2023: $3.119.410.372,18</t>
  </si>
  <si>
    <t>11/01/2023
01/03/2023
29/05/2023</t>
  </si>
  <si>
    <r>
      <rPr>
        <sz val="9"/>
        <color theme="1"/>
        <rFont val="Calibri"/>
        <family val="2"/>
        <scheme val="minor"/>
      </rPr>
      <t>076/2022 Se certificó en Enero 12 de 2022. COMO NUEVO
439/2022 Se certificó en Agosto 08 de 2022. REFORMULACIÓN
721/2022 Se certificó en Diciembre 19 de 2022. ACT POR COSTOS</t>
    </r>
    <r>
      <rPr>
        <sz val="9"/>
        <color rgb="FFFF0000"/>
        <rFont val="Calibri"/>
        <family val="2"/>
        <scheme val="minor"/>
      </rPr>
      <t xml:space="preserve">
023/2023 Se certificó en Enero 11 de 2023. ACT POR COSTOS
247/2023 Se certificó en Marzo 30 de 2023. ACT POR COSTOS
316/2023 Se certificó en Mayo 29 de 2023. ACT POR COSTOS</t>
    </r>
  </si>
  <si>
    <t>2022: $549.026.403
2022: $819.894.586
2022: $564.149.083
2023: $564.149.083
2023: $764.197.926
2023: $868.399.083</t>
  </si>
  <si>
    <t>11/01/2023
30/03/2023
29/05/2023</t>
  </si>
  <si>
    <r>
      <rPr>
        <sz val="9"/>
        <rFont val="Calibri"/>
        <family val="2"/>
        <scheme val="minor"/>
      </rPr>
      <t xml:space="preserve">085/2022 Se certificó en Enero 12 de 2022. COMO NUEVO
430/2022 Se certificó en Agosto 04 de 2022. ACT RUBROS
553/2022 Se certificó en Septiembre 28 de 2022. ACT POR COSTOS
665/2022 Se certificó en Noviembre 17 de 2022. ACT POR COSTOS
803/2022 Se certificó en Diciembre 27 de 2022. ACT POR COSTOS
</t>
    </r>
    <r>
      <rPr>
        <sz val="9"/>
        <color rgb="FFFF0000"/>
        <rFont val="Calibri"/>
        <family val="2"/>
        <scheme val="minor"/>
      </rPr>
      <t>052/2023 Se certificó en Enero 16 de 2023. ACT POR COSTOS
276/2023 Se certificó en Mayo 03 de 2023. ACT POR COSTOS
317/2023 Se certificó en Mayo 29 de 2023. ACT POR COSTOS</t>
    </r>
  </si>
  <si>
    <t>2022: $2.198.680.000
2022: $2.233.680.000
2022: $2.229.680.000
2022: $1.590.439.999
2023: $1.590.439.999
2023: $1.763.739.999</t>
  </si>
  <si>
    <t>16/01/2023
03/05/2023
29/05/2023</t>
  </si>
  <si>
    <t>FORTALECIMIENTO DE ACCIONES ORIENTADAS AL CIERRE DE BRECHAS DE GÉNERO PARA MUJERES Y POBLACIÓN CON ORIENTACIONES SEXUALES E IDENTIDADES DE GÉNERO DIVERSAS DEL MUNICIPIO DE BUCARAMANGA</t>
  </si>
  <si>
    <t xml:space="preserve">Mantener la atención integral a (600) personas con el componente psicosociojurídico y social de la Secretaría de Desarrollo Social </t>
  </si>
  <si>
    <t>APOYO A LA GESTIÓN ADMINISTRATIVA Y PROCESOS TRANSVERSALES DE LA SECRETARIA DE DESARROLLO SOCIAL DEL MUNICIPIO DE BUCARAMANGA</t>
  </si>
  <si>
    <t>Atender a (75.600) personas con los servicios que ofrece la Secretaría de Desarrollo Social</t>
  </si>
  <si>
    <t>320/2023 Se certificó en Mayo 30 de 2023. COMO NUEVO</t>
  </si>
  <si>
    <t>2023: $900.000.000</t>
  </si>
  <si>
    <t>2022: NUEVO
2022: ACT POR COSTOS
2023: ACT VIGENCIA
2023: ACT POR COSTOS
2023: REFORMULACIÓN</t>
  </si>
  <si>
    <r>
      <rPr>
        <sz val="9"/>
        <color theme="1"/>
        <rFont val="Calibri"/>
        <family val="2"/>
        <scheme val="minor"/>
      </rPr>
      <t>365/2022 Se certificó en Julio 11 de 2022. COMO NUEVO
844/2022 Se certificó en Diciembre 29 de 2022. ACT POR COSTOS</t>
    </r>
    <r>
      <rPr>
        <sz val="9"/>
        <color rgb="FFFF0000"/>
        <rFont val="Calibri"/>
        <family val="2"/>
        <scheme val="minor"/>
      </rPr>
      <t xml:space="preserve">
011/2023 Se certificó en Enero 06 de 2023. ACT POR VIGENCIA
159/2023 Se certificó en Febrero 15 de 2023. ACT POR COSTOS
192/2023 Se certificó en Marzo 02 de 2023. ACT POR COSTOS
281/2023 Se certificó en Mayo 10 de 2023. ACT POR COSTOS
322/2023 Se certificó en Mayo 30 de 2023. REFORMULACIÓN</t>
    </r>
  </si>
  <si>
    <t>2022: $10.280.583.488,15
2022: $6.851.503.333,30
2023: $6.851.503.333,30
2023: $7.371.569.173,53
2023: $7.821.569.173,53
2023: $8.477.110.748,90
2023: $13.877.110.748,90</t>
  </si>
  <si>
    <t>6/01/2023
15/02/2023
02/03/2023
10/05/2023
30/05/2023</t>
  </si>
  <si>
    <r>
      <rPr>
        <sz val="9"/>
        <color theme="1"/>
        <rFont val="Calibri"/>
        <family val="2"/>
        <scheme val="minor"/>
      </rPr>
      <t>227/2022 Se certificó en Abril 26 de 2022. COMO NUEVO</t>
    </r>
    <r>
      <rPr>
        <sz val="9"/>
        <color rgb="FFFF0000"/>
        <rFont val="Calibri"/>
        <family val="2"/>
        <scheme val="minor"/>
      </rPr>
      <t xml:space="preserve">
175/2023 Se certificó en Febrero 23 de 2023. REFORMULACIÓN
323/2023 Se certificó en Mayo 30 de 2023. ACT POR COSTOS</t>
    </r>
  </si>
  <si>
    <t>23/02/2023
30/05/2023</t>
  </si>
  <si>
    <r>
      <rPr>
        <sz val="9"/>
        <color theme="1"/>
        <rFont val="Calibri"/>
        <family val="2"/>
        <scheme val="minor"/>
      </rPr>
      <t>273/2021 Se certificó en Agosto 26 de 2021. COMO NUEVO
3</t>
    </r>
    <r>
      <rPr>
        <sz val="9"/>
        <rFont val="Calibri"/>
        <family val="2"/>
        <scheme val="minor"/>
      </rPr>
      <t xml:space="preserve">90/2021 Se certificó en Octubre 26 de 2021. ACT POR COSTOS
563/2021 Se certificó en Diciembre 29 de 2021. ACT POR COSTOS
077/2022 Se certificó en Enero 12 de 2022. ACT POR VIGENCIA
370/2022 Se certificó en Julio 14 de 2022. ACT. POR COSTOS
</t>
    </r>
    <r>
      <rPr>
        <sz val="9"/>
        <color rgb="FFFF0000"/>
        <rFont val="Calibri"/>
        <family val="2"/>
        <scheme val="minor"/>
      </rPr>
      <t>091/2023 Se certificó en Enero 23 de 2023. ACT  POR COSTOS
324/2023 Se certificó en Mayo 31 de 2023. ACT POR COSTOS</t>
    </r>
  </si>
  <si>
    <t>2021: $2.248.029.681
2021: $2.413.029.681
2021: $1.757.240.685
2022: $1.757.240.685
2023: $1.126.167.494
2023: $1.319.574.161</t>
  </si>
  <si>
    <t>23/01/2023
31/05/2023</t>
  </si>
  <si>
    <r>
      <rPr>
        <sz val="9"/>
        <rFont val="Calibri"/>
        <family val="2"/>
        <scheme val="minor"/>
      </rPr>
      <t xml:space="preserve">247/2020 Se certificó en Agosto 13 de 2020.  COMO NUEVO
037/2021 Se certificó en Enero 19 de 2021.  ACT POR COSTOS
177/2021 Se certificó en Junio 08 de 2021.  ACT POR COSTOS
025/2022 Se certificó en Enero 5 de 2022. ACT POR COSTOS
410/2022 Se certificó en Agosto 01 de 2022. ACT POR COSTOS
713/2022 Se certificó en Diciembre 13 de 2022. ACT POR COSTOS
</t>
    </r>
    <r>
      <rPr>
        <sz val="9"/>
        <color rgb="FFFF0000"/>
        <rFont val="Calibri"/>
        <family val="2"/>
        <scheme val="minor"/>
      </rPr>
      <t>086/2023 Se certificó en Enero 20 de 2023. ACT POR COSTOS
325/2023 Se certificó en Mayo 31 de 2023. ACT POR COSTOS</t>
    </r>
  </si>
  <si>
    <t>2020: $417.879.190,00
2021: $413.529.190,00
2021: $422.529.190,00
2022: $420.475.600,00
2022: $455.957.027,00
2022: $449.854.850,24
2023: $406.254.250,24
2023: $489.774.250,24</t>
  </si>
  <si>
    <t>20/01/2023
31/05/2023</t>
  </si>
  <si>
    <r>
      <rPr>
        <sz val="9"/>
        <rFont val="Calibri"/>
        <family val="2"/>
        <scheme val="minor"/>
      </rPr>
      <t xml:space="preserve">281/2021 Se certificó en Septiembre 01 de 2021. COMO NUEVO
400/2021 Se certificó en Octubre 29 de 2021. REFORMULACIÓN
</t>
    </r>
    <r>
      <rPr>
        <sz val="9"/>
        <color theme="1"/>
        <rFont val="Calibri"/>
        <family val="2"/>
        <scheme val="minor"/>
      </rPr>
      <t xml:space="preserve">449/2021 Se certificó en Noviembre 23 de 2021. ACT POR COSTOS
121/2022 Se certificó en Enero 18 de 2022. ACT POR VIGENCIA
220/2022 Se certificó en Abril 19 de 2022. ACT POR VIGENCIA
383/2022 Se certificó en Julio 21 de 2022. ACT POR COSTOS
605/2022 Se certificó en Octubre 19 de 2022. ACT POR COSTOS
633/2022 Se certificó en Noviembre 03 de 2022. ACT POR COSTOS
</t>
    </r>
    <r>
      <rPr>
        <sz val="9"/>
        <color rgb="FFFF0000"/>
        <rFont val="Calibri"/>
        <family val="2"/>
        <scheme val="minor"/>
      </rPr>
      <t>130/2023 Se certificó en Febrero 01 de 2023. ACT POR COSTOS
187/2023 Se certificó en Marzo 02 de 2023. ACT POR COSTOS
326/2023 Se certificó en Mayo 31 de 2023. ACT POR COSTOS</t>
    </r>
  </si>
  <si>
    <t>2021: $3.730.615.406
2021: $4.230.392.383,89
2021: $4.318.969.499,89
2022: $4.318.969.499,89
2022: $4.318.969.500,00
2022: $4.405.769.500,00
2022: $4.928.521.580,00
2022: $4.688.469.500,00
2023: $4.291.071.408,00
2023: $4.391.071.408,00
2023: $4.767.258.291,00</t>
  </si>
  <si>
    <t>1/02/2023
02/03/2023
31/05/2023</t>
  </si>
  <si>
    <t>Calidad y fortalecimiento de la educación preescolar, básica y media</t>
  </si>
  <si>
    <t>CONSOLIDACIÓN DEL PROGRAMA DE BIENESTAR LABORAL PARA PERSONAL DIRECTIVO DOCENTE, DOCENTE Y ADMINISTRATIVO DE LAS INSTITUCIONES EDUCATIVAS OFICIALES DEL MUNICIPIO DE BUCARAMANGA</t>
  </si>
  <si>
    <t>Mantener el Programa de Bienestar Laboral dirigido al personal docente, directivo docente y administrativo de los establecimientos educativos oficiales.</t>
  </si>
  <si>
    <t>Mantener en los establecimientos educativos oficiales el Programa de Bienestar Laboral dirigido al personal docente, directivo docente y administrativo.</t>
  </si>
  <si>
    <t>2020: NUEVO
2021: ACT COSTOS
2022: ACT POR COSTOS
2023: ACT POR COSTOS</t>
  </si>
  <si>
    <r>
      <rPr>
        <sz val="9"/>
        <color theme="1"/>
        <rFont val="Calibri"/>
        <family val="2"/>
        <scheme val="minor"/>
      </rPr>
      <t>352/2020 Se certificó en Octubre 26 de 2020.  COMO NUEVO
202/2021 Se certificó en Junio 25 de 2021. ACT POR COSTOS
530/2021 Se certificó en Diciembre 28 de 2021. ACT POR COSTOS
305/2022 Se certificó en Junio 15 de 2022. ACT POR COSTOS</t>
    </r>
    <r>
      <rPr>
        <sz val="9"/>
        <color rgb="FFFF0000"/>
        <rFont val="Calibri"/>
        <family val="2"/>
        <scheme val="minor"/>
      </rPr>
      <t xml:space="preserve">
327/2023 Se certificó en Junio 01 de 2023. ACT POR COSTOS</t>
    </r>
  </si>
  <si>
    <t>2020: $464.000.000
2021: $380.000.000
2021: $374.716.552
2022: $316.716.552
2023: $324.716.552</t>
  </si>
  <si>
    <r>
      <rPr>
        <sz val="9"/>
        <rFont val="Calibri"/>
        <family val="2"/>
        <scheme val="minor"/>
      </rPr>
      <t xml:space="preserve">067/2022 Se certificó en Enero 11 de 2022. COMO NUEVO
391/2022 Se certificó en Julio 22 de 2022. ACT POR COSTOS
440/2022 Se certificó en Agosto 08 de 2022. ACT POR COSTOS
663/2022 Se certificó en Noviembre 15 de 2022. ACT RUBROS
</t>
    </r>
    <r>
      <rPr>
        <sz val="9"/>
        <color rgb="FFFF0000"/>
        <rFont val="Calibri"/>
        <family val="2"/>
        <scheme val="minor"/>
      </rPr>
      <t>087/2023 Se certificó en Enero 23 de 2023. ACT POR COSTOS
328/2023 Se certificó en Junio 01 de 2023. REFORMULACIÓN</t>
    </r>
  </si>
  <si>
    <t>2022: $5.227.100.000,00
2022: $6.718.400.000,00
2022: $6.760.208.469,00
2023: $5.226.908.469,00
2023: $6.502.990.202,34</t>
  </si>
  <si>
    <t>23/01/2023
01/06/2023</t>
  </si>
  <si>
    <r>
      <rPr>
        <sz val="9"/>
        <rFont val="Calibri"/>
        <family val="2"/>
        <scheme val="minor"/>
      </rPr>
      <t>248/2020 Se certificó en Agosto 14 de 2020.  COMO NUEVO
023/2021 Se certificó en Enero 14 de 2021.  ACT POR COSTOS
218/2021 Se certificó en Julio 06 de 2021. ACT POR COSTOS
559/2021 Se certificó en Diciembre 28 de 2021. ACT POR COSTOS</t>
    </r>
    <r>
      <rPr>
        <sz val="9"/>
        <color rgb="FFFF0000"/>
        <rFont val="Calibri"/>
        <family val="2"/>
        <scheme val="minor"/>
      </rPr>
      <t xml:space="preserve">
</t>
    </r>
    <r>
      <rPr>
        <sz val="9"/>
        <rFont val="Calibri"/>
        <family val="2"/>
        <scheme val="minor"/>
      </rPr>
      <t xml:space="preserve">028/2022 Se certificó en Enero 6 de 2022. REFORMULACIÓN
218/2022 Se certificó en Abril 07 de 2022. AJUSTE DE RUBROS
384/2022 Se certificó en Julio 22 de 2022. ACT POR COSTOS
482/2022 Se certificó en agosto 18 de 2022. AJUSTE DE RUBROS
525/2022 Se certificó en Septiembre 13 de 2022. ACT RUBROS
757/2022 Se certificó en Diciembre 23 de 2022. ACT POR COSTOS
</t>
    </r>
    <r>
      <rPr>
        <sz val="9"/>
        <color rgb="FFFF0000"/>
        <rFont val="Calibri"/>
        <family val="2"/>
        <scheme val="minor"/>
      </rPr>
      <t>101/2023 Se certificó en Enero 24 de 2023. ACT POR COSTOS
330/2023 Se certificó en Junio 01 de 2023. ACT POR COSTOS</t>
    </r>
  </si>
  <si>
    <t>2020: $865.536.948
2021: $809.536.948
2021: $864.536.948
2021: $841.996.759
2022: $1.065.996.759
2022: $1.209.966.759
2022: $1.209.966.759
2022: $996.582.865,02
2023: $996.582.865,02
2023: $1.136.582.865,02</t>
  </si>
  <si>
    <t>24/01/2023
01/06/2023</t>
  </si>
  <si>
    <t>RECUPERACIÓN VÍA REPOTENCIACIÓN DEL PARQUE AUTOMOTRIZ DE BOMBEROS DE BUCARAMANGA</t>
  </si>
  <si>
    <t>Repotenciar (1) vehículo de bomberos</t>
  </si>
  <si>
    <t>332/2023 Se certificó en Junio 02 de 2023. COMO NUEVO</t>
  </si>
  <si>
    <t>2023: $708.661.144,00</t>
  </si>
  <si>
    <t>2022: NUEVO
2022: ACT RUBROS
2022: ACT POR COSTOS
2022: REFORMULACIÓN
2023: ACT POR COSTOS</t>
  </si>
  <si>
    <r>
      <rPr>
        <sz val="9"/>
        <color theme="1"/>
        <rFont val="Calibri"/>
        <family val="2"/>
        <scheme val="minor"/>
      </rPr>
      <t xml:space="preserve">421/2022 Se certificó en Agosto 03 de 2022. COMO NUEVO
495/2022 Se certificó en Agosto 25 de 2022. ACT. AJUSTE RUBROS
615/2022 Se certificó en Octubre 28 de 2022. ACT POR COSTOS
758/2022 Se certificó en Diciembre 23 de 2022. ACT POR COSTOS
</t>
    </r>
    <r>
      <rPr>
        <sz val="9"/>
        <color rgb="FFFF0000"/>
        <rFont val="Calibri"/>
        <family val="2"/>
        <scheme val="minor"/>
      </rPr>
      <t>068/2023 Se certificó en Enero 17 de 2023. ACT POR COSTOS
205/2023 Se certificó en Marzo 06 de 2023. ACT POR COSTOS
235/2023 Se certificó en Marzo 29 de 2023. ACT POR COSTOS
333/2023 Se certificó en Junio 02 de 2023. ACT POR COSTOS</t>
    </r>
  </si>
  <si>
    <t>2022: $1.505.518.400
2022: $1.505.518.400
2022: $1.438.518.400
2022: $470.017.405
2023: $470.017.405
2023: $490.017.405
2023: $495.017.405
2023: $1.073.017.405</t>
  </si>
  <si>
    <t>17/01/2023
06/03/2023
29/03/2023
02/06/2023</t>
  </si>
  <si>
    <t>Cobertura y Equidad de la Educación Preescolar, Básica Y Media</t>
  </si>
  <si>
    <t>FORTALECIMIENTO DE LOS MODELOS EDUCATIVOS FLEXIBLES EN LAS INSTITUCIONES EDUCATIVAS OFICIALES DEL MUNICIPIO DE BUCARAMANGA</t>
  </si>
  <si>
    <t>Capacitar a (238) directivos docentes y docentes capacitados en modelos flexibles</t>
  </si>
  <si>
    <t>Mantener 3.335 jovenes y adultos con modelos flexibles.</t>
  </si>
  <si>
    <t xml:space="preserve">Dotar (16) establecimientos educativos oficiales con material didáctico </t>
  </si>
  <si>
    <t>2021: NUEVO
2022: ACT POR COSTOS
2023: ACT POR COSTOS</t>
  </si>
  <si>
    <r>
      <rPr>
        <sz val="9"/>
        <color theme="1"/>
        <rFont val="Calibri"/>
        <family val="2"/>
        <scheme val="minor"/>
      </rPr>
      <t xml:space="preserve">260/2021 Se certificó en Agosto 18 de 2021. COMO NUEVO
124/2022 Se certificó en Enero 19 de 2022. ACT POR COSTOS
164/2022 Se certificó en Febrero 22 de 2022. ACT POR COSTOS
544/2022 Se certificó en Septiembre 22 de 2022. ACT POR COSTOS
725/2022 Se certifico en Diciembre 20 de 2022. ACT POR COSTOS
</t>
    </r>
    <r>
      <rPr>
        <sz val="9"/>
        <color rgb="FFFF0000"/>
        <rFont val="Calibri"/>
        <family val="2"/>
        <scheme val="minor"/>
      </rPr>
      <t>334/2023 Se certificó en Junio 05 de 2023. ACT POR COSTOS</t>
    </r>
  </si>
  <si>
    <t>2021: $589.459.973,18
2022: $581.050.257,58
2022: $583.419.339,58
2022: $528.392.413,58
2022: $526.023.331,58
2023: $429.176.156,00</t>
  </si>
  <si>
    <t>2020: $ 4.917.000.000
2021: $4.884.476.134
2021: $4.929.482.772
2021: $4.752.948.672
2022: $4.816.394.958
2022: $5.571.394.958
2022: $5.578.394.958
2022: $5.734.487.596
2023: $5.734.487.596
2023: $7.109.487.596</t>
  </si>
  <si>
    <t>MANTENIMIENTO Y MANEJO INTEGRAL DE ÁRBOLES UBICADOS EN EL ESPACIO PÚBLICO DEL MUNICIPIO DE BUCARAMANGA, SANTANDER</t>
  </si>
  <si>
    <t xml:space="preserve">Intervenir (203) zonas verdes o parques </t>
  </si>
  <si>
    <t>336/2023 Se certificó en Junio 06 de 2023. COMO NUEVO</t>
  </si>
  <si>
    <t>2023: $680.719.160,07</t>
  </si>
  <si>
    <t>2020: NUEVO
2021: ACT POR COSTOS
2022: ACT POR COSTOS
2023: ACT POR COSTOS
2023: REFORMULACIÓN</t>
  </si>
  <si>
    <r>
      <rPr>
        <sz val="9"/>
        <color theme="1"/>
        <rFont val="Calibri"/>
        <family val="2"/>
        <scheme val="minor"/>
      </rPr>
      <t>194/2021 Se certificó en Junio 22 de 2021. COMO NUEVO
408/2021 Se certificó en Noviembre 04 de 2021. REFORMULACIÓN
495/2021 Se Certificó en Diciembre 21 de 2021. ACT POR COSTOS
094/2022 Se certificó en Enero 13 de 2022. ACT POR VIGENCIA
267/2022 Se certificó en Mayo 12 de 2022. ACT POR COSTOS
375/2022 Se certificó en Julio 15 de 2022. ACT POR COSTOS</t>
    </r>
    <r>
      <rPr>
        <sz val="9"/>
        <color rgb="FFFF0000"/>
        <rFont val="Calibri"/>
        <family val="2"/>
        <scheme val="minor"/>
      </rPr>
      <t xml:space="preserve">
041/2023 Se certificó en Enero 12 de 2023. ACT POR COSTOS
262/2023 Se certificó en Abril 25 de 2023. ACT POR COSTOS
341/2023 Se certificó en Junio 07 de 2023. ACT POR COSTOS</t>
    </r>
  </si>
  <si>
    <t>2021: $3.200.000.000
2021: $4.045.613.743
2021: $3.756.413.743
2022: $3.756.413.743
2022: $4.128.112.743
2023: $3.400.012.743
2023: $4.155.697.743
2023: $4.268.396.743</t>
  </si>
  <si>
    <t>12/01/2023
25/04/2023
07/06/2023</t>
  </si>
  <si>
    <t>Bucaramanga, ciudad de innovación educativa</t>
  </si>
  <si>
    <t>FORTALECIMIENTO DE LA CAPACIDAD TECNOLÓGICA Y ACCESO A LAS TIC EN LAS INSTITUCIONES EDUCATIVAS OFICIALES DEL MUNICIPIO DE BUCARAMANGA</t>
  </si>
  <si>
    <t>Realizar (2) dotaciones de equipos tecnológicos para las sedes educativas oficiales del municipio.</t>
  </si>
  <si>
    <t>Dotar y/o repotenciar 70 aulas especializadas en los establecimientos educativos oficiales.</t>
  </si>
  <si>
    <t>2022:NUEVO
2022: REFORMULACIÓN
2023: ACT POR COSTOS</t>
  </si>
  <si>
    <r>
      <rPr>
        <sz val="9"/>
        <color theme="1"/>
        <rFont val="Calibri"/>
        <family val="2"/>
        <scheme val="minor"/>
      </rPr>
      <t xml:space="preserve">477/2022 Se certificó en Agosto 12 de 2022. COMO NUEVO
586/2022 Se certificó en Octubre 10 de 2022. REFORMULACIÓN
</t>
    </r>
    <r>
      <rPr>
        <sz val="9"/>
        <color rgb="FFFF0000"/>
        <rFont val="Calibri"/>
        <family val="2"/>
        <scheme val="minor"/>
      </rPr>
      <t>343/2023 Se certificó en Junio 07 de 2023. ACT POR COSTOS</t>
    </r>
  </si>
  <si>
    <t>2022: $11.523.182.878,95
2022: $13.260.098.872,72
2023: $9.810.098.872,72</t>
  </si>
  <si>
    <r>
      <rPr>
        <sz val="9"/>
        <color theme="1"/>
        <rFont val="Calibri"/>
        <family val="2"/>
        <scheme val="minor"/>
      </rPr>
      <t>261/2020 Se certificó en Agosto 25 de 2020.  COMO NUEVO
045/2021 Se certificó en Enero 21 de 2021. ACT POR COSTOS
199/2021 Se certificó en Junio 24 de 2021. ACT POR COSTOS
255/2021 Se certificó en Agosto 13 de 2021. ACT POR COSTOS
304/2021 Se certificó en septiembre 15 de 2021. ACT POR COSTOS
561/2021 Se certificó en Diciembre 29 de 2021. ACT POR COSTOS
040/2022 Se certificó en Enero 7 de 2022. ACT POR COSTOS
253/2022 Se certificó en Mayo 04 de 2022. ACT POR COSTOS
415/2022 Se certificó en Agosto 01 de 2022. ACT POR COSTOS
570/2022 Se certificó en Septiembre 29 de 2022. ACT POR COSTOS
600/2022 Se certificó en Octubre 14 de 2022. ACT POR COSTOS</t>
    </r>
    <r>
      <rPr>
        <sz val="9"/>
        <color rgb="FFFF0000"/>
        <rFont val="Calibri"/>
        <family val="2"/>
        <scheme val="minor"/>
      </rPr>
      <t xml:space="preserve">
016/2023 Se certificó en Enero 06 de 2023. ACT POR COSTOS
346/2023 Se certificó en Junio 08 de 2023. ACT POR COSTOS</t>
    </r>
  </si>
  <si>
    <t>2020: $1.715.186.309
2021: $1.482.600.000
2021: $1.642.100.000
2021: $1.595.000.000
2021: $1.655.000.000
2021: $1.576.080.000
2022: $1.741.480.000
2022: $1.577.480.000
2022: $1.979.980.000
2022: $1.920.750.000
2022: $2.142.796.641
2023: $2.329.796.641
2023: $2.638.996.641</t>
  </si>
  <si>
    <t>6/01/2023
08/06/2023</t>
  </si>
  <si>
    <r>
      <rPr>
        <sz val="9"/>
        <color theme="1"/>
        <rFont val="Calibri"/>
        <family val="2"/>
        <scheme val="minor"/>
      </rPr>
      <t xml:space="preserve">471/2022 Se certificó en Agosto 12 de 2022. COMO NUEVO
516/2022 Se certificó en septiembre 7 de 2022 ACT. RUBROS
815/2022 Se certificó en Diciembre 27 de 2022. ACT POR COSTOS
</t>
    </r>
    <r>
      <rPr>
        <sz val="9"/>
        <color rgb="FFFF0000"/>
        <rFont val="Calibri"/>
        <family val="2"/>
        <scheme val="minor"/>
      </rPr>
      <t>070/2023 Se certificó en Enero 18 de 2023. ACT POR COSTOS
181/2023 Se certificó en Febrero 28 de 2023. ACT RUBROS
347/2023 Se certificó en Junio 08 de 2023. ACT POR COSTOS</t>
    </r>
  </si>
  <si>
    <t>2022: $1.990.526.863
2022: $1.128.859.873,33
2023: $1.128.859.873,33
2023: $1.407.220.964,33</t>
  </si>
  <si>
    <t>18/01/2023
28/02/2023
08/06/2023</t>
  </si>
  <si>
    <r>
      <rPr>
        <sz val="9"/>
        <rFont val="Calibri"/>
        <family val="2"/>
        <scheme val="minor"/>
      </rPr>
      <t xml:space="preserve">044/2021 Se certificó en Enero 21 de 2021. NUEVO
217/2021 Se certificó en Julio 02 de 2021. ACT POR COSTOS
581/2021  Se certificó en Diciembre 30 de 2021. ACT POR COSTOS
126/2022 Se certificó en Enero 19 de 2022. ACT POR COSTOS
216/2022 Se certificó en Abril 07 de 2022. AJUSTE EN RUBROS
427/2022 Se certificó en Agosto 04 de 2022. TRÁMITE VG FUTURAS
444/2022 Se certificó en Agosto 10 de 2022. ACT POR COSTOS
527/2022 Se certificó en Septiembre 14 de 2022. ACT AJUSTE RUBROS
629/2022 Se certificó en Noviembre 03 de 2022. ACT POR COSTOS
671/2022 Se certificó en Noviembre 17 de 2022. ACT POR COSTOS
811/2022 Se certificó en Diciembre 27 de 2022. ACT POR COSTOS
</t>
    </r>
    <r>
      <rPr>
        <sz val="9"/>
        <color rgb="FFFF0000"/>
        <rFont val="Calibri"/>
        <family val="2"/>
        <scheme val="minor"/>
      </rPr>
      <t>082/2023 Se certificó en Enero 20 de 2023. ACT POR COSTOS
210/2023 Se certiicó en Marzo 08 de 2023. ACT POR COSTOS
257/2023 Se certificó en Abril 10 de 2023. ACT POR COSTOS
348/2023  Se certificó en Junio 09 de 2023. ACT POR COSTOS</t>
    </r>
  </si>
  <si>
    <t>2021: $5.239.098.783
2021: $1.354.250.797
2021: $5.490.358.635,33
2022: $5.374.358.635,33
2022: $5.379.226.028,65
2022: $5.699.226.028,65
2022: $5.892.226.028,65
2022: $4.647.326.865,19
2023: $4.647.326.865,19
2023: $5.608.965.774,19</t>
  </si>
  <si>
    <t>20/01/2023
08/03/2023
10/04/2023
09/06/2023</t>
  </si>
  <si>
    <t>ADQUISICIÓN DE UNIDADES MÓVILES PARA MEJORAR LA CAPACIDAD DE ATENCIÓN BÁSICA EN SALUD EN EL MUNICIPIO DE BUCARAMANGA</t>
  </si>
  <si>
    <t>Adquirir (2) Centros de salud móviles</t>
  </si>
  <si>
    <t>Adquirir 2 unidades móviles para el área rural.</t>
  </si>
  <si>
    <t>2022: $600.000.000
2022: $686.934.478</t>
  </si>
  <si>
    <r>
      <rPr>
        <sz val="9"/>
        <color theme="1"/>
        <rFont val="Calibri"/>
        <family val="2"/>
        <scheme val="minor"/>
      </rPr>
      <t xml:space="preserve">291/2022 Se certificó en Junio 08 de 2022. COMO NUEVO
395/2022 Se certificó en Julio 25 de 2022. ACT POR COSTOS
</t>
    </r>
    <r>
      <rPr>
        <sz val="9"/>
        <color rgb="FFFF0000"/>
        <rFont val="Calibri"/>
        <family val="2"/>
        <scheme val="minor"/>
      </rPr>
      <t>351/2023 Se certificó en Junio 09 de 2023. REFORMULACIÓN</t>
    </r>
  </si>
  <si>
    <t>Los $17.023.333,34 restantes, son contraprestación de la ESE ISBAU</t>
  </si>
  <si>
    <t>MANTENIMIENTO DE PUENTES PEATONALES EN EL MUNICIPIO DE BUCARAMANGA</t>
  </si>
  <si>
    <t>Mejorar (6) puentes peatonales</t>
  </si>
  <si>
    <t>Realizar mantenimiento a 2 puente peatonales.</t>
  </si>
  <si>
    <t>COMPROMISO EN EL PAGO DE PASIVOS EXIGIBLES DE LOS CONTRATOS DE ALUMBRADO PÚBLICO DEL MUNICIPIO DE BUCARAMANGA</t>
  </si>
  <si>
    <t>Realizar el pago de (16) contratos con vigencias expiradas</t>
  </si>
  <si>
    <t>IMPLEMENTACIÓN DE LA OPERACIÓN URBANA ESTRATÉGICA "SAN RAFAEL" EN EL MUNICIPIO DE BUCARAMANGA</t>
  </si>
  <si>
    <t>BPIN</t>
  </si>
  <si>
    <r>
      <rPr>
        <sz val="9"/>
        <color theme="1"/>
        <rFont val="Calibri"/>
        <family val="2"/>
        <scheme val="minor"/>
      </rPr>
      <t>312/2020 Se certificó en Septiembre 22 de 2020.  COMO NUEVO</t>
    </r>
    <r>
      <rPr>
        <sz val="9"/>
        <color rgb="FFFF0000"/>
        <rFont val="Calibri"/>
        <family val="2"/>
        <scheme val="minor"/>
      </rPr>
      <t xml:space="preserve">
</t>
    </r>
    <r>
      <rPr>
        <sz val="9"/>
        <rFont val="Calibri"/>
        <family val="2"/>
        <scheme val="minor"/>
      </rPr>
      <t>027/2021 Se certificó en Enero 14 de 2021.  ACT POR COSTOS
170/2</t>
    </r>
    <r>
      <rPr>
        <sz val="9"/>
        <color theme="1"/>
        <rFont val="Calibri"/>
        <family val="2"/>
        <scheme val="minor"/>
      </rPr>
      <t>021 Se certificó en Mayo 28 de 2021.  ACT POR COSTOS
574/2021 Se certificó en Diciembre 30 de 2021. ACT POR COSTOS
017/2022 Se certificó en Enero 5 de 2022. REFORMULACIÓN
250/2022 Se certificó en Mayo 04 de 2022. ACT POR COSTOS
368/2022 Se certificó en Julio 14 de 2022. ACT POR COSTOS
567/2022 Se certificó en Septiembre 29 de 2022. ACT POR COSTOS</t>
    </r>
    <r>
      <rPr>
        <sz val="9"/>
        <color rgb="FFFF0000"/>
        <rFont val="Calibri"/>
        <family val="2"/>
        <scheme val="minor"/>
      </rPr>
      <t xml:space="preserve">
009/2023 Se certificó en Enero 05 de 2023. ACT POR COSTOS
154/2023 Se certificó en Febrero 15 de 2023. ACT POR COSTOS
355/2023 Se certificó en Junio14 de 2023. ACT POR COSTOS</t>
    </r>
  </si>
  <si>
    <t>2020: $ 2.428.475.250
2021: $2.279.959.250
2021: $2.580.865.250
2021: $2.529.325.250
2022: $2.733.444.840
2022: $2.496.720.250
2022: $3.016.998.300,10
2022: $2.994.766.251,10
2023: $3.084.866.001,10
2023: $2.979.666.001,10
2023: $3.396.766.001,10</t>
  </si>
  <si>
    <t>5/01/2023
15/02/2023
14/06/2023</t>
  </si>
  <si>
    <r>
      <rPr>
        <sz val="9"/>
        <rFont val="Calibri"/>
        <family val="2"/>
        <scheme val="minor"/>
      </rPr>
      <t>156/2021 Se certificó en Mayo 19 de 2021. COMO NUEVO
378/2021 Se certificó en Octubre 21 de 2021. REFORMULACIÓN
568/2021 Se certificó en Diciembre 30 de 2021. REFORMULACIÓN
063/2022 Se certificó en Enero 11 de 2022. ACT POR VIGENCIA
831/2022 Se certificó en Diciembre 28 de 2022. ACT POR COSTOS</t>
    </r>
    <r>
      <rPr>
        <sz val="9"/>
        <color rgb="FFFF0000"/>
        <rFont val="Calibri"/>
        <family val="2"/>
        <scheme val="minor"/>
      </rPr>
      <t xml:space="preserve">
047/2023 Se certificó en Enero 13 de 2023. ACT POR COSTOS
356/2023 Se certificó en Junio 14 de 2023. ACT POR COSTOS</t>
    </r>
  </si>
  <si>
    <t>2021: $3.420.000.000
2021: $2.478.316,700.66
2022: $2.478.316.700,66
2022: $1.808.298.367,36
2023: $1.808.298.367,36
2023: $2.299.879.918,57</t>
  </si>
  <si>
    <t>13/01/2023
14/06/2023</t>
  </si>
  <si>
    <r>
      <rPr>
        <sz val="9"/>
        <rFont val="Calibri"/>
        <family val="2"/>
        <scheme val="minor"/>
      </rPr>
      <t>274/2020 Se certificó en Agosto 28 de 2020.  COMO NUEVO
332/2020 Se Certificó en Octubre 07 de 2020. VIGENCIAS FUTURAS
002/2021 Se certificó en Enero 12 de 2021.  ACT POR COSTOS
190/2021 Se certificó en Junio 18 de 2021. ACT POR COSTOS
248/2021 Se certificó en Agosto 10 de 2021. TRÁMITE VIG FUTURAS
529/2021 Se certificó en Diciembre 27 de 2021. ACT POR COSTOS</t>
    </r>
    <r>
      <rPr>
        <sz val="9"/>
        <color rgb="FFFF0000"/>
        <rFont val="Calibri"/>
        <family val="2"/>
        <scheme val="minor"/>
      </rPr>
      <t xml:space="preserve">
</t>
    </r>
    <r>
      <rPr>
        <sz val="9"/>
        <color theme="1"/>
        <rFont val="Calibri"/>
        <family val="2"/>
        <scheme val="minor"/>
      </rPr>
      <t xml:space="preserve">009/2022 Se certificó en Enero 5 de 2022. ACT POR COSTOS
048/2022 Se certificó en Enero 11 de 2022. ACT FUENTES
308/2022 Se certificó en Junio 17 de 2022. ACT AJUSTE FUENTES
316/2022 Se certificó en Junio 21 de 2022. TRÁMITE VIG FUTURAS
</t>
    </r>
    <r>
      <rPr>
        <sz val="9"/>
        <color rgb="FFFF0000"/>
        <rFont val="Calibri"/>
        <family val="2"/>
        <scheme val="minor"/>
      </rPr>
      <t>057/2023 Se certificó en Enero 16 de 2023. ACT POR COSTOS
344/2023 Se certificó en Junio 07 de 2023. ACT POR COSTOS
357/2023 Se certificó en Junio 14 de 2023. ACT POR COSTOS</t>
    </r>
  </si>
  <si>
    <t>2020: $14.519.611.195,94
2021: $14.984.022.321,06
2021: $13.501.842.740,06
2021: $13.493.739.756,06
2022: $14.153.937.999,89
2023: $17.008.952.172,00
2023: $18.644.413.791,57
2023: $18.079.679.345,21</t>
  </si>
  <si>
    <t>16/01/2023
07/06/2023
14/06/2023</t>
  </si>
  <si>
    <r>
      <t xml:space="preserve">200/2020 Se certificó en Julio 13 de 2020.  COMO NUEVO
013/2021 Se certificó en Enero 14 de 2021.  ACT POR COSTOS
274/2021 Se certificó en Agosto 26 de 2021. ACT POR COSTOS
475/2021 Se certificó en Diciembre 10 de 2021. ACT POR COSTOS
003/2022 Se certificó en Enero 5 de 2022. ACT POR COSTOS
163/2022 Se certificó en Febrero 22 de 2022. ACT POR COSTOS
283/2022 Se certificó en Junio 02 de 2022. ACT POR COSTOS
715/2022 Se certificó en Diciembre 14 de 2022. ACT POR COSTOS
</t>
    </r>
    <r>
      <rPr>
        <sz val="9"/>
        <color rgb="FFFF0000"/>
        <rFont val="Calibri"/>
        <family val="2"/>
        <scheme val="minor"/>
      </rPr>
      <t>055/2023 Se certificó en Enero 16 de 2023. ACT POR COSTOS</t>
    </r>
    <r>
      <rPr>
        <sz val="9"/>
        <color theme="1"/>
        <rFont val="Calibri"/>
        <family val="2"/>
        <scheme val="minor"/>
      </rPr>
      <t xml:space="preserve">
</t>
    </r>
    <r>
      <rPr>
        <sz val="9"/>
        <color rgb="FFFF0000"/>
        <rFont val="Calibri"/>
        <family val="2"/>
        <scheme val="minor"/>
      </rPr>
      <t>282/2023 Se certificó en Mayo 11 de 2023. ACT POR COSTOS</t>
    </r>
    <r>
      <rPr>
        <sz val="9"/>
        <color theme="1"/>
        <rFont val="Calibri"/>
        <family val="2"/>
        <scheme val="minor"/>
      </rPr>
      <t xml:space="preserve">
</t>
    </r>
    <r>
      <rPr>
        <sz val="9"/>
        <color rgb="FFFF0000"/>
        <rFont val="Calibri"/>
        <family val="2"/>
        <scheme val="minor"/>
      </rPr>
      <t>359/2023 Se certificó en Junio 14 de 2023. ACT POR COSTOS</t>
    </r>
  </si>
  <si>
    <t>2020: $4.329.800.000
2021: $4.307.850.000
2021: $4.252.360.000
2021: $4.216.751.669,30
2022: $4.144.106.485,30
2022: $4.081.144.870,30
2022: $4.211.381.669,30
2022: $4.025.681.669,22
2023: $3.986.881.669,22
2023: $4.046.234.530,22
2023: $4.135.990.627,42</t>
  </si>
  <si>
    <t>16/01/2023
11/05/2023
14/06/2023</t>
  </si>
  <si>
    <r>
      <rPr>
        <sz val="9"/>
        <color theme="1"/>
        <rFont val="Calibri"/>
        <family val="2"/>
        <scheme val="minor"/>
      </rPr>
      <t xml:space="preserve">011/2022 Se certificó en Enero 5 de 2022. NUEVO
280/2022 Se certificó en Mayo 26 de 2022. ACT POR COSTOS
529/2022 Se certificó en Septiembre 15 de 2022. ACT POR COSTOS
773/2022 Se certificó en Diciembre 23 de 2022. ACT POR COSTOS
</t>
    </r>
    <r>
      <rPr>
        <sz val="9"/>
        <color rgb="FFFF0000"/>
        <rFont val="Calibri"/>
        <family val="2"/>
        <scheme val="minor"/>
      </rPr>
      <t>064/2023 Se certificó en Enero 17 de 2023. ACT POR COSTOS
360/2023 Se certificó en Junio 14 de 2023. ACT POR COSTOS</t>
    </r>
  </si>
  <si>
    <t>2022: $215.000.000,00
2022: $162.000.000,00
2022: $156.000.000,00
2022: $150.986.666,66
2023: $145.386.666,66
2023: $118.439.999,99</t>
  </si>
  <si>
    <t>17/01/2023
14/06/2023</t>
  </si>
  <si>
    <t>CAPACITACIÓN DEL PERSONAL OPERATIVO EN CUMPLIMIENTO AL PLAN INSTITUCIONAL DE CAPACITACIÓN DE BOMBEROS DE BUCARAMANGA</t>
  </si>
  <si>
    <t>Beneficiar a (95) empleados con cursos y/o talleres en temas misionales para
el personal operativo y administrativo de
Bomberos de Bucaramanga</t>
  </si>
  <si>
    <t>115/2023 Se certificó en Enero 30 de 2023. COMO NUEVO
362/2023 Se certificó en Junio 14 de 2023. ACT POR COSTOS</t>
  </si>
  <si>
    <t>2023: $150.000.000
2023: $220.000.000</t>
  </si>
  <si>
    <t>30/01/2023
14/06/2023</t>
  </si>
  <si>
    <r>
      <rPr>
        <sz val="9"/>
        <rFont val="Calibri"/>
        <family val="2"/>
        <scheme val="minor"/>
      </rPr>
      <t>250/2020 Se certificó en Agosto 14 de 2020.  COMO NUEVO
359/2020 Se certificó en Noviembre 06 de 2020. ACT REFORMULACIÓN
094/2021 Se certificó en Febrero 15 de 2021. ACT POR COSTOS
111/2021 Se certificó en Marzo 08 de 2021. ACT POR COSTOS
220/2021 Se certificó en Julio 06 de 2021. ACT POR COSTOS
3</t>
    </r>
    <r>
      <rPr>
        <sz val="9"/>
        <color theme="1"/>
        <rFont val="Calibri"/>
        <family val="2"/>
        <scheme val="minor"/>
      </rPr>
      <t xml:space="preserve">92/2021 Se certificó en Octubre 26 de 2021. ACT POR COSTOS
476/2021 Se certificó en Diciembre 15 de 2021. ACT POR COSTOS
053/2022 Se certificó en Enero 11 de 2022. ACT POR VIGENCIA
221/2022 Se certificó en Abril 20 de 2022. ACT POR COSTOS
377/2022 Se certificó en Julio 15 de 2022. ACT POR COSTOS
702/2022 Se certificó en Diciembre 02 de 2022. ACT POR COSTOS
799/2022 Se certificó en Diciembre 26 de 2022. ACT POR COSTOS
</t>
    </r>
    <r>
      <rPr>
        <sz val="9"/>
        <color rgb="FFFF0000"/>
        <rFont val="Calibri"/>
        <family val="2"/>
        <scheme val="minor"/>
      </rPr>
      <t>076/2023 Se certificó en Enero 18 de 2023. ACT POR COSTOS
261/2023 Se certificó en Abril 24 de 2023. ACT POR COSTOS
363/2023 Se certificó en Junio 14 de 2023. ACT POR COSTOS</t>
    </r>
  </si>
  <si>
    <t>2020: $7.747.137.281
2021: $7.647.137.281
2021: $7.771.137.281
2021: 8.106.228.614
2021: $8.490.228.614
2021: $7.020.228.615
2022: $7.020.228.615
2022: $6.997.228.615
2022: $8.105.775.995
2022: $8.065.770.995
2022: $8.085.770.995
2023: $6.861.202.994
2023: $8.432.708.447,81
2023: $8.553.065.922,81</t>
  </si>
  <si>
    <t>18/01/2023
24/04/2023
14/06/2023</t>
  </si>
  <si>
    <r>
      <rPr>
        <sz val="9"/>
        <color theme="1"/>
        <rFont val="Calibri"/>
        <family val="2"/>
        <scheme val="minor"/>
      </rPr>
      <t xml:space="preserve">318/2020 Se certificó en Septiembre 28 de 2020.  COMO NUEVO
048//2021 Se certificó en Enero 22 de 2021. ACT POR COSTOS
488/2021 Se certificó en Diciembre 17 de 2021. ACT POR COSTOS
014/2022 Se certificó en Enero 5 de 2022. ACT POR COSTOS
304/2022 Se certificó en Junio 15 de 2022. ACT POR COSTOS
514/2022 Se certificó en septiembre 7 de 2022  ACT POR COSTOS
724/2022 Se certificó en Diciembre 20 de 2022. ACT POR COSTOS
</t>
    </r>
    <r>
      <rPr>
        <sz val="9"/>
        <color rgb="FFFF0000"/>
        <rFont val="Calibri"/>
        <family val="2"/>
        <scheme val="minor"/>
      </rPr>
      <t>072/2023 Se certificó en Enero 18 de 2023. ACT POR COSTOS
366/2023 Se certificó en Junio 15 de 2023. ACT POR COSTOS</t>
    </r>
  </si>
  <si>
    <t>2020: $1.677.217.702,98
2021: $1.647.189.369,82
2021: $1.390.127.099,13
2022: $1.369.631.738,83
2022: $1.339.631.738,83
2022: $1.205.386.178,83
2022: $1.182.152.845,50
2023: $866.421.801,98
2023: $853.079.311,98</t>
  </si>
  <si>
    <t>18/01/2023
15/06/2023</t>
  </si>
  <si>
    <r>
      <rPr>
        <sz val="9"/>
        <rFont val="Calibri"/>
        <family val="2"/>
        <scheme val="minor"/>
      </rPr>
      <t xml:space="preserve">380/2022 Se certificó en Julio 19 de 2022. COMO NUEVO
584/2022 Se certificó en Octubre 07 de 2022. ACT POR COSTOS
616/2022 Se certificó en Octubre 28 de 2022. ACT POR COSTOS
818/2022 Se certificó en Diciembre 27 de 2022. ACT POR COSTOS
</t>
    </r>
    <r>
      <rPr>
        <sz val="9"/>
        <color rgb="FFFF0000"/>
        <rFont val="Calibri"/>
        <family val="2"/>
        <scheme val="minor"/>
      </rPr>
      <t>081/2023 Se certificó en Enero 20 de 2023. ACT POR COSTOS
206/2023 Se certificó en Marzo 06 de 2023. ACT POR COSTOS
234/2023 Se certificó en Marzo 29 de 2023. ACT POR COSTOS
368/2023 Se certificó en Junio 15 de 2023. ACT POR COSTOS</t>
    </r>
  </si>
  <si>
    <t>2022: $3.594.686.914
2022: $3.654.686.914
2022: $3.577.025.891
2022: $1.697.643.880
2023: $1.697.643.880
2023: $1.677.643.880
2023: $1.672.643.880
2023: $2.574.643.880</t>
  </si>
  <si>
    <t>20/01/2023
06/03/2023
29/03/2023
15/06/2023</t>
  </si>
  <si>
    <t>Vida Saludable y La Prevención De Las Enfermedades Transmisibles</t>
  </si>
  <si>
    <t>PREVENCIÓN Y CONTROL DE LAS ENFERMEDADES TRANSMISIBLES EN EL MUNICIPIO DE BUCARAMANGA</t>
  </si>
  <si>
    <t>Lograr un avance progresivo y sostenido en la implementación de (2) planes para prevención y control de enfermedades endemoepidémicas y emergentes, reemergentes y desatendidas.</t>
  </si>
  <si>
    <t>Mantener en Bucaramanga la cobertura del 95% en el Programa Amplio de Inmunizaciones PAI.</t>
  </si>
  <si>
    <r>
      <rPr>
        <sz val="9"/>
        <color theme="1"/>
        <rFont val="Calibri"/>
        <family val="2"/>
        <scheme val="minor"/>
      </rPr>
      <t xml:space="preserve">280/2020 Se certificó en Septiembre 02 de 2020.  COMO NUEVO
081/2021 Se certificó en Febrero 03 de 2021. ACT POR COSTOS
324/2021 Se certificó en Septiembre 23 de 2021. ACT VIG FUTURAS
347/2021 Se certificó en Octubre 06 de 2021. ACT POR COSTOS
541/2021 Se certificó en Diciembre 28 de 2021. ACT POR COSTOS
093/2022 Se certificó en Enero 13 de 2022. ACT POR VIGENCIA
406/2022 Se certificó en Julio 28 de 2022. ACT POR COSTOS
</t>
    </r>
    <r>
      <rPr>
        <sz val="9"/>
        <color rgb="FFFF0000"/>
        <rFont val="Calibri"/>
        <family val="2"/>
        <scheme val="minor"/>
      </rPr>
      <t>060/2023 Se certificó en Enero 16 de 2023. ACT POR COSTOS
207/2023 Se certificó en Marzo 07 de 2023. ACT POR COSTOS
370/2023 Se certificó en Junio 15 de 2023. ACT POR COSTOS</t>
    </r>
  </si>
  <si>
    <t>2020: $3.019.788.208
2021: $2.746.341.156
2021: $2.893.460.119,86
2021: $2.468.854.104
2022: $2.468.854.104
2022: $2.498.854.104
2023: $1.617.181.343
2023: $1.729.181.343
2023: $1.782.291.174</t>
  </si>
  <si>
    <t>16/01/2023
07/03/2023
15/06/2023</t>
  </si>
  <si>
    <t>2020: NUEVO
2021: ACT POR COSTOS
2022: ACT VIGENCIA
2022: ACT POR COSTOS
2023: ACT VIGENCIA
2023: ACT POR COSTOS</t>
  </si>
  <si>
    <r>
      <rPr>
        <sz val="9"/>
        <rFont val="Calibri"/>
        <family val="2"/>
        <scheme val="minor"/>
      </rPr>
      <t xml:space="preserve">283/2020 Se certificó en Septiembre 03 de 2020.  COMO NUEVO
064/2021 Se certificó en Enero 29 de 2021. ACT POR COSTOS
318/2021 Se certificó en Septiembre 23 de 2021. TRÁMITE VIG FUTURAS
367/2021 Se certificó en Octubre 15 de 2021. ACT POR COSTOS
</t>
    </r>
    <r>
      <rPr>
        <sz val="9"/>
        <color theme="1"/>
        <rFont val="Calibri"/>
        <family val="2"/>
        <scheme val="minor"/>
      </rPr>
      <t>547/2021 Se certfiicó en Diciembre 28 de 2021. ACT POR COSTOS
060/2022 Se certificó en Enero 11 de 2022. ACT POR VIGENCIA
387/2022 Se certificó en Julio 22 de 2022. ACT VIG FUTURAS
601/2022 Se certificó en Octubre 18 de 2022. ACT POR COSTOS
750/2022 Se certificó en Diciembre 22 de 2022. ACT POR COSTOS</t>
    </r>
    <r>
      <rPr>
        <sz val="9"/>
        <color rgb="FFFF0000"/>
        <rFont val="Calibri"/>
        <family val="2"/>
        <scheme val="minor"/>
      </rPr>
      <t xml:space="preserve">
012/2023 Se certificó en Enero 06 de 2023. ACT POR VIGENCIA
371/2023 Se certificó en Junio 15 de 2023. ACT POR COSTOS</t>
    </r>
  </si>
  <si>
    <t>6/01/2023
15/06/2023</t>
  </si>
  <si>
    <t>2021: NUEVO
2021: ACT POR COSTOS
2022: ACT VIGENCIA
2022: ACT POR COSTOS
2023: ACT VIGENCIA
2023: ACT POR COSTOS</t>
  </si>
  <si>
    <t>11/01/2023
15/06/2023</t>
  </si>
  <si>
    <r>
      <rPr>
        <sz val="9"/>
        <rFont val="Calibri"/>
        <family val="2"/>
        <scheme val="minor"/>
      </rPr>
      <t>036/2021 Se certificó en Enero 18 de 2021.  COMO NUEVO
223/2021 Se certificó en Julio 09 de 2021. ACT POR COSTOS
513/2</t>
    </r>
    <r>
      <rPr>
        <sz val="9"/>
        <color theme="1"/>
        <rFont val="Calibri"/>
        <family val="2"/>
        <scheme val="minor"/>
      </rPr>
      <t>021 Se certificó en Diciembre 27 de 2021. REFORMULACIÓN
054/2022 Se certificó en Enero 11 de 2022. ACT POR VIGENCIA
336/2022 Se certificó en Junio 30 de 2022. ACT POR COSTOS
787/2022 Se certificó en Diciembre 23 de 2022. ACT POR COSTOS</t>
    </r>
    <r>
      <rPr>
        <sz val="9"/>
        <color rgb="FFFF0000"/>
        <rFont val="Calibri"/>
        <family val="2"/>
        <scheme val="minor"/>
      </rPr>
      <t xml:space="preserve">
038/2023 Se certificó en Enero 11 de 2023. ACT VIGENCIA
373/2023 Se certificó en Junio 15 de 2023. ACT POR COSTOS</t>
    </r>
  </si>
  <si>
    <t>2021: $2.378.065.837
2021: $2.474.973.465
2021: $3.142.349.278
2022: $3.142.349.278
2022: $3.172.968.034,34
2022: $2.713.043.595,99
2023: $2.713.043.595,99
2023: $2.763.043.595,99</t>
  </si>
  <si>
    <r>
      <rPr>
        <sz val="9"/>
        <color theme="1"/>
        <rFont val="Calibri"/>
        <family val="2"/>
        <scheme val="minor"/>
      </rPr>
      <t>271/2020 Se certificó en Agosto 28 de 2020.  COMO NUEVO
287/2020 Se certificó en Septiembre 07 de 2020.  ACT FUENTES (RUBROS)
063/2021 Se certificó en Enero 29 de 2021. ACT POR COSTOS
295/2021 Se certificó en Septiembre 08 de 2021. ACT COSTOS
320/2021 Se certificó en Septiembre 23 de 2021. TRÁMITE VIG FUTURAS
5</t>
    </r>
    <r>
      <rPr>
        <sz val="9"/>
        <rFont val="Calibri"/>
        <family val="2"/>
        <scheme val="minor"/>
      </rPr>
      <t xml:space="preserve">42/2021 Se certificó en Diciembre 28 de 2021. ACT POR COSTOS
046/2022 Se certificó en Enero 7 de 2022. ACT POR VIGENCIA
388/2022 Se certificó en Julio 22 de 2022. ACT VIG FUTURAS
491/2022 se certificó en agosto 22 de 2022. ACT COSTOS
841/2022 Se certificó en Diciembre 28 de 2022. ACT POR COSTOS
</t>
    </r>
    <r>
      <rPr>
        <sz val="9"/>
        <color rgb="FFFF0000"/>
        <rFont val="Calibri"/>
        <family val="2"/>
        <scheme val="minor"/>
      </rPr>
      <t>105/2023 Se certificó en Enero 24 de 2023. ACT POR COSTOS
374/2023 Se certificó en Junio 15 de 2023. ACT POR COSTOS</t>
    </r>
  </si>
  <si>
    <t>2020: $ 3.110.116.668,00
2021: $3.003.451.360,00
2021: $3.044.700.001,00
2021: $2.994.657.834,00
2022: $2.994.657.834,00
2022: $3.010.708.667,00
2022: $3.128.404.062,52
2023: $3.128.404.062,33
2023: $3.143.404.062,33</t>
  </si>
  <si>
    <t>24/01/2023
15/06/2023</t>
  </si>
  <si>
    <r>
      <rPr>
        <sz val="9"/>
        <rFont val="Calibri"/>
        <family val="2"/>
        <scheme val="minor"/>
      </rPr>
      <t>208/2020 Se certificó en Julio 16 de 2020.  COMO NUEVO
049/2021 Se certificó en Enero 25 de 2021. ACT POR COSTOS
232/2021 Se certificó en Julio 21 de 2021. ACT POR COSTOS
43</t>
    </r>
    <r>
      <rPr>
        <sz val="9"/>
        <color theme="1"/>
        <rFont val="Calibri"/>
        <family val="2"/>
        <scheme val="minor"/>
      </rPr>
      <t>1/2021 Se certificó en Noviembre 16 de 2021 ACT POR COSTOS
539/2021 Se certificó en Diciembre 28 de 2021. ACT POR COSTOS
026/2022 Se certificó en Enero 5 de 2022. ACT POR VIGENCIA
541/2022 Se certificó en Septiembre 21 de 2022. ACT POR COSTOS
744/2022 Se certificó en Diciembre 22 de 2022. ACT POR COSTOS
830/2022 Se certificó en Diciembre 28 de 2022. ACT POR COSTOS</t>
    </r>
    <r>
      <rPr>
        <sz val="9"/>
        <color rgb="FFFF0000"/>
        <rFont val="Calibri"/>
        <family val="2"/>
        <scheme val="minor"/>
      </rPr>
      <t xml:space="preserve">
004/2023 Se certificó en Enero 05 de 2023. ACT POR VIGENCIA
375/2023 Se certificó en Junio 15 de 2023. ACT POR COSTOS</t>
    </r>
  </si>
  <si>
    <t>2020: $789.565.006.982,82
2021: $799.491.553.169,82
2021: $808.651.375.280,95
2021: $835.790.485.384,77
2021: $816.333.481.311,99
2022: $816.333.481.311,99
2022: $837.230.736.713,60
2022: $885.251.566.331,56
2022: $894.541.703.116,63
2023: $894.541.703.116,63
2023: $954.385.906.568,87</t>
  </si>
  <si>
    <t>5/01/2023
15/06/2023</t>
  </si>
  <si>
    <t>319/2023 Se certificó en Mayo 30 de 2023. COMO NUEVO
376/2023 Se certificó en Junio 15 de 2023. REFORMULACIÓN</t>
  </si>
  <si>
    <t>2023: $550.000.000
2023: $643.000.000</t>
  </si>
  <si>
    <t>30/05/2023
15/06/2023</t>
  </si>
  <si>
    <r>
      <rPr>
        <sz val="9"/>
        <rFont val="Calibri"/>
        <family val="2"/>
        <scheme val="minor"/>
      </rPr>
      <t xml:space="preserve">422/2022 Se certificó en Agosto 03 de 2022. COMO NUEVO
429/2022 Se certificó en Agosto 04 de 2022. TRÁMITE VG FUTURAS
526/2022 Se certificó en Septiembre 14 de 2022. ACT AJUSTE RUBROS
821/2022 Se certificó en Diciembre 27 de 2022. ACT POR COSTOS
</t>
    </r>
    <r>
      <rPr>
        <sz val="9"/>
        <color rgb="FFFF0000"/>
        <rFont val="Calibri"/>
        <family val="2"/>
        <scheme val="minor"/>
      </rPr>
      <t>102/2023 Se certificó en Enero 24 de 2023. ACT POR COSTOS
211/2023 Se certificó en Marzo 09 de 2023. ACT POR COSTOS
329/2023 Se certificó en Junio 01 de 2023. ACT POR COSTOS
377/2023 Se certificó en Junio 15 de 2023. ACT POR COSTOS</t>
    </r>
  </si>
  <si>
    <t>2022: $807.000.000
2022: $500.460.002
2023: $500.460.002
2023: $650.460.002
2023: $557.460.002</t>
  </si>
  <si>
    <t>24/01/2023
09/03/2023
01/06/2023
15/06/2023</t>
  </si>
  <si>
    <t>058/2023 Se certificó en Enero 16 de 2023. COMO NUEVO
365/2023 Se certificó en Junio 15 de 2023. ACT POR COSTOS
379/2023 Se certificó en Junio 15 de 2023. REFORMULACIÓN</t>
  </si>
  <si>
    <t>2023: $224.400.000
2023: $242.060.000
2023: $266.336.000</t>
  </si>
  <si>
    <t>16/01/2023
15/06/2023
15/06/2023</t>
  </si>
  <si>
    <r>
      <rPr>
        <sz val="9"/>
        <rFont val="Calibri"/>
        <family val="2"/>
        <scheme val="minor"/>
      </rPr>
      <t xml:space="preserve">330/2020 Se certificó en Octubre 05 de 2020.  COMO NUEVO
</t>
    </r>
    <r>
      <rPr>
        <sz val="9"/>
        <color theme="1"/>
        <rFont val="Calibri"/>
        <family val="2"/>
        <scheme val="minor"/>
      </rPr>
      <t xml:space="preserve">137/2021 Se certificó en Abril 27 de 2021. ACT REFORMULACIÓN
553/2021 Se certificó en Diciembre 28 de 2021. ACT POR COSTOS
166/2022 Se certificó en Febrero 22 de 2022. ACT POR COSTOS
272/2022 Se certificó en Mayo 13 de 2022. ACT POR COSTOS
473/2022 Se certificó en Agosto 12 de 2022. REFORMULACIÓN
</t>
    </r>
    <r>
      <rPr>
        <sz val="9"/>
        <color rgb="FFFF0000"/>
        <rFont val="Calibri"/>
        <family val="2"/>
        <scheme val="minor"/>
      </rPr>
      <t>226/2023 Se certificó en Marzo 22 de 2023. ACT POR COSTOS
380/2023 Se certificó en Junio 15 de 2023. ACT POR COSTOS</t>
    </r>
  </si>
  <si>
    <t>2020: $6.327.501.766
2021: $5.121.404.212,01
2021: $5.110.632.721,00
2022: $4.591.142.311,00
2022: $6.591.142.311,00
2022: $4.665.729.420,00
2023: $4.798.237.622,69
2023: $6.798.237.622,69</t>
  </si>
  <si>
    <t>22/03/2023
15/06/2023</t>
  </si>
  <si>
    <t>ESTUDIOS Y DISEÑOS DE OBRAS COMPLEMENTARIAS PARA LA AMPLIACIÓN INTEGRAL DEL SITIO DE DISPOSICIÓN FINAL "EL CARRASCO" EN EL MUNICIPIO DE BUCARAMANGA</t>
  </si>
  <si>
    <t>Realizar (8) estudios y diseños para la ampliación integral del sitio de diposición final "El Carrasco"</t>
  </si>
  <si>
    <t>382/2023 Se certificó en Junio 20 de 2023. COMO NUEVO</t>
  </si>
  <si>
    <t>2023: $628.000.000</t>
  </si>
  <si>
    <t>CONSTRUCCIÓN DE OBRAS PARA EL CONTROL DE AGUAS LLUVIAS CON EL FIN DE MEJORAR LA ESTABILIDAD Y REDUCIR LA ACUMULACIÓN DE LIXIVIADOS EN EL SITIO DE DISPOSICIÓN FINAL "EL CARRASCO” EN EL MUNICIPIO DE BUCARAMANGA</t>
  </si>
  <si>
    <t xml:space="preserve">Construir (1.811) metros lineales de obras de canalización de aguas de escorrentía superficial para el control pluvial de las aguas </t>
  </si>
  <si>
    <t>2023: $2.291.367.478,00</t>
  </si>
  <si>
    <t>383/2023 Se certificó en Junio 20 de 2023. COMO NUEVO</t>
  </si>
  <si>
    <t>AMPLIACIÓN DE LA CAPACIDAD DEL SITIO DE DISPOSICIÓN FINAL "EL CARRASCO" ETAPA 1A - 1F EN EL MUNICIPIO DE BUCARAMANGA</t>
  </si>
  <si>
    <t>Aumentar en (332.653) metros cúbicos la capacidad de la etapas 1A a 1F sobre la Celda No 2  del sitio de disposición final "El Carrasco"</t>
  </si>
  <si>
    <t>384/2023 Se certificó en Junio 20 de 2023. COMO NUEVO</t>
  </si>
  <si>
    <t>2023: $7.766.576.319</t>
  </si>
  <si>
    <t>MANTENIMIENTO AL CIRCUITO CERRADO DE TELEVISIÓN CCTV PARA LAS ACCIONES DE CONTROL, SEGUIMIENTO, Y VIGILANCIA DE LA SEGURIDAD Y CONVIVENCIA CIUDADANA EN EL MUNICIPIO DE BUCARAMANGA</t>
  </si>
  <si>
    <t>Fortalecer (1)  Circuitos Cerrados de Televisión de la Policía MEBUC</t>
  </si>
  <si>
    <t>Mantener en funcionamiento el Circuito Cerrado de Televisión.</t>
  </si>
  <si>
    <t>385/2023 Se certificó en Junio 20 de 2023. COMO NUEVO</t>
  </si>
  <si>
    <r>
      <rPr>
        <sz val="9"/>
        <rFont val="Calibri"/>
        <family val="2"/>
        <scheme val="minor"/>
      </rPr>
      <t xml:space="preserve">289/2020 Se certificó en Septiembre 07 de 2020.  COMO NUEVO
093/2021 Se certificó en Febrero 15 de 2021. ACT POR COSTOS
292/2021 Se certificó en Septiembre 07 de 2021. ACT POR COSTOS
325/2021 Se certificó en Septiembre 23 de 2021. ACT VIG FUTURAS
</t>
    </r>
    <r>
      <rPr>
        <sz val="9"/>
        <color theme="1"/>
        <rFont val="Calibri"/>
        <family val="2"/>
        <scheme val="minor"/>
      </rPr>
      <t xml:space="preserve">517/2021 Se certificó en  Diciembre 27 de 2021. ACT POR COSTOS
058/2022 Se certificó en Enero 11 de 2022. ACT POR VIGENCIA
418/2022 Se certificó en Agosto 01 de 2022. ACT POR COSTOS
490/2022 Se certificó en Agosto 22 de 2022. ACT. POR COSTOS
829/2022 Se certificó en Diciembre 28 de 2022. ACT POR COSTOS
</t>
    </r>
    <r>
      <rPr>
        <sz val="9"/>
        <color rgb="FFFF0000"/>
        <rFont val="Calibri"/>
        <family val="2"/>
        <scheme val="minor"/>
      </rPr>
      <t>073/2023 Se certificó en Enero 18 de 2023. ACT POR COSTOS
387/2023 Se certificó en Junio 20 de 2023. ACT POR COSTOS</t>
    </r>
  </si>
  <si>
    <t>2020: $654.800.000
2021: $621.557.793
2021: $629.800.000
2021: $614.290.833
2022: $614.290.833
2022: $664.290.833
2022: $648.240.000
2022: $738.942.200
2023: $738.942.200
2023: $818.942.200</t>
  </si>
  <si>
    <t>18/01/2023
20/06/2023</t>
  </si>
  <si>
    <r>
      <rPr>
        <sz val="9"/>
        <rFont val="Calibri"/>
        <family val="2"/>
        <scheme val="minor"/>
      </rPr>
      <t>306/2020 Se certificó en Septiembre 21 de 2020.  COMO NUEVO
061/2021 Se certificó en Enero 28 de 2021. ACT POR COSTOS
375/2021 Se certificó en Octubre 20 de 2021.</t>
    </r>
    <r>
      <rPr>
        <b/>
        <sz val="9"/>
        <color rgb="FF00B050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 xml:space="preserve">ACT POR COSTOS
414/2021 Se certificó en Noviembre 08 de 2021. ACT POR COSTOS
582/2021 Se certificó en Diciembre 30 de 2021. ACT POR COSTOS
113/2022 Se certificó en Enero 18 de 2022. ACT POR COSTOS
160/2022 Se certificó en Febrero 18 de 2022. ACT POR COSTOS
217/2022 Se certificó en Abril 07 de 2022. AJUSTE DE RUBROS
492/2022 Se certificó en Agosto 24 de 2022. REFORMULACIÓN
547/2022 Se certificó en Septiembre 26 de 2022. ACT POR COSTOS
610/2022 Se certificó en Octubre 21 de 2022. ACT POR COSTOS
694/2022 Se certificó en Noviembre 29 de 2022. ACT POR COSTOS
755/2022 Se certificó en Diciembre 23 de 2022. ACT POR COSTOS
</t>
    </r>
    <r>
      <rPr>
        <sz val="9"/>
        <color rgb="FFFF0000"/>
        <rFont val="Calibri"/>
        <family val="2"/>
        <scheme val="minor"/>
      </rPr>
      <t>103/2023 Se certificó en Enero 24 de 2023. ACT POR COSTOS
391/2023 Se certificó en Junio 20 de 2023. ACT POR COSTOS</t>
    </r>
  </si>
  <si>
    <t>2020: $ 1.945.973.258
2021: $1.595.812.797
2021: $1.743.089.985
2021: $1.882.594.852
2021: $1.787.660.983
2022: $2.137.660.983
2022: $2.500.910.983
2022: $2.398.910.983
2022: $1.946.328.859
2023: $1.946.328.859
2023: $2.547.530.994,12</t>
  </si>
  <si>
    <t>24/01/2023
20/06/2023</t>
  </si>
  <si>
    <t>Se tienen recursos SGR Vigencia Anterior por valor de $1.202.135,12</t>
  </si>
  <si>
    <r>
      <rPr>
        <sz val="9"/>
        <color theme="1"/>
        <rFont val="Calibri"/>
        <family val="2"/>
      </rPr>
      <t>642/2022 Se certificó en Noviembre 08 de 2022. COMO NUEVO</t>
    </r>
    <r>
      <rPr>
        <sz val="9"/>
        <color rgb="FFFF0000"/>
        <rFont val="Calibri"/>
        <family val="2"/>
      </rPr>
      <t xml:space="preserve">
148/2023 Se certificó en Febrero 10 de 2023. ACT POR COSTOS
392/2023 Se certificó en Junio 21 de 2023. REFORMULACIÓN</t>
    </r>
  </si>
  <si>
    <t>2022: $957.000.000
2023: $957.000.000
2023: $1.357.000.000</t>
  </si>
  <si>
    <t>10/02/2023
21/06/2023</t>
  </si>
  <si>
    <r>
      <rPr>
        <sz val="9"/>
        <color theme="1"/>
        <rFont val="Calibri"/>
        <family val="2"/>
      </rPr>
      <t>596/2022 Se certificó en Octubre 13 de 2022. COMO NUEVO</t>
    </r>
    <r>
      <rPr>
        <sz val="9"/>
        <color rgb="FFFF0000"/>
        <rFont val="Calibri"/>
        <family val="2"/>
      </rPr>
      <t xml:space="preserve">
061/2023 Se certificó en Enero 16 de 2023. ACT POR COSTOS
298/2023 Se certificó en Mayo 19 de 2023. REFORMULACIÓN
395/2023 Se certificó en Junio 23 de 2023. ACT POR COSTOS</t>
    </r>
  </si>
  <si>
    <t>2022: $587.270.000
2023: $587.270.000
2023: $837.270.000
2023: $1.044.401.875</t>
  </si>
  <si>
    <t>16/01/2023
19/05/2023
23/06/2023</t>
  </si>
  <si>
    <t>IMPLEMENTACIÓN Y ACTUALIZACIÓN DE UNA HERRAMIENTA DIGITAL APP QUE FACILITE A LOS USUARIOS LA PLANIFICACIÓN DE LOS VIAJES EN EL SITM METROLINEA EN EL MUNICIPIO DE BUCARAMANGA</t>
  </si>
  <si>
    <t xml:space="preserve"> Implementar y mantener (1) herramienta digital (APP y/o web) que le permitan a los usuarios del sistema realizar la planificación eficiente de los viajes.</t>
  </si>
  <si>
    <t>Implementar y mantener 1 herramienta digital (APP y/o web) que le permita a los usuarios del sistema realizar la planificación eficiente de los viajes.</t>
  </si>
  <si>
    <t>2021: NUEVO
2022: ACT VIGENCIA
2023. ACT VIGENCIA</t>
  </si>
  <si>
    <r>
      <rPr>
        <sz val="9"/>
        <color theme="1"/>
        <rFont val="Calibri"/>
        <family val="2"/>
        <scheme val="minor"/>
      </rPr>
      <t xml:space="preserve">308/2021 Se certificó en Septiembre 20 de 2021. COMO NUEVO
131/2022 Se certificó en Enero 24 de 2022. ACT POR VIGENCIA
</t>
    </r>
    <r>
      <rPr>
        <sz val="9"/>
        <color rgb="FFFF0000"/>
        <rFont val="Calibri"/>
        <family val="2"/>
        <scheme val="minor"/>
      </rPr>
      <t>397/2023 Se certiicó en Junio 23 de 2023. ACT POR VIGENCIA</t>
    </r>
  </si>
  <si>
    <t>2021: $35.500.000
2022: $35.500.000
2023: $35.500.000</t>
  </si>
  <si>
    <t>APORTES ECONÓMICOS PARA LA ENTREGA DE RECOMPENSAS A INFORMANTES DE LA CIUDAD DE BUCARAMANGA</t>
  </si>
  <si>
    <t>Resolver (5) hechos delictivos en el municipio de Bucaramanga</t>
  </si>
  <si>
    <t>398/2023 Se certifció en Junio 23 de 2023. COMO NUEVO</t>
  </si>
  <si>
    <t>APOYO FINANCIERO PARA LA ENTREGA DE RECOMPENSAS A INFORMANTES DE LA POLICÍA METROPOLITANA DE BUCARAMANGA</t>
  </si>
  <si>
    <t>Implementar (1) estrategia para el pago por información y recompensas en el municipio</t>
  </si>
  <si>
    <t>2021: NUEVO
2022: ACT VIGENCIA
2022: ACT POR COSTOS
2023: PARA CIERRE</t>
  </si>
  <si>
    <r>
      <rPr>
        <sz val="9"/>
        <color theme="1"/>
        <rFont val="Calibri"/>
        <family val="2"/>
      </rPr>
      <t xml:space="preserve">312/2021 Se certificó en Sepriembre 21 de 2021. COMO NUEVO
479/2022 Se certificó en Agosto 16 de 2022. ACT VIGENCIA
631/2022 Se certificó en Noviembre 03 de 2022. ACT POR COSTOS
766/2022 Se certificó en Diciembre 23 de 2022. ACT POR COSTOS
</t>
    </r>
    <r>
      <rPr>
        <sz val="9"/>
        <color rgb="FFFF0000"/>
        <rFont val="Calibri"/>
        <family val="2"/>
      </rPr>
      <t>400/2023 Se certificó en Junio 23 de 2023. PARA CIERRE SUIFP</t>
    </r>
  </si>
  <si>
    <t>2021: $220.000.000
2022: $220.000.000
2022: $120.000.000
2022: $70.000.000
2023: $70.000.000</t>
  </si>
  <si>
    <t>Arte, Cultura y Creatividad para la Transformación Social</t>
  </si>
  <si>
    <t>FORTALECIMIENTO DEL CONSEJO MUNICIPAL DE CULTURA DE BUCARAMANGA</t>
  </si>
  <si>
    <t>Capacitar a los (19) consejeros de cultura municipal en temas de gobernanza</t>
  </si>
  <si>
    <t>Realizar 3 acciones de fortalecimiento al Consejo Municipal de Cultura y de Turismo.</t>
  </si>
  <si>
    <t>2021: NUEVO
2021: ACT COSTOS
2022: ACT POR COSTOS
2023: ACT POR COSTOS</t>
  </si>
  <si>
    <r>
      <rPr>
        <sz val="9"/>
        <color theme="1"/>
        <rFont val="Calibri"/>
        <family val="2"/>
        <scheme val="minor"/>
      </rPr>
      <t xml:space="preserve">191/2021 Se certificó en Junio 21 de 2021. COMO NUEVO
435/2021 Se certificó en Noviembre 17 de 2021. ACT POR COSTOS
106/2022 Se certificó en Enero 17 de 2022. ACT POR COSTOS
826/2022 Se certificó en Diciembre 28 de 2022. ACT POR COSTOS
</t>
    </r>
    <r>
      <rPr>
        <sz val="9"/>
        <color rgb="FFFF0000"/>
        <rFont val="Calibri"/>
        <family val="2"/>
        <scheme val="minor"/>
      </rPr>
      <t>401/2023 Se certificó en Junio 26 de 2023. ACT POR COSTOS</t>
    </r>
  </si>
  <si>
    <t>2021: $150.000.000
2021: $148.000.000
2022: $108.000.000
2022: $58.000.000
2023: $58.000.000</t>
  </si>
  <si>
    <t>302/2023 Se certificó en Mayo 23 de 2023. COMO NUEVO
403/2023 Se certificó en Junio 26 de 2023. REFORMULACIÓN</t>
  </si>
  <si>
    <t>2023: $724.875.000
2023: $308.632.810,68</t>
  </si>
  <si>
    <t>23/05/2023
26/06/2023</t>
  </si>
  <si>
    <t>2021: NUEVO
2021: VIG FUTURAS
2022: ACT VIGENCIA
2022: ACT POR COSTOS
2023: ACT POR COSTOS
2023: REFORMULACIÓN</t>
  </si>
  <si>
    <t>INSTALACIÓN DEL ALUMBRADO NAVIDEÑO EN EL MUNICIPIO DE BUCARAMANGA</t>
  </si>
  <si>
    <t>Adecuar (30) espacios públicos con alumbrado navideño</t>
  </si>
  <si>
    <r>
      <rPr>
        <sz val="9"/>
        <color theme="1"/>
        <rFont val="Calibri"/>
        <family val="2"/>
      </rPr>
      <t>483/2022 Se certificó en Agosto 19 de 2022. COMO NUEVO</t>
    </r>
    <r>
      <rPr>
        <sz val="9"/>
        <color rgb="FFFF0000"/>
        <rFont val="Calibri"/>
        <family val="2"/>
      </rPr>
      <t xml:space="preserve">
407/2023 Se certificó en Junio 26 de 2023. ACT POR COSTOS</t>
    </r>
  </si>
  <si>
    <t>2022: $6.000.000.000
2023: $7.806.828.473</t>
  </si>
  <si>
    <t>034/2023 Se certificó en Enero 11 de 2023. COMO NUEVO
054/2023 Se certificó en Enero 16 de 2023. ACT AJUSTE RUBROS
408/2023 Se certificó en Junio 26 de 2023. ACT POR COSTOS</t>
  </si>
  <si>
    <t>11/01/2023
16/01/2023
26/06/2023</t>
  </si>
  <si>
    <t>OPTIMIZACIÓN DEL ALCANTARILLADO SANITARIO DEL BARRIO LA FORTUNA Y MANTENIMIENTO DE SECTORES PLUVIALES DEL MUNICIPIO DE BUCARAMANGA</t>
  </si>
  <si>
    <t>Intervenir (17) Sistemas de alcantarillado sanitario y Pluvial</t>
  </si>
  <si>
    <t>Repotenciar 1 sistema de alcantarillado sanitario y pluvial.</t>
  </si>
  <si>
    <t>409/2023 Se certificó en Junio 26 de 2023. COMO NUEVO</t>
  </si>
  <si>
    <t>2023: $1.899.370.856,24</t>
  </si>
  <si>
    <t>CONSTRUCCIÓN DE ACUEDUCTOS VEREDALES EN VARIOS SECTORES DEL MUNICIPIO DE BUCARAMANGA SANTANDER</t>
  </si>
  <si>
    <t>Identificar (419) usuarios para mejoramiento
ampliación de cobertura</t>
  </si>
  <si>
    <t>Construir 1 acueducto veredal.</t>
  </si>
  <si>
    <t>410/2023 Se certificó en Junio 26 de 2023. COMO NUEVO</t>
  </si>
  <si>
    <t>2023: $5.995.525.978,51</t>
  </si>
  <si>
    <t>MEJORAMIENTO A LA INFRAESTRUCTURA A LA INSTITUCIÓN EDUCATIVA DE SANTANDER SEDE A - ETAPA 1 DEL MUNICIPIO DE BUCARAMANGA</t>
  </si>
  <si>
    <t>Cobertura y equidad de la educación prescolar, básica y media</t>
  </si>
  <si>
    <t>Lograr el 100% de Cobertura neta en educación para los grados de 0 a 11 en la institución educativa Santander.</t>
  </si>
  <si>
    <t>Realizar 25 intervenciones a colegios públicos de Bucaramanga.</t>
  </si>
  <si>
    <t>411/2023 Se certificó en Junio 26 de 2023. COMO NUEVO</t>
  </si>
  <si>
    <t>2023: $11.297.453.460,00</t>
  </si>
  <si>
    <t>Recursos del crédito</t>
  </si>
  <si>
    <t>MANTENIMIENTO A LA INFRAESTRUCTURA DE LA INSTITUCIÓN EDUCATIVA INEM SEDE A - FASE I DEL MUNICIPIO DE BUCARAMANGA</t>
  </si>
  <si>
    <t>412/2023 Se certificó en Junio 26 de 2023. COMO NUEVO</t>
  </si>
  <si>
    <t>Mejorar (1) institución educativa oficial</t>
  </si>
  <si>
    <t>2023: $25.825.511.660,00</t>
  </si>
  <si>
    <t>MEJORAMIENTO DE LA INSTITUCIÓN EDUCATIVA TÉCNICO DÁMASO ZAPATA FASE III DEL MUNICIPIO BUCARAMANGA</t>
  </si>
  <si>
    <t>Lograr el 99,28% de Cobertura neta en educación para los grados de 0 a 11 en la zona rural del municipio de Bucaramanga</t>
  </si>
  <si>
    <t>413/2023 Se certificó en Junio 27 de 2023. COMO NUEVO</t>
  </si>
  <si>
    <t>20223: $42.546.026.493,00</t>
  </si>
  <si>
    <t>CONSTRUCCIÓN DE OBRAS Y ADECUACIONES NECESARIAS PARA LA POTENCIALIZACIÓN DE LA PLANTA DE TRATAMIENTO DE LIXIVIADOS DEL SITIO DE DISPOSICIÓN FINAL “EL CARRASCO” DEL MUNICIPIO DE BUCARAMANGA</t>
  </si>
  <si>
    <t>Repotenciar y poner en funcionamiento (1) planta de lixiviados</t>
  </si>
  <si>
    <t>414/2023 Se certificó en Junio 27 de 2023. COMO NUEVO</t>
  </si>
  <si>
    <t>2023: $16.000.000.000,00</t>
  </si>
  <si>
    <t>2020: NUEVO
2020: REFORMULACIÓN
2021: ACT POR COSTOS
2022: ACT VIGENCIA
2022: ACT POR COSTOS
2023: ACT VIGENCIA
2023: ACT POR COSTOS</t>
  </si>
  <si>
    <r>
      <rPr>
        <sz val="9"/>
        <rFont val="Calibri"/>
        <family val="2"/>
        <scheme val="minor"/>
      </rPr>
      <t xml:space="preserve">403/2021 Se certificó en Noviembre 03 de 2021. COMO NUEVO
519/2021 Se certificó en Diciembre 27 de 2021. ACT POR COSTOS
061/2022 Se certificó en Enero 11 de 2022. ACT POR VIGENCIA
174/2022 Se certificó en Marzo 02 de 2022. ACT POR COSTOS
385/2022 Se certificó en Julio 22 de 2022. ACT VIG FUTURAS
675/2022 Se certificó en Noviembre 18 de 2022 ACT POR COSTOS
840/2022 Se certificó en Diciembre 28 de 2022. ACT POR COSTOS
</t>
    </r>
    <r>
      <rPr>
        <sz val="9"/>
        <color rgb="FFFF0000"/>
        <rFont val="Calibri"/>
        <family val="2"/>
        <scheme val="minor"/>
      </rPr>
      <t>092/2023 Se certificó en Enero 23 de 2023. ACT POR COSTOS
418/2023 Se certificó en Junio 27 de 2023. ACT POR COSTOS</t>
    </r>
  </si>
  <si>
    <t>2021: $3.555.356.170,00
2021: $3.533.356.170,00
2022: $3.533.356.170,00
2022: $3.493.356.170,00
2022: $3.503.462.379,72
2022: $3.170.022.525,00
2023: $3.170.022.525,00
2023: $3.050.022.525,00</t>
  </si>
  <si>
    <t>23/01/2023
27/06/2023</t>
  </si>
  <si>
    <t>ACTUALIZACIÓN DE LA BASE CATASTRAL CON ENFOQUE MULTIPROPÓSITO EN EL MUNICIPIO DE BUCARAMANGA</t>
  </si>
  <si>
    <t>Actualizar (1) Base de datos de información catastral multipropósito</t>
  </si>
  <si>
    <t>Mantener actualizadas la información para una óptima gestión tributaria.</t>
  </si>
  <si>
    <t>419/2023 Se certificó en Junio 27 de 2023. COMO NUEVO</t>
  </si>
  <si>
    <t>2023: $3.100.000.000</t>
  </si>
  <si>
    <t>CONSOLIDACIÓN DEL COWORKING COMO ESTRATEGIA DE DINAMIZACIÓN EMPRESARIAL Y DE EMPLEABILIDAD EN EL MUNICIPIO DE BUCARAMANGA</t>
  </si>
  <si>
    <t>Apoyar (2.500) emprendimientos con capacitación y herramientas digitales para la dinamización empresarial</t>
  </si>
  <si>
    <t>Fortalecer a 5.000 empresas, emprendimientos y/o unidades productivas, a través de la implementación de un programa de incubación y aceleración de emprendimientos  innovadores  articulados con el ecosistema de emprendimiento, que caracterice las capacidad</t>
  </si>
  <si>
    <t>420/2023 Se certificó en Junio 27 de 2023. COMO NUEVO</t>
  </si>
  <si>
    <t>2023: $703.722.733</t>
  </si>
  <si>
    <t>421/2023 Se certificó en Junio 27 de 2023. COMO NUEVO</t>
  </si>
  <si>
    <t>2023: $350.000.000</t>
  </si>
  <si>
    <t>ADQUISICIÓN DE EQUIPOS, HERRAMIENTAS DE HARDWARE, Y SOFTWARE DE INFRAESTRUCTURA TECNOLÓGICA PARA EL FORTALECIMIENTO DE BOMBEROS DE BUCARAMANGA</t>
  </si>
  <si>
    <t>FORTALECIMIENTO DE CAMPAÑAS PARA LA MOVILIZACIÓN Y APROPIACIÓN CIUDADANA SOBRE LA GOBERNANZA DEL AGUA EN EL MUNICIPIO DE BUCARAMANGA</t>
  </si>
  <si>
    <t>Promover (1) Plataforma de participación ciudadana para el fortalecimiento de la educación y cultura ambiental en el territorio</t>
  </si>
  <si>
    <t>422/2023 Se certificó en Junio 28 de 2023. COMO NUEVO</t>
  </si>
  <si>
    <t>2023: $1.099.605.437,00</t>
  </si>
  <si>
    <t>DISEÑO Y PUESTA EN MARCHA DEL SISTEMA INTELIGENTE DE LA GESTIÓN DEL TRÁFICO DEL MUNICIPIO DE BUCARAMANGA</t>
  </si>
  <si>
    <t>Lograr el 100% de Porcentaje de avance en el diseño del Sistema Inteligente de Gestión de Tráfico - SIGT</t>
  </si>
  <si>
    <t>Diseñar el Sistema Inteligente de Gestión de Tráfico - SIGT.</t>
  </si>
  <si>
    <t>423/2023 Se certificó en Junio 28 de 2023.  COMO NUEVO</t>
  </si>
  <si>
    <t>2023: $2.688.512.970,00</t>
  </si>
  <si>
    <t>144/2023 Se certificó en Febrero 08 de 2023. COMO NUEVO
243/2023 Se certificó en Marzo 30 de 2023. ACT POR COSTOS
424/2023 Se certificó en Junio 28 de 2023. ACT POR COSTOS</t>
  </si>
  <si>
    <t>2023: $525.000.000
2023: $374.500.000
2023: $666.400.000</t>
  </si>
  <si>
    <t>8/02/2023
30/03/2023
28/06/2023</t>
  </si>
  <si>
    <r>
      <rPr>
        <sz val="9"/>
        <rFont val="Calibri"/>
        <family val="2"/>
        <scheme val="minor"/>
      </rPr>
      <t xml:space="preserve">095/2022 Se certificó en Enero 13 de 2022. COMO NUEVO
469/2022 Se certificó en Agosto 12 de 2022. REFORMULACIÓN
</t>
    </r>
    <r>
      <rPr>
        <sz val="9"/>
        <color rgb="FFFF0000"/>
        <rFont val="Calibri"/>
        <family val="2"/>
        <scheme val="minor"/>
      </rPr>
      <t>085/2023 Se certificó en Enero 20 de 2023. ACT POR COSTOS
425/2023 Se certificó en Junio 29 de 2023. ACT POR COSTOS</t>
    </r>
  </si>
  <si>
    <t>2022: $1.528.800.000
2022: $1.722.807.570,67
2023: $2.103.915.770,67
2023: $2.275.430.626,02</t>
  </si>
  <si>
    <t>20/01/2023
29/06/2023</t>
  </si>
  <si>
    <t>PLAN DE DESARROLLO 2020-2023 "BUCARAMANGA, UNA CIUDAD DE OPORTUNIDADES" 01/01/2023 A 30/06/2023</t>
  </si>
  <si>
    <t>Recursos del Crédito y MINCULTURA</t>
  </si>
  <si>
    <t>ESE ISABU</t>
  </si>
  <si>
    <t>2020: NUEVO
2021: ACT POR COSTOS
2022: ACT VIGENCIA
2022: ACT POR COSTOS
2023: ACT VIGENCIA
2023: REFORMULACIÓN
2023: ACT POR COSTOS</t>
  </si>
  <si>
    <r>
      <t>210/2020 Se certificó en Julio 16 de 2020.  COMO NUEVO
005/2021 Se certificó en Enero 12 de 2021.  ACT POR COSTOS
148/2021 Se certificó en Mayo 14 de 2021.  ACT POR COSTOS
491/2021 Se certificó en Diciembre 20 de 2021. ACT POR COSTOS</t>
    </r>
    <r>
      <rPr>
        <sz val="9"/>
        <color rgb="FFFF0000"/>
        <rFont val="Calibri"/>
        <family val="2"/>
        <scheme val="minor"/>
      </rPr>
      <t xml:space="preserve">
</t>
    </r>
    <r>
      <rPr>
        <sz val="9"/>
        <color theme="1"/>
        <rFont val="Calibri"/>
        <family val="2"/>
        <scheme val="minor"/>
      </rPr>
      <t xml:space="preserve">043/2022 Se certificó en Enero 7 de 2022. ACT POR VIGENCIA
357/2022 Se certificó en Julio 08 de 2022. ACT POR COSTOS
510/2022 Se certificó en septiembre 05 de 2022 ACT. POR COSTOS
768/2022 Se certificó en Diciembre 23 de 2022. ACT POR COSTOS
</t>
    </r>
    <r>
      <rPr>
        <sz val="9"/>
        <color rgb="FFFF0000"/>
        <rFont val="Calibri"/>
        <family val="2"/>
        <scheme val="minor"/>
      </rPr>
      <t>021/2023 Se certificó en Enero 11 de 2023. ACT VIGENCIA</t>
    </r>
    <r>
      <rPr>
        <sz val="9"/>
        <color theme="1"/>
        <rFont val="Calibri"/>
        <family val="2"/>
        <scheme val="minor"/>
      </rPr>
      <t xml:space="preserve">
</t>
    </r>
    <r>
      <rPr>
        <sz val="9"/>
        <color rgb="FFFF0000"/>
        <rFont val="Calibri"/>
        <family val="2"/>
        <scheme val="minor"/>
      </rPr>
      <t>303/2023 Se certificó en Mayo 23 de 2023. REFORMULACION</t>
    </r>
    <r>
      <rPr>
        <sz val="9"/>
        <color theme="1"/>
        <rFont val="Calibri"/>
        <family val="2"/>
        <scheme val="minor"/>
      </rPr>
      <t xml:space="preserve">
</t>
    </r>
    <r>
      <rPr>
        <sz val="9"/>
        <color rgb="FFFF0000"/>
        <rFont val="Calibri"/>
        <family val="2"/>
        <scheme val="minor"/>
      </rPr>
      <t>427/2023 Se certificó en Julio 05 de 2023. ACT POR COSTOS</t>
    </r>
  </si>
  <si>
    <t>2020: $3.789.782.550
2021: $3.692.262.550
2021: $3.494.912.550
2021: $3.421.416.884
2022: $3.421.416.884
2022: $3.797.706.884
2022: $3.864.340.551
2022: $3.509.053.333,22
2023: $3.509.053.333,22
2023: $4.401.031.237,65
2023: $4.815.429.999,86</t>
  </si>
  <si>
    <t>11/01/2023
23/05/2023
05/07/2023</t>
  </si>
  <si>
    <r>
      <rPr>
        <sz val="9"/>
        <color theme="1"/>
        <rFont val="Calibri"/>
        <family val="2"/>
        <scheme val="minor"/>
      </rPr>
      <t xml:space="preserve">257/2020 Se certificó en Agosto 25 de 2020.  COMO NUEVO
046/2021 Se certificó en Enero 22 de 2021. ACT POR COSTOS
240/2021 Se certificó en Agosto 04 de 2021. ACT POR COSTOS
</t>
    </r>
    <r>
      <rPr>
        <sz val="9"/>
        <rFont val="Calibri"/>
        <family val="2"/>
        <scheme val="minor"/>
      </rPr>
      <t xml:space="preserve">383/2021 Se certificó en Octubre 21 de 2021. ACT POR COSTOS
549/2021 Se certificó en Diciembre 28 de 2021. ACT POR COSTOS
099/2022 Se certificó en Enero 14 de 2022. ACT POR COSTOS
323/2022 Se certificó en Junio 24 de 2022. ACT POR COSTOS
771/2022 Se certificó en Diciembre 23 de 2022. ACT POR COSTOS
</t>
    </r>
    <r>
      <rPr>
        <sz val="9"/>
        <color rgb="FFFF0000"/>
        <rFont val="Calibri"/>
        <family val="2"/>
        <scheme val="minor"/>
      </rPr>
      <t>098/2023 Se certificó en Enero 24 de 2023. ACT POR COSTOS
393/2023 Se certificó en Junio 22 de 2023. ACT POR COSTOS
428/2023 Se certificó en Julio 06 de 2023. ACT POR COSTOS</t>
    </r>
  </si>
  <si>
    <t>2020: $5.885.385.544
2021: $5.788.358.544
2021: $5.803.437.578,16
2021: $6.051.765.479
2021: $5.770.534.483
2022: $4.951.441.751
2022: $6.320.986.213
2022: $5.685.292.839,92
2023: $5.432.719.562,92
2023: $6.393.553.511,92
2023: $6.251.519.562,92</t>
  </si>
  <si>
    <t>24/01/2023
22/06/2023
06/07/2023</t>
  </si>
  <si>
    <r>
      <rPr>
        <sz val="9"/>
        <rFont val="Calibri"/>
        <family val="2"/>
        <scheme val="minor"/>
      </rPr>
      <t xml:space="preserve">239/2020 Se certificó en Agosto 05 de 2020.  COMO NUEVO
062/2021 Se certificó en Enero 28 de 2021. ACT POR COSTOS
216/2021 Se certificó en Julio 02 de 2021. ACT POR COSTOS
439/2021 Se certificó en Noviembre 18 de 2021. ACT REPROG COSTOS
536/2021 Se certificó en Diciembre 27 de 2021. ACT POR COSTOS
052/2022 Se certificó en Enero 11 de 2022. ACT POR COSTOS
322/2022 Se certificó en Junio 24 de 2022. ACT POR COSTOS
640/2022 Se certificó en Noviembre 08 de 2022. ACT POR COSTOS
735/2022 Se certificó en Diciembre 21 de 2022. ACT POR COSTOS
</t>
    </r>
    <r>
      <rPr>
        <sz val="9"/>
        <color rgb="FFFF0000"/>
        <rFont val="Calibri"/>
        <family val="2"/>
        <scheme val="minor"/>
      </rPr>
      <t>099/2023 Se certificó en Enero 24 de 2023. ACT POR COSTOS
354/2023 Se certificó en Junio 13 de 2023. ACT POR COSTOS
430/2023 Se certificó en Julio 06 de 2023. ACT POR COSTOS</t>
    </r>
  </si>
  <si>
    <t>2020: $9.587.102.000
2021: $9.708.494.000
2021: $9.846.494.000
2021: $9.482.025.121
2022: $8.822.116.581
2022: $9.534.086.544,38
2022: $9.627.836.544,38
2022: $8.886.860.454,00
2023: $7.835.029.177,00
2023: $8.872.867.339,22
2023: $8.737.867.339,22</t>
  </si>
  <si>
    <t>24/01/2023
13/06/2023
06/07/2023</t>
  </si>
  <si>
    <r>
      <rPr>
        <sz val="9"/>
        <rFont val="Calibri"/>
        <family val="2"/>
        <scheme val="minor"/>
      </rPr>
      <t xml:space="preserve">282/2020 Se certificó en Septiembre 03 de 2020.  COMO NUEVO
069/2021 Se certificó en Enero 29 de 2021. ACT POR COSTOS
241/2021 Se certificó en Agosto de 2021. ACT POR COSTOS
550/2021 Se certificó en Diciembre 28 de 2021. ACT POR COSTOS
051/2022 Se certificó en Enero 11 de 2022. ACT POR COSTOS
324/2022 Se certificó en Junio 24 de 2022. ACT POR COSTOS
775/2022 Se certificó en Diciembre 23 de 2022. ACT POR COSTOS
</t>
    </r>
    <r>
      <rPr>
        <sz val="9"/>
        <color rgb="FFFF0000"/>
        <rFont val="Calibri"/>
        <family val="2"/>
        <scheme val="minor"/>
      </rPr>
      <t>108/2023 Se certificó en Enero 25 de 2023. ACT POR COSTOS
394/2023 Se certificó en Junio 22 de 2023. ACT POR COSTOS
432/2023 Se certificó en Julio 06 de 2023. ACT POR COSTOS</t>
    </r>
  </si>
  <si>
    <t>2020: $2.485.684.125
2021: $2.285.862.125
2021: $2.350.714.479
2021: $2.271.359.040
2022: $1.842.808.196
2022: $2.368.753.903
2022: $2.250.517.065,89
2023: $2.359.878.342,89
2023: $2.648.075.047,81
2023: $2.602.678.342,89</t>
  </si>
  <si>
    <t>25/01/2023
22/06/2023
06/07/2023</t>
  </si>
  <si>
    <t>APOYO AL DESARROLLO DE PROCESOS DE INTERCAMBIO DE EXPERIENCIAS EDUCATIVAS SIGNIFICATIVAS EN EL MUNICIPIO DE BUCARAMANGA</t>
  </si>
  <si>
    <t>Realizar 4 foros educativos sobre experiencias significativas artísticas y culturales.</t>
  </si>
  <si>
    <t>2020: NUEVO
2020: ACT COSTOS
2021: ACT COSTOS
2022: ACT POR COSTOS
2023: ACT POR COSTOS</t>
  </si>
  <si>
    <t>2020: $448.253.000
2020: $414.253.000
2021: $384.053.000
2022: $395.594.005
2022: $389.371.619
2023: $426.246.902</t>
  </si>
  <si>
    <t>COMPROMISO PARA EL PAGO DE VIGENCIAS EXPIRADAS DE LA ADECUACIÓN Y MEJORAMIENTO DE EQUIPAMIENTO URBANO MEDIANTE EL EJERCICIO DE PRESUPUESTOS PARTICIPATIVOS, MANTENIMIENTO Y MEJORAMIENTO DE LA RED VIAL DEL MUNICIPIO DE BUCARAMANGA</t>
  </si>
  <si>
    <t>436/2023 Se certificó en Julio 07 de 2023. COMO NUEVO</t>
  </si>
  <si>
    <t>2023: $852.495.600,69</t>
  </si>
  <si>
    <t>LEVANTAMIENTO E INTEGRACIÓN DE LA INFORMACIÓN DEL ARBOLADO EXISTENTE EN EL ÁREA URBANA Y PERIURBANA DEL MUNICIPIO DE BUCARAMANGA</t>
  </si>
  <si>
    <t>438/2023 Se certificó en Julio 07 de 2023. COMO NUEVO</t>
  </si>
  <si>
    <t>2023: $312.500.000,00</t>
  </si>
  <si>
    <t>Adquirir (1) Aplicativo web parametrizado multiplataforma para gestionar información alfanumérica y espacial  asociada al arbolado urbano y periurbano de la ciudad de Bucaramanga</t>
  </si>
  <si>
    <t>Realizar (3) pagos de contratos con vigencias
expiradas.</t>
  </si>
  <si>
    <r>
      <rPr>
        <sz val="9"/>
        <rFont val="Calibri"/>
        <family val="2"/>
        <scheme val="minor"/>
      </rPr>
      <t>458/2022 Se certificó en Agosto 11 de 2022. COMO NUEVO</t>
    </r>
    <r>
      <rPr>
        <sz val="9"/>
        <color rgb="FFFF0000"/>
        <rFont val="Calibri"/>
        <family val="2"/>
        <scheme val="minor"/>
      </rPr>
      <t xml:space="preserve">
118/2023 Se certificó en Enero 30 de 2023. ACT POR COSTOS
188/2023 Se certificó en Marzo 02 de 2023. ACT POR COSTOS
440/2023 Se certificó en Julio 11 de 2023. ACT POR COSTOS</t>
    </r>
  </si>
  <si>
    <t>2022: $2.356.472.108,47
2023: $2.356.472.108,47
2023: $2.269.840.010,00
2023: $2.739.840.010,00</t>
  </si>
  <si>
    <t>30/01/2023
02/03/2023
11/07/2023</t>
  </si>
  <si>
    <t>2020: $68.524.761.125
2021: $66.602.014.212,20
2021: $69.378.084.146,99
2021: $63.376.730.218,99
2022: $63.376.730.218,99
2022: $62.604.930.853,16
2022: $62.604.930.853,17
2022: $62.498.646.300,67
2022: $65.226.297.137,03
2022: $66.829.657.259,43
2022: $58.045.772.580,04
2023: $58.045.772.580,04
2023: $58.171.134.763,67
2023: $58.180.652.556,67
2023: $56.111.952.909,27
2023: $66.609.452.909,27</t>
  </si>
  <si>
    <r>
      <rPr>
        <sz val="9"/>
        <rFont val="Calibri"/>
        <family val="2"/>
      </rPr>
      <t>579/2022 Se certificó en Octubre 05 de 2022. COMO NUEVO</t>
    </r>
    <r>
      <rPr>
        <sz val="9"/>
        <color rgb="FFFF0000"/>
        <rFont val="Calibri"/>
        <family val="2"/>
      </rPr>
      <t xml:space="preserve">
183/2023 Se certificó en Marzo 01 de 2023. ACT POR COSTOS
388/2023 Se certificó en Junio 20 de 2023. ACT POR COSTOS
399/2023 Se certificó en Junio 23 de 2023. ACT POR COSTOS
442/2023 Se certificó en Julio 12 de 2023. ACT POR COSTOS</t>
    </r>
  </si>
  <si>
    <t>2022: $2.887.494.620
2023: $2.887.494.620
2023: $1.672.197.924
2023: $1.572.197.924
2023: $1.637.197.924</t>
  </si>
  <si>
    <t>1/03/2023
20/06/2023
23/06/2023
12/07/2023</t>
  </si>
  <si>
    <t>Convenio con otros municipios (piedecuesta, matanza, zapatoca, rionegro, girón, floridablanca y california)</t>
  </si>
  <si>
    <t>COMPROMISO PARA EL PAGO DE PASIVOS EXIGIBLES - VIGENCIAS EXPIRADAS A CARGO DE LA SECRETARÍA ADMINISTRATIVA DEL MUNICIPIO DE BUCARAMANGA</t>
  </si>
  <si>
    <t>Realiza (4) pagos de pasivos exigibles - vigencias expiradas</t>
  </si>
  <si>
    <t>Adecuar 1 espacio de esparcimiento y zona alimentaria para los funcionarios de la Administración Central.</t>
  </si>
  <si>
    <t>443/2023 Se certificó en Julio 12 de 2023. COMO NUEVO</t>
  </si>
  <si>
    <t>2023: $100.880.991,62</t>
  </si>
  <si>
    <r>
      <rPr>
        <sz val="9"/>
        <rFont val="Calibri"/>
        <family val="2"/>
        <scheme val="minor"/>
      </rPr>
      <t>466/2022 Se certificó en Agosto 11 de 2022. COMO NUEVO</t>
    </r>
    <r>
      <rPr>
        <sz val="9"/>
        <color rgb="FFFF0000"/>
        <rFont val="Calibri"/>
        <family val="2"/>
        <scheme val="minor"/>
      </rPr>
      <t xml:space="preserve">
119/2023 Se certificó en Enero 30 de 2023. ACT POR COSTOS
160/2023 Se certificó en Febrero 15 de 2023. ACT POR COSTOS
190/2023 Se certificó en Marzo 02 de 2023. ACT POR COSTOS
444/2023 Se certificó en Julio 12 de 2023. ACT POR COSTOS</t>
    </r>
  </si>
  <si>
    <t>2022: $6.831.935.977,81
2023: $8.024.307.444,81
2023: $11.919.288.133,00
2023: $11.803.740.127,07
2023: $13.371.094.345,81</t>
  </si>
  <si>
    <t>30/01/2023
15/02/2023
02/03/2023
12/07/2023</t>
  </si>
  <si>
    <t>353/2023 Se certificó en Junio 09 de 2023. COMO NUEVO
445/2023 Se certificó en Julio 12 de 2023. ACT POR COSTOS</t>
  </si>
  <si>
    <t>2023: $5.034.930.598,72
2023: $5.045.317.188,95</t>
  </si>
  <si>
    <t>9/06/2023
12/07/2023</t>
  </si>
  <si>
    <t>FORTALECIMIENTO DEL PARQUE AUTOMOTRIZ DE BOMBEROS DE BUCARAMANGA</t>
  </si>
  <si>
    <t>Actualizar (2) vehículos</t>
  </si>
  <si>
    <r>
      <rPr>
        <sz val="9"/>
        <color theme="1"/>
        <rFont val="Calibri"/>
        <family val="2"/>
        <scheme val="minor"/>
      </rPr>
      <t xml:space="preserve">355/2022 Se certificó en Julio 07 de 2022. COMO NUEVO
607/2022 Se certificó en Octubre 20 de 2022. VIG FUTURAS
</t>
    </r>
    <r>
      <rPr>
        <sz val="9"/>
        <color rgb="FFFF0000"/>
        <rFont val="Calibri"/>
        <family val="2"/>
        <scheme val="minor"/>
      </rPr>
      <t>446/2023 Se certificó en Julio 13 de 2023. ACT POR COSTOS</t>
    </r>
  </si>
  <si>
    <t>2022: $1.167.846.563
2023: $1.375.446.030</t>
  </si>
  <si>
    <r>
      <rPr>
        <sz val="9"/>
        <color theme="1"/>
        <rFont val="Calibri"/>
        <family val="2"/>
        <scheme val="minor"/>
      </rPr>
      <t xml:space="preserve">205/2022 Se certificó en Marzo 31 de 2022. COMO NUEVO
752/2022 Se certificó en Diciembre 22 de 2022. ACT POR COSTOS
</t>
    </r>
    <r>
      <rPr>
        <sz val="9"/>
        <color rgb="FFFF0000"/>
        <rFont val="Calibri"/>
        <family val="2"/>
        <scheme val="minor"/>
      </rPr>
      <t>163/2023 Se certificó en Febrero 15 de 2023. ACT POR COSTOS
447/2023 Se certificó en Julio 13 de 2023. ACT POR COSTOS</t>
    </r>
  </si>
  <si>
    <t>2022: $8.453.281.427,23
2022: $8.453.280.589,48
2023: $8.741.923.058,48
2023: $9.259.828.043,79</t>
  </si>
  <si>
    <t>15/02/2023
13/07/2023</t>
  </si>
  <si>
    <t>DOTACIÓN DE EQUIPOS DE CÓMPUTO, AUDIOVISUAL, MOBILIARIO PARA LOS SALONES COMUNALES-ÁGORAS EN EL MUNICIPIO BUCARAMANGA</t>
  </si>
  <si>
    <t>Dotar (6) salones comunales con el programa Ágoras</t>
  </si>
  <si>
    <t>Construir y/o dotar 10 salones comunales con el programa Ágoras.</t>
  </si>
  <si>
    <t>448/2023 Se certificó en Julio 17 de 2023. COMO NUEVO</t>
  </si>
  <si>
    <t>2023: $470.000.000</t>
  </si>
  <si>
    <r>
      <rPr>
        <sz val="9"/>
        <rFont val="Calibri"/>
        <family val="2"/>
        <scheme val="minor"/>
      </rPr>
      <t xml:space="preserve">263/2020 Se certificó en Agosto 26 de 2020.  COMO NUEVO
387/2020 Se certificó en Diciembre 03 de 2020. ACT COSTOS
038/2021 Se certificó en Enero 19 de 2021.  ACT POR COSTOS
</t>
    </r>
    <r>
      <rPr>
        <sz val="9"/>
        <color theme="1"/>
        <rFont val="Calibri"/>
        <family val="2"/>
        <scheme val="minor"/>
      </rPr>
      <t xml:space="preserve">477/2021 Se certificó en Diciembre 15 de 2021. ACT POR COSTOS
024/2022 Se certificó en Enero 5 de 2022. ACT POR COSTOS
714/2022 Se certificó en Diciembre 13 de 2022. ACT POR COSTOS
</t>
    </r>
    <r>
      <rPr>
        <sz val="9"/>
        <color rgb="FFFF0000"/>
        <rFont val="Calibri"/>
        <family val="2"/>
        <scheme val="minor"/>
      </rPr>
      <t>066/2023 Se certificó en Enero 17 de 2023. ACT POR COSTOS
449/2023 Se certificó en Julio 17 de 2023. ACT POR COSTOS</t>
    </r>
  </si>
  <si>
    <t>2020: $274.010.000,00
2020: $278.760.000,00
2021: $274.260.000,00
2021: $262.260.000,00
2022: $257.760.000,00
2022: $254.026.666,00
2023: $220.866.666,00
2023: $257.133.332,67</t>
  </si>
  <si>
    <t>17/01/2023
17/07/2023</t>
  </si>
  <si>
    <t>MODERNIZACIÓN DEL ALUMBRADO PÚBLICO DEL BULEVAR BOLÍVAR, GLORIETA DE SAN FRANCISCO Y DEL BULEVAR SANTANDER, GLORIETA ESTADIO ALFONSO LOPEZ DEL MUNICIPIO DE BUCARAMANGA</t>
  </si>
  <si>
    <t>Adquirir y modernizar 311 luminarias</t>
  </si>
  <si>
    <t>2022:NUEVO
2022: ACT VIG FUTURAS
2023: REFORMULACIÓN</t>
  </si>
  <si>
    <r>
      <rPr>
        <sz val="9"/>
        <color theme="1"/>
        <rFont val="Calibri"/>
        <family val="2"/>
        <scheme val="minor"/>
      </rPr>
      <t xml:space="preserve">449/2022 Se certificó en Agosto 10 de 2022. COMO NUEVO
556/2022 Se certificó en Septiembre 28 de 2022. ACT VIG FUTURAS
</t>
    </r>
    <r>
      <rPr>
        <sz val="9"/>
        <color rgb="FFFF0000"/>
        <rFont val="Calibri"/>
        <family val="2"/>
        <scheme val="minor"/>
      </rPr>
      <t>450/2023 Se certificó en Julio 18 de 2023. REFORMULACIÓN</t>
    </r>
  </si>
  <si>
    <t>2022: $6.188.375.781
2023: $8.890.584.950,88</t>
  </si>
  <si>
    <t>2022:NUEVO
2022: ACT VIG FUTURAS
2023: ACT POR COSTOS
2023: REFORMULACIÓN</t>
  </si>
  <si>
    <r>
      <rPr>
        <sz val="9"/>
        <color theme="1"/>
        <rFont val="Calibri"/>
        <family val="2"/>
        <scheme val="minor"/>
      </rPr>
      <t xml:space="preserve">451/2022 Se certificó en Agosto 10 de 2022. COMO NUEVO
558/2022 Se certificó en Septiembre 28 de 2022. ACT VIG FUTURAS
</t>
    </r>
    <r>
      <rPr>
        <sz val="9"/>
        <color rgb="FFFF0000"/>
        <rFont val="Calibri"/>
        <family val="2"/>
        <scheme val="minor"/>
      </rPr>
      <t>079/2023 Se certificó en Enero 20 de 2023. ACT POR COSTOS
194/2023 Se certificó en Marzo 02 de 2023. ACT POR COSTOS
451/2023 Se certificó en Julio 18 de 2023. REFORMULACIÓN</t>
    </r>
  </si>
  <si>
    <t>2022: $6.019.262.185
2023: $6.019.262.185
2023: $5.983.731.135,25
2023: $7.897.616.843,92</t>
  </si>
  <si>
    <t>20/01/2023
02/03/2023
18/07/2023</t>
  </si>
  <si>
    <r>
      <rPr>
        <sz val="9"/>
        <rFont val="Calibri"/>
        <family val="2"/>
        <scheme val="minor"/>
      </rPr>
      <t xml:space="preserve">313/2020 Se certificó en Septiembre 23 de 2020.  COMO NUEVO
192/2021 Se certificó en Junio 22 de 2021. ACT POR COSTOS
</t>
    </r>
    <r>
      <rPr>
        <sz val="9"/>
        <color theme="1"/>
        <rFont val="Calibri"/>
        <family val="2"/>
        <scheme val="minor"/>
      </rPr>
      <t xml:space="preserve">326/2021 Se certificó en Septiembre 23 de 2021. ACT VIG FUTURAS
062/2022 Se certificó en Enero 11 de 2022. ACT POR COSTOS
598/2022 Se certificó en Octubre 13 de 2022. ACT POR COSTOS
832/2022 Se certificó en Diciembre 28 de 2022. ACT POR COSTOS
</t>
    </r>
    <r>
      <rPr>
        <sz val="9"/>
        <color rgb="FFFF0000"/>
        <rFont val="Calibri"/>
        <family val="2"/>
        <scheme val="minor"/>
      </rPr>
      <t>231/2023 Se certificó en Marzo 24 de 2023. ACT POR COSTOS
453/2023 Se certificó en Julio 18 de 2023. REFORMULACIÓN</t>
    </r>
  </si>
  <si>
    <t>2020: $2.150.000.000
2021: $2.255.450.000
2022: $2.442.950.000
2022: $2.713.537.827
2022: $2.475.231.333,33
2023: $2.475.231.333,33
2023: $2.575.231.333,33</t>
  </si>
  <si>
    <t>24/03/2023
18/07/2023</t>
  </si>
  <si>
    <t>CONSTRUCCIÓN DEL SALÓN COMUNAL VEREDA VIJAGUAL CORREGIMIENTO NO.1 Y ADECUACIÓN DEL SALÓN COMUNAL RINCÓN DE LA PAZ EN LA COMUNA NO.5 DEL MUNICIPIO DE BUCARAMANGA, SANTANDER</t>
  </si>
  <si>
    <t>454/2023 Se certificó en Julio 18 de 2023. COMO NUEVO</t>
  </si>
  <si>
    <t>Adecuar y/o construir (892,36) metros cuadrados de Área de infraestructura de equipamiento comunitario</t>
  </si>
  <si>
    <t>2023: $1.667.307.685,19</t>
  </si>
  <si>
    <t>2020: NUEVO
2021: ACT POR COSTOS
2022: ACT VIGENCIA
2022: ACT POR COSTOS
2023: ACT POR COSTOS
2023: REFORMULACIÓN</t>
  </si>
  <si>
    <r>
      <rPr>
        <sz val="9"/>
        <color theme="1"/>
        <rFont val="Calibri"/>
        <family val="2"/>
        <scheme val="minor"/>
      </rPr>
      <t>207/2020 Se certificó en Julio 16 de 2020.  COMO NUEVO
011/2021 Se certificó en Enero 14 de 2021.  ACT POR COSTOS
159/2021 Se certificó en Mayo 21 de 2021.  ACT POR COSTOS
327/2021 Se certificó en Septiembre 24 de 2021. ACT RUBROS PTALES
500/2021 Se certificó en Diciembre 23 de 2021. ACT POR COSTOS
071/2022 Se certificó en Enero 12 de 2022. ACT POR VIGENCIA
390/2022 Se certificó en Julio 22 de 2022. ACT POR COSTOS
824/2022 Se certificó en Diciembre 27 de 2022. ACT POR COSTOS</t>
    </r>
    <r>
      <rPr>
        <sz val="9"/>
        <color rgb="FFFF0000"/>
        <rFont val="Calibri"/>
        <family val="2"/>
        <scheme val="minor"/>
      </rPr>
      <t xml:space="preserve">
039/2023 Se certificó en Enero 12 de 2023. ACT POR COSTOS
456/2023 Se certificó en Julio 19 de 2023. REFORMULACIÓN</t>
    </r>
  </si>
  <si>
    <t>2020: $7.793.133.000
2021: $6.771.023.000
2021: $7.574.557.669
2021: $7.620.453.071
2022: $7.620.453.071
2022: $8.013.969.586,75
2022: $8.112.849.397,67
2023: $8.112.849.397,67
2023: $8.707.602.731,01</t>
  </si>
  <si>
    <t>12/01/2023
19/07/2023</t>
  </si>
  <si>
    <r>
      <rPr>
        <sz val="9"/>
        <color theme="1"/>
        <rFont val="Calibri"/>
        <family val="2"/>
        <scheme val="minor"/>
      </rPr>
      <t xml:space="preserve">372/2021 Se certificó en Octubre 20 de 2021. COMO NUEVO
394/2021 Se certificó en Octubre 27 de 2021. ACT VIG FUTURAS
460/2021 Se certificó en Noviembre 26 de 2021. APROB VIG FUTURAS
140/2022 Se certificó en Enero 28 de 2022. ACT POR VIGENCIA
486/2022 Se certificó en agostos 19 de agosto 2022. REFORMULACIÓN
739/2022 Se certificó en Diciembre 22 de 2022. ACT POR COSTOS
</t>
    </r>
    <r>
      <rPr>
        <sz val="9"/>
        <color rgb="FFFF0000"/>
        <rFont val="Calibri"/>
        <family val="2"/>
        <scheme val="minor"/>
      </rPr>
      <t>166/2023 Se certificó en Febrero 15 de 2023. ACT POR COSTOS
457/2023 Se certificó en Julio 24 de 2023. ACT POR COSTOS</t>
    </r>
  </si>
  <si>
    <t>2021: $1.602.007.202,57
2022: $1.602.007.202,57
2022: $1.985.283.974,82
2022: $2.157.201.402,94
2023: $2.329.118.831,43
2023: $2.432.660.705,43</t>
  </si>
  <si>
    <t>15/02/2023
24/07/2023</t>
  </si>
  <si>
    <r>
      <rPr>
        <sz val="9"/>
        <color theme="1"/>
        <rFont val="Calibri"/>
        <family val="2"/>
        <scheme val="minor"/>
      </rPr>
      <t xml:space="preserve">455/2022 Se certificó en Agosto 10 de 2022. COMO NUEVO
626/2022 Se certificó en Noviembre 02 de 2022. ACT POR COSTOS
781/2022 Se certificó en Diciembre 23 de 2022. ACT POR COSTOS
</t>
    </r>
    <r>
      <rPr>
        <sz val="9"/>
        <color rgb="FFFF0000"/>
        <rFont val="Calibri"/>
        <family val="2"/>
        <scheme val="minor"/>
      </rPr>
      <t>074/2023 Se certificó en Enero 18 de 2023. ACT POR COSTOS
121/2023 Se certificó en Enero 31 de 2023. ACT AJUSTE RUBROS
458/2023 Se certificó en Julio 25 de 2023. ACT POR COSTOS</t>
    </r>
  </si>
  <si>
    <t>2022: $4.341.857.005
2022: $4.282.787.071
2023: $4.282.787.071
2023: $6.223.779.421,93</t>
  </si>
  <si>
    <t>18/01/2023
31/01/2023
25/07/2023</t>
  </si>
  <si>
    <r>
      <rPr>
        <sz val="9"/>
        <color theme="1"/>
        <rFont val="Calibri"/>
        <family val="2"/>
        <scheme val="minor"/>
      </rPr>
      <t>504/2022 Se certificó el Agosto 31 de 2022. COMO NUEVO</t>
    </r>
    <r>
      <rPr>
        <sz val="9"/>
        <color rgb="FFFF0000"/>
        <rFont val="Calibri"/>
        <family val="2"/>
        <scheme val="minor"/>
      </rPr>
      <t xml:space="preserve">
179/2023 Se certificó en Febrero 24 de 2023. ACT POR COSTOS
459/2023 Se certificó en Julio 25 de 2023. REFORMULACIÓN</t>
    </r>
  </si>
  <si>
    <t>2022: $400.000.000
2023: $400.000.000
2023: $600.000.000</t>
  </si>
  <si>
    <t>24/02/2023
25/07/2023</t>
  </si>
  <si>
    <t>COMPROMISO PARA EL PAGO DE PASIVOS EXIGIBLES - VIGENCIAS EXPIRADAS A CARGO DE LA SECRETARIA DE PLANEACIÓN DEL MUNICIPIO DE BUCARAMANGA</t>
  </si>
  <si>
    <t>Realizar el pago de (7) contratos con vigencias expiradas</t>
  </si>
  <si>
    <t>460/2023 Se certificó en Julio 26 de 2023. COMO NUEVO</t>
  </si>
  <si>
    <t>2023: $647.014.828,99</t>
  </si>
  <si>
    <t>Bucaramanga una eco-ciudad</t>
  </si>
  <si>
    <t>SERVICIO PARA EL PAGO DE VIGENCIAS EXPIRADAS PASIVOS EXIGIBLES DE LA SECRETARIA DE SALUD Y AMBIENTE DEL MUNICIPIO DE BUCARAMANGA</t>
  </si>
  <si>
    <t>Realizar el pago del (100%) de los compromisos por vigencias expiradas adquiridas de vigencias anteriores</t>
  </si>
  <si>
    <t>461/2023 Se certificó en Julio 26 de 2023. COMO NUEVO</t>
  </si>
  <si>
    <t>2023: $364.120.000</t>
  </si>
  <si>
    <t>Manejo integral de residuos sólidos, Impacto positivo en la calidad de vida</t>
  </si>
  <si>
    <t>DOTACIÓN DE MOBILIARIO ESCOLAR PARA LAS INSTITUCIONES EDUCATIVAS OFICIALES CAMACHO CARREÑO Y RURAL BOSCONIA DEL MUNICIPIO DE BUCARAMANGA</t>
  </si>
  <si>
    <t>Realizar la dotación de mobiliario a (2) instituciones educativas oficiales</t>
  </si>
  <si>
    <t>462/2023 Se certificó en Julio 28 de 2023. COMO NUEVO</t>
  </si>
  <si>
    <t>2023: $802.104.387,74</t>
  </si>
  <si>
    <r>
      <rPr>
        <sz val="9"/>
        <rFont val="Calibri"/>
        <family val="2"/>
        <scheme val="minor"/>
      </rPr>
      <t xml:space="preserve">195/2022 Se certificó en Marzo 24 de 2022. COMO NUEVO
522/2022 Se certificó en Septiembre 08 de 2022. COMO NUEVO
611/2022 Se certificó en Octubre 21 de 2022. ACT POR COSTOS
747/2022 Se certificó en Diciembre 22 de 2022. ACT POR COSTOS
</t>
    </r>
    <r>
      <rPr>
        <sz val="9"/>
        <color rgb="FFFF0000"/>
        <rFont val="Calibri"/>
        <family val="2"/>
        <scheme val="minor"/>
      </rPr>
      <t>267/2023 Se certificó en Abril 27 de 2023. ACT POR COSTOS
464/2023 Se certificó en Julio 31 de 2023. ACT POR COSTOS</t>
    </r>
  </si>
  <si>
    <t>2022: $6.567.148.637
2022: $4.511.723.409
2022: $6.511.723.409
2022: $6.808.879.469
2023: $7.057.051.136
2023: $7.249.173.276</t>
  </si>
  <si>
    <t>27/04/2023
31/07/2023</t>
  </si>
  <si>
    <t>2022: NUEVO
2023: REFORMULACIÓN
2023: ACT POR COSTOS</t>
  </si>
  <si>
    <t>2/03/2023
21/03/2023
01/08/2023</t>
  </si>
  <si>
    <r>
      <rPr>
        <sz val="9"/>
        <color theme="1"/>
        <rFont val="Calibri"/>
        <family val="2"/>
        <scheme val="minor"/>
      </rPr>
      <t xml:space="preserve">216/2020 Se certificó en Julio 22 de 2020.  COMO NUEVO
017/2021 Se certificó en Enero 14 de 2021.  ACT POR COSTOS
162/2021  Se certificó en Mayo 24 de 2021.  ACT POR COSTOS
485/2021 Se certificó en Diciembre 16 de 2021. ACT POR COSTOS
042/2022 Se certificó en Enero 7 de 2022. ACT POR VIGENCIA
359/2022 Se certificó en Julio 08 de 2022. ACT POR COSTOS
793/2022 Se certificó en Diciembre 26 de 2022. ACT POR COSTOS
</t>
    </r>
    <r>
      <rPr>
        <sz val="9"/>
        <color rgb="FFFF0000"/>
        <rFont val="Calibri"/>
        <family val="2"/>
        <scheme val="minor"/>
      </rPr>
      <t>020/2023 Se certificó en Enero 10 de 2023. ACT VIGENCIA
291/2023 Se certificó en Mayo 18 de 2023. REFORMULACIÓN
467/2023 Se certificó en Agosto 01 de 2023. ACT POR COSTOS</t>
    </r>
  </si>
  <si>
    <t>2020: $3.283.173.900
2021: $3.135.987.233
2021: $3.255.613.900
2021: $2.858.589.233
2022: $2.858.589.233
2022: $3.505.089.233
2022: $3.196.726.666
2023: $3.196.726.666
2023: $4.008.253.999,33
2023: $3.990.253.999,33</t>
  </si>
  <si>
    <t>10/01/2023
18/05/2023
01/08/2023</t>
  </si>
  <si>
    <r>
      <rPr>
        <sz val="9"/>
        <color theme="1"/>
        <rFont val="Calibri"/>
        <family val="2"/>
        <scheme val="minor"/>
      </rPr>
      <t>463/2022 Se certificó en Agosto 11 de 2022. COMO NUEVO</t>
    </r>
    <r>
      <rPr>
        <sz val="9"/>
        <color rgb="FFFF0000"/>
        <rFont val="Calibri"/>
        <family val="2"/>
        <scheme val="minor"/>
      </rPr>
      <t xml:space="preserve">
161/2023 Se certificó en Febrero 15 de 2023. ACT POR COSTOS
468/2023 Se certificó en Agosto 01 de 2023. REFORMULACIÓN</t>
    </r>
  </si>
  <si>
    <t>2022:NUEVO
2023: ACT POR COSTOS
2023: REFORMULACIÓN</t>
  </si>
  <si>
    <t>2022: $1.480.000.000
2023: $1.789.465.699
2023: $2.390.906.547</t>
  </si>
  <si>
    <t>15/02/2023
01/08/2023</t>
  </si>
  <si>
    <r>
      <rPr>
        <sz val="9"/>
        <rFont val="Calibri"/>
        <family val="2"/>
        <scheme val="minor"/>
      </rPr>
      <t xml:space="preserve">207/2022 Se certificó en Marzo 31 de 2022. COMO NUEVO
502/2022 Se certificó el 31 de agosto de 2022 ACT. POR COSTOS
</t>
    </r>
    <r>
      <rPr>
        <sz val="9"/>
        <color rgb="FFFF0000"/>
        <rFont val="Calibri"/>
        <family val="2"/>
        <scheme val="minor"/>
      </rPr>
      <t>170/2023 Se certificó en Febrero 21 de 2023. ACT POR COSTOS
469/2023 Se certificó en Agosto 01 de 2023. ACT POR COSTOS</t>
    </r>
  </si>
  <si>
    <t>2022: $33.505.500.206,11
2022: $32.003.358.738,00
2023: $32.810.983.001,00
2023: $33.310.983.001,00</t>
  </si>
  <si>
    <t>21/02/2023
01/08/2023</t>
  </si>
  <si>
    <r>
      <rPr>
        <sz val="9"/>
        <color theme="1"/>
        <rFont val="Calibri"/>
        <family val="2"/>
        <scheme val="minor"/>
      </rPr>
      <t xml:space="preserve">632/2022 Se certificó en Noviembre 03 de 2022. COMO NUEVO
765/2022 Se certificó en Diciembre 23 de 2022. ACT POR COSTOS
</t>
    </r>
    <r>
      <rPr>
        <sz val="9"/>
        <color rgb="FFFF0000"/>
        <rFont val="Calibri"/>
        <family val="2"/>
        <scheme val="minor"/>
      </rPr>
      <t>220/2023 Se certificó en Marzo 21 de 2023. ACT POR COSTOS
389/2023 Se certificó en Junio 20 de 2023. REFORMULACIÓN
470/2023 Se certificó en Agosto 01 de 2023. ACT POR COSTOS</t>
    </r>
  </si>
  <si>
    <t>2022: $4.954.647.596,00
2022: $4.491.353.724,00
2023: $4.311.894.222,00
2023: $6.015.286.761,00
2023: $6.033.286.760,99</t>
  </si>
  <si>
    <t>21/03/2023
20/06/2023
01/08/2023</t>
  </si>
  <si>
    <r>
      <rPr>
        <sz val="9"/>
        <rFont val="Calibri"/>
        <family val="2"/>
      </rPr>
      <t xml:space="preserve">233/2022 Se certificó en Abril 29 de 2022. COMO NUEVO
603/2022 Se certificó en Octubre 18 de 2022. ACT POR COSTOS
655/2022 Se certificó en Noviembre 10 de 2022. ACT POR COSTOS
704/2022 Se certificó en Diciembre 05 de 2022. REFORMULACIÓN
</t>
    </r>
    <r>
      <rPr>
        <sz val="9"/>
        <color rgb="FFFF0000"/>
        <rFont val="Calibri"/>
        <family val="2"/>
      </rPr>
      <t>186/2023 Se certificó en Marzo 02 de 2023. ACT POR COSTOS
221/2023 Se certificó en Marzo 21 de 2023. ACT POR COSTOS
466/2023 Se certificó en Agosto 01 de 2023. ACT POR COSTOS
471/2023 Se certificó en Agosto 01 de 2023. ACT POR COSTOS</t>
    </r>
  </si>
  <si>
    <t>2022: $516.600.000
2022: $424.848.778,88
2022: $264.600.000
2022: $185.369.180
2023: $85.369.180
2023: $53.369.180
2023: $71.369.180
2023: $53.369.180</t>
  </si>
  <si>
    <t>279/2023 Se certificó en Mayo 10 de 2023. COMO NUEVO
472/2023 Se certificó en Agosto 02 de 2023. ACT POR COSTOS</t>
  </si>
  <si>
    <t>Cofinanciación Convenio Ministerio de Cultura</t>
  </si>
  <si>
    <t>10/05/2023
02/08/2023</t>
  </si>
  <si>
    <t>361/2023 Se certificó en Junio 14 de 2023.COMO NUEVO
473/2023 Se certificó en Agosto 02 de 2023. REFORMULACIÓN</t>
  </si>
  <si>
    <t>2023: $700.000.000
2023: $1.050.000.000</t>
  </si>
  <si>
    <t>14/06/2023
02/08/2023</t>
  </si>
  <si>
    <t>2023: NUEVO
2023: REFORMULACIÓN
2023: PARA CIERRE</t>
  </si>
  <si>
    <t>293/2023 Se certificó en Mayo 18 de 2023. COMO NUEVO
452/2023 Se certificó en Julio 18 de 2023. REFORMULACIÓN
474/2023 Se certificó en Agosto 02 de 2023. PARA CIERRE</t>
  </si>
  <si>
    <t>2023: $4.186.700.353,77
2023: $210.605.475,22
2023: $0,00</t>
  </si>
  <si>
    <t>18/05/2023
18/07/2023
02/08/2023</t>
  </si>
  <si>
    <t>MODERNIZACIÓN DEL ALUMBRADO PÚBLICO VIAS M2 - FASE 1 DEL MUNICIPIO DE BUCARAMANGA</t>
  </si>
  <si>
    <t>Modernizar (978) luminarias</t>
  </si>
  <si>
    <t>475/2023 Se certificó en Agosto 02 de 2023. COMO NUEVO</t>
  </si>
  <si>
    <t>2023: $10.683.095.754,94</t>
  </si>
  <si>
    <t>2020: NUEVO
2021: ACT POR COSTOS
2022: ACT POR COSTOS
2022:AJUSTE RUBROS
2023: ACT POR COSTOS
2023: REFORMULACIÓN
2023: ACT POR COSTOS</t>
  </si>
  <si>
    <r>
      <rPr>
        <sz val="9"/>
        <color theme="1"/>
        <rFont val="Calibri"/>
        <family val="2"/>
        <scheme val="minor"/>
      </rPr>
      <t>304/2020 Se certificó en Septiembre 17 de 2020.  COMO NUEVO
026/2021 Se certificó en Enero 14 de 2021.  ACT POR COSTOS
253/2021 Se certificó en Agosto 10 de 2021. ACT POR COSTOS
571/2021 Se certificó en Diciembre 30 de 2021. ACT POR COSTOS</t>
    </r>
    <r>
      <rPr>
        <sz val="9"/>
        <color rgb="FFFF0000"/>
        <rFont val="Calibri"/>
        <family val="2"/>
        <scheme val="minor"/>
      </rPr>
      <t xml:space="preserve">
</t>
    </r>
    <r>
      <rPr>
        <sz val="9"/>
        <color theme="1"/>
        <rFont val="Calibri"/>
        <family val="2"/>
        <scheme val="minor"/>
      </rPr>
      <t xml:space="preserve">034/2022 Se certificó en Enero 6 de 2022. ACT POR COSTOS
209/2022 Se certificó en Abril 01 de 2022. ACT AJUSTE RUBROS
381/2022 Se certificó en Julio 19 de 2022. ACT POR COSTOS
426/2022 Se certificó en Agosto 04 de 2022. TRÁMITE VG FUTURAS
467/2022 Se certificó en Agosto 12 de 2022. HOMOLOG RUBROS
500/2022 Se certificó en Agosto 30 de 2022 ACT. AJUSTE RUBROS
532/2022 Se certificó en Septiembre 16 de 2022. ACT FUENTES
670/2022 Se certificó en Noviembre 17 de 2022. ACT POR COSTOS
748/2022 Se certificó en Diciembre 22 de 2022. ACT POR COSTOS
</t>
    </r>
    <r>
      <rPr>
        <sz val="9"/>
        <color rgb="FFFF0000"/>
        <rFont val="Calibri"/>
        <family val="2"/>
        <scheme val="minor"/>
      </rPr>
      <t>069/2023 Se certificó en Enero 17 de 2023. ACT POR COSTOS
242/2023 Se certificó en Marzo 30 de 2023. ACT POR COSTOS
335/2023 Se certificó en Junio 06 de 2023. REFORMULACIÓN
476/2023 Se certificó en Agosto 03 de 2023. ACT POR COSTOS</t>
    </r>
  </si>
  <si>
    <t>17/01/2023
30/03/2023
06/06/2023
03/08/2023</t>
  </si>
  <si>
    <r>
      <rPr>
        <sz val="9"/>
        <rFont val="Calibri"/>
        <family val="2"/>
        <scheme val="minor"/>
      </rPr>
      <t>267/2020 Se certificó en Agosto 27 de 2020.  COMO NUEVO
335</t>
    </r>
    <r>
      <rPr>
        <sz val="9"/>
        <color theme="1"/>
        <rFont val="Calibri"/>
        <family val="2"/>
        <scheme val="minor"/>
      </rPr>
      <t xml:space="preserve">/2020 Se Certificó en Octubre 07 de 2020. VIGENCIAS FUTURAS
004/2021 Se certificó en Enero 12 de 2021.  ACT POR COSTOS
251/2021 Se certificó en Agosto 10 de 2021. TRÁMITE VIG FUTURAS
008/2022 Se certificó en Enero 5 de 2022. ACT POR COSTOS
299/2022 se Certificó en Junio 10 de 2022. ACT POR COSTOS
319/2022 Se certificó en Junio 21 de 2022. TRÁMITE VIG FUTURAS
</t>
    </r>
    <r>
      <rPr>
        <sz val="9"/>
        <color rgb="FFFF0000"/>
        <rFont val="Calibri"/>
        <family val="2"/>
        <scheme val="minor"/>
      </rPr>
      <t>056/2023 Se certificó en Enero 16 de 2023. ACT POR COSTOS
299/2023 Se certificó en Mayo 23 de 2023. ACT POR COSTOS
477/2023 Se certificó en Agosto 04 de 2023. ACT POR COSTOS</t>
    </r>
  </si>
  <si>
    <t>2020: $16.447.357.632
2021: $13.966.578.489
2022: $14.464.171.219
2022: $14.423.268.171
2023: $14.997.081.219
2023: $15.497.081.219
2023: $16.919.351.923</t>
  </si>
  <si>
    <t>16/01/2023
23/05/2023
04/08/2023</t>
  </si>
  <si>
    <r>
      <rPr>
        <sz val="9"/>
        <color theme="1"/>
        <rFont val="Calibri"/>
        <family val="2"/>
        <scheme val="minor"/>
      </rPr>
      <t xml:space="preserve">201/2020 Se certificó en Julio 13 de 2020.  COMO NUEVO
014/2021 Se certificó en Enero 14 de 2021.  ACT POR COSTOS
214/2021 Se certificó en Julio 01 de 2021. ACT POR COSTOS
066/2022 Se certificó en Enero 11 de 2022. ACT POR COSTOS
165/2022 Se certificó en Febrero 22 de 2022. ACT POR COSTOS
288/2022 Se certificó en Junio 02 de 2022. ACT POR COSTOS
524/2022 Se certificó en Septiembre 13 de 2022. ACT POR COSTOS
726/2022 Se certificó en Diciembre 20 de 2022. ACT POR COSTOS
</t>
    </r>
    <r>
      <rPr>
        <sz val="9"/>
        <color rgb="FFFF0000"/>
        <rFont val="Calibri"/>
        <family val="2"/>
        <scheme val="minor"/>
      </rPr>
      <t>078/2023 Se certificó en Enero 20 de 2023. ACT POR COSTOS
225/2023 Se certificó en Marzo 22 de 2023. ACT POR COSTOS
284/2023 Se certificó en Mayo 11 de 2023. ACT POR COSTOS
463/2023 Se certificó en Julio 28 de 2023. ACT POR COSTOS
479/2023 Se certificó en Agosto 04 de 2023. ACT POR COSTOS</t>
    </r>
  </si>
  <si>
    <t>2020: $894.835.090.072
2021: $883.088.303.325
2021: $886.370.559.442,50
2022: $860.043.781.307,50
2022: $860.086.028.328,50
2022: $860.099.749.391,50
2022: $865.645.470.362,77
2023: $836.448.477.054,77
2023: $836.299.902.943,77
2023: $835.903.030.870,77
2023: $839.370.698.105,16
2023: $839.350.698.105,16</t>
  </si>
  <si>
    <t>20/01/2023
22/03/2023
11/05/2023
28/07/2023
04/08/2023</t>
  </si>
  <si>
    <t>APOYO PARA EL TRANSPORTE DE BIOLOGICOS DEL PROGRAMA AMPLIADO DE INMUNIZACIONES (PAI) EN EL MUNICIPIO DE BUCARAMANGA</t>
  </si>
  <si>
    <t>Mejorar en un 100% el proceso de transporte de biológicos en el municipio</t>
  </si>
  <si>
    <t>480/2023 Se certificó en Agosto 04 de 2023. COMO NUEVO</t>
  </si>
  <si>
    <t>2023: $265.439.011,00</t>
  </si>
  <si>
    <t>ADECUACIÓN DE LA PLANTA FÍSICA EN LA ESTACIÓN CENTRAL - EDIFICIO ADMINISTRATIVO Y ESTACION LA MUTUALIDAD DE BOMBEROS DE BUCARAMANGA</t>
  </si>
  <si>
    <t>Adecuar (2) estaciones de bomberos</t>
  </si>
  <si>
    <t>Mantener las 4 estaciones de bomberos</t>
  </si>
  <si>
    <r>
      <rPr>
        <sz val="9"/>
        <color theme="1"/>
        <rFont val="Calibri"/>
        <family val="2"/>
      </rPr>
      <t>590/2022 Se certificó en Octubre 12 de 2022. COMO NUEVO</t>
    </r>
    <r>
      <rPr>
        <sz val="9"/>
        <color rgb="FFFF0000"/>
        <rFont val="Calibri"/>
        <family val="2"/>
      </rPr>
      <t xml:space="preserve">
481/2023 Se certificó en Agosto 04 de 2023. ACT POR COSTOS</t>
    </r>
  </si>
  <si>
    <t>2022:$1.837.754.023
2023: $652.229.023,00</t>
  </si>
  <si>
    <r>
      <rPr>
        <sz val="9"/>
        <color theme="1"/>
        <rFont val="Calibri"/>
        <family val="2"/>
        <scheme val="minor"/>
      </rPr>
      <t>212/2020 Se certificó en Julio 21 de 2020.  COMO NUEVO</t>
    </r>
    <r>
      <rPr>
        <sz val="9"/>
        <color rgb="FFFF0000"/>
        <rFont val="Calibri"/>
        <family val="2"/>
        <scheme val="minor"/>
      </rPr>
      <t xml:space="preserve">
</t>
    </r>
    <r>
      <rPr>
        <sz val="9"/>
        <color theme="1"/>
        <rFont val="Calibri"/>
        <family val="2"/>
        <scheme val="minor"/>
      </rPr>
      <t xml:space="preserve">019/2021 Se certificó en Enero 14 de 2021.  ACT POR COSTOS
235/2021 Se certificó en Julio 29 de 2021. ACT POR COSTOS
398/2021 Se certificó en Octubre 29 de 2021. ACT POR COSTOS
419/2021 Se certificó en Noviembre 10 de 2021. ACT POR COSTOS
583/2021 Se certificó en Diciembre 30 de 2021. ACT POR COSTOS
097/2022 Se certificó en Enero 13 de 2022. ACT POR COSTOS
225/2022 Se certificó en Abril 21 de 2022. ACT FUENTES FINANCIACIÓN
325/2022 Se certificó en Junio 24 de 2022. ACT POR COSTOS
425/2022 Se certificó en Agosto 04 de 2022. TRÁMITE VG FUTURAS
452/2022 Se certificó en Agosto 10 de 2022. ACT POR COSTOS
628/2022 Se certificó en Noviembre 03 de 2022. ACT POR COSTOS
695/2022 Se certificó en Noviembre 29 de 2022. ACT POR COSTOS
711/2022 Se certificó en Diciembre 13 de 2022. ACT POR COSTOS
756/2022 Se certificó en Diciembre 23 de 2022. ACT POR COSTOS
</t>
    </r>
    <r>
      <rPr>
        <sz val="9"/>
        <color rgb="FFFF0000"/>
        <rFont val="Calibri"/>
        <family val="2"/>
        <scheme val="minor"/>
      </rPr>
      <t>059/2023 Se certificó en Enero 16 de 2023. ACT POR COSTOS
232/2023 Se certificó en Marzo 27 de 2023. ACT POR COSTOS
345/2023 Se certificó en Junio 08 de 2023. ACT POR COSTOS
415/2023 Se certificó en Junio 27 de 2023. ACT POR COSTOS
482/2023 Se certificó en Agosto 08 de 2023. ACT POR COSTOS</t>
    </r>
  </si>
  <si>
    <t>2020: $33.678.659.206
2021: $32.186.118.555
2021: $33.086.072.542
2021: $9.298.566.843,83
2021: $33.857.543.294,83
2021: $33.443.921.368,29
2022: $32.455.668.225,29
2022: $34.102.323.974,29
2022: $36.172.923.974,40
2022: $36.126.481.111,40
2022: $36.148.481.111,40
2022: $36.192.782.081,29
2022: $36.919.501.216,29
2023: $36.919.501.216,29
2023: $40.509.432.444,90
2023: $40.909.432.444,90
2023: $40.969.432.444,90</t>
  </si>
  <si>
    <t>16/01/2023
27/03/2023
08/06/2023
27/06/2023
08/08/2023</t>
  </si>
  <si>
    <t>2020: $5.086.643.850
2021: $4.865.627.370
2021: $5.211.399.210
2021: $5.083.660.976
2022: $5.152.700.976
2022: $5.732.700.976
2022: $5.732.700.976
2022: $5.867.931.474
2023: $5.867.931.474
2023: $6.852.931.474
2023: $6.792.931.474</t>
  </si>
  <si>
    <r>
      <rPr>
        <sz val="9"/>
        <rFont val="Calibri"/>
        <family val="2"/>
        <scheme val="minor"/>
      </rPr>
      <t>511/2022 Se certificó el 2 de septiembre de 2022. COMO NUEVO
828/202 Se certificó el 28 de diciembre de 2022. REFORMULACIÓN</t>
    </r>
    <r>
      <rPr>
        <sz val="9"/>
        <color rgb="FFFF0000"/>
        <rFont val="Calibri"/>
        <family val="2"/>
        <scheme val="minor"/>
      </rPr>
      <t xml:space="preserve">
048/2023 Se certificó en Enero 13 de 2023. ACT POR COSTOS
151/2023 Se certificó en Febrero 13 de 2023. ACT POR COSTOS
484/2023 Se certificó en Agosto 09 de 2023. ACT POR COSTOS</t>
    </r>
  </si>
  <si>
    <t>2022: $1.289.488.500
2022: $355.200.999,96
2023: $355.200.999,96
2023: $415.200.999,96</t>
  </si>
  <si>
    <t>13/01/2023
13/02/2023Ç
09/08/2023</t>
  </si>
  <si>
    <t>114/2023 Se certificó en Enero 30 de 2023. COMO NUEVO
485/2023 Se certificó en Agosto 09 de 2023. REFORMULACIÓN</t>
  </si>
  <si>
    <t>2023: $200.000.000
2023: $300.000.000</t>
  </si>
  <si>
    <t>30/01/2023
09/08/2023</t>
  </si>
  <si>
    <r>
      <rPr>
        <sz val="9"/>
        <color theme="1"/>
        <rFont val="Calibri"/>
        <family val="2"/>
        <scheme val="minor"/>
      </rPr>
      <t xml:space="preserve">225/2020 Se certificó en Julio 30 de 2020.  COMO NUEVO
065/2021 Se certificó en Enero 29 de 2021. ACT POR COSTOS
164/2021 Se certificó en Mayo 26 de 2021. ACT POR REPROG COSTOS
428/2021 Se certificó en Noviembre 12 de 2021. ACT POR COSTOS
082/2022 Se certificó en Enero 12 de 2022. ACT POR COSTOS
296/2022 Se certificó en Junio 08 de 2022. ACT POR COSTOS
</t>
    </r>
    <r>
      <rPr>
        <sz val="9"/>
        <color rgb="FFFF0000"/>
        <rFont val="Calibri"/>
        <family val="2"/>
        <scheme val="minor"/>
      </rPr>
      <t>063/2023 Se certificó en Enero 16 de 2023. ACT POR COSTOS
260/2023 Se certificó en Abril 19 de 2023. ACT POR COSTOS
339/2023 Se certificó en Junio 07 de 2023. REFORMULACIÓN
486/2023 Se certificó en Agosto 10 de 2023. ACT POR COSTOS</t>
    </r>
  </si>
  <si>
    <t>2020: $893.700.000
2021: $915.785.925
2021: $913.975.177
2022: $857.575.177
2022: $1.057.575.177
2023: $777.775.177
2023: $812.875.177
2023: $1.197.875.177
2023: $1.097.875.177</t>
  </si>
  <si>
    <t>16/01/2023
19/04/2023
07/06/2023
10/08/2023</t>
  </si>
  <si>
    <r>
      <rPr>
        <sz val="9"/>
        <color theme="1"/>
        <rFont val="Calibri"/>
        <family val="2"/>
        <scheme val="minor"/>
      </rPr>
      <t xml:space="preserve">400/2022 Se certificó en Julio 27 de 2022. COMO NUEVO
512/2022 Se certificó en septiembre 7 de 2022. REPROG COSTOS
</t>
    </r>
    <r>
      <rPr>
        <sz val="9"/>
        <color rgb="FFFF0000"/>
        <rFont val="Calibri"/>
        <family val="2"/>
        <scheme val="minor"/>
      </rPr>
      <t>062/2023 Se certificó en Enero 16 de 2023. ACT POR COSTOS
259/2023 Se certificó en Abril 12 de 2023. ACT POR COSTOS
340/2023 Se certificó en Junio 07 de 2023. ACT POR COSTOS
487/2023 Se certificó en Agosto 10 de 2023. ACT POR COSTOS</t>
    </r>
  </si>
  <si>
    <t>2022: $10.468.800.000
2022: $10.468.800.000
2023: $5.168.800.000
2023: $8.878.015.000
2023: $9.772.316.000
2023: $9.872.316.000</t>
  </si>
  <si>
    <t>16/01/2023
12/04/2023
07/06/2023
10/08/2023</t>
  </si>
  <si>
    <t>DOTACIÓN DE EQUIPOS, MULTIMEDIA, MATERIAL DIDÁCTICO Y MOBILIARIO ESCOLAR PARA LAS INSTITUCIONES EDUCATIVAS OFICIALES DEL MUNICIPIO DE BUCARAMANGA</t>
  </si>
  <si>
    <t>Realizar la dotación de material didáctico, mobiliario escolar, equipos y/o multimedia en (21) establecimientos educativos oficiales .</t>
  </si>
  <si>
    <t>2021: NUEVO
2021: ACT COSTOS
2022: ACT POR COSTOS
2023: REFORMULACIÓN</t>
  </si>
  <si>
    <r>
      <rPr>
        <sz val="9"/>
        <color theme="1"/>
        <rFont val="Calibri"/>
        <family val="2"/>
        <scheme val="minor"/>
      </rPr>
      <t xml:space="preserve">349/2021 Se certificó en Octubre 08 de 2021. COMO NUEVO
402/2021 Se certificó en Noviembre 02 de 2021. ACT POR COSTOS
186/2022 Se certificó en Marzo 16 de 2022. ACT POR COSTOS
474/2022 Se certificó en Agosto 12 de 2022. ACT POR COSTOS
699/2022 Se certificó en Diciembre 02 de 2022. ACT POR COSTOS
</t>
    </r>
    <r>
      <rPr>
        <sz val="9"/>
        <color rgb="FFFF0000"/>
        <rFont val="Calibri"/>
        <family val="2"/>
        <scheme val="minor"/>
      </rPr>
      <t>488/2023 Se certificó en Agosto 11 de 2023. REFORMULACIÓN</t>
    </r>
  </si>
  <si>
    <t>2021: $4.637.774.005,05
2021: $5.075.341.622,28
2022: $5.536.900.723,58
2022: $5.352.040.224,28
2022: $5.381.708.075,28
2023: $5.935.924.320,14</t>
  </si>
  <si>
    <t>COMPROMISO AL PAGO DE PASIVOS EXIGIBLES DE LA SECRETARÍA DE INTERIOR DEL MUNICIPIO DE BUCARAMANGA</t>
  </si>
  <si>
    <t>Realizar el pago de (3) pasivos exigibles - vigencias expiradas a cargo de la Secretaría del Interior</t>
  </si>
  <si>
    <t>489/2023 Se certificó en Agosto 14 de 2023. COMO NUEVO</t>
  </si>
  <si>
    <t>2023: $568.394.826,46</t>
  </si>
  <si>
    <r>
      <rPr>
        <sz val="9"/>
        <color theme="1"/>
        <rFont val="Calibri"/>
        <family val="2"/>
        <scheme val="minor"/>
      </rPr>
      <t xml:space="preserve">230/2020 Se certificó en Julio 31 de 2020.  COMO NUEVO
039/2021 Se certificó en Enero 19 de 2021.  ACT POR COSTOS
225/2021 Se certificó en Julio 12 de 2021. ACT  POR COSTOS
344/2021 Se certificó en Octubre 05 de 2021. ACT POR COSTOS
385/2021 Se certificó en Octubre 21 de 2021. ACT POR COSTOS
492/2021 Se certificó en Diciembre 20 de 2021. ACT POR COSTOS
075/2022 Se certificó en Enero 12 de 2022. ACT POR VIGENCIA
269/2022 Se certificó en Mayo 12 de 2022. ACT POR COSTOS
431/2022 Se certificó en Agosto 05 de 2022. VIG FUTURAS
606/2022 Se certificó en Octubre 19 de 2022. REFORMULACIÓN
722/2022 Se certificó en Diciembre 20 de 2022. ACT POR COSTOS
</t>
    </r>
    <r>
      <rPr>
        <sz val="9"/>
        <color rgb="FFFF0000"/>
        <rFont val="Calibri"/>
        <family val="2"/>
        <scheme val="minor"/>
      </rPr>
      <t>022/2023 Se certificó en Enero 11 de 2023. ACT VIGENCIA
215/2023 Se certificó en Marzo 15 de 2023. ACT POR COSTOS
490/2023 Se certificó en Agosto 14 de 2023. ACT POR COSTOS</t>
    </r>
  </si>
  <si>
    <t>2020: $3.333.444.589,00
2021: $2.933.829.924,00
2021: $3.330.999.798,00
2021: $3.337.739.301,00
2021: $3.391.459.868,00
2021: $3.340.261.967,00
2022: $3.340.261.967,00
2022: $3.624.468.043,01
2022: $3.704.468.043,01
2022: $3.586.512.993,01
2023: $3.586.512.993,01
2023: $3.736.512.993,01</t>
  </si>
  <si>
    <t>11/01/2023
15/03/2023
14/08/2023</t>
  </si>
  <si>
    <r>
      <t>281/2020 Se certificó en Septiembre 02 de 2020.  COMO NUEVO
106/2021 Se certificó en Febrero 25 de 2021. ACT POR COSTOS
321/2021 Se certificó en Septiembre 23 de 2021. TRÁMITE VIG FUTURAS
379/</t>
    </r>
    <r>
      <rPr>
        <sz val="9"/>
        <rFont val="Calibri"/>
        <family val="2"/>
        <scheme val="minor"/>
      </rPr>
      <t>2021 Se certificó en Octubre 21 de 2021. ACT POR COSTOS
538/2021 Se certificó en Diciembre 28 de 2021. ACT POR COSTOS
047/2022 Se certificó en Enero 7 de 2022. ACT POR VIGENCIA</t>
    </r>
    <r>
      <rPr>
        <sz val="9"/>
        <color theme="1"/>
        <rFont val="Calibri"/>
        <family val="2"/>
        <scheme val="minor"/>
      </rPr>
      <t xml:space="preserve">
</t>
    </r>
    <r>
      <rPr>
        <sz val="9"/>
        <rFont val="Calibri"/>
        <family val="2"/>
        <scheme val="minor"/>
      </rPr>
      <t>312/2022 Se certificó en Junio 17 de 2022. ACT POR COSTOS
834/2022 Se certificó en Diciembre 28 de 2022. ACT POR COSTOS</t>
    </r>
    <r>
      <rPr>
        <sz val="9"/>
        <color rgb="FFFF0000"/>
        <rFont val="Calibri"/>
        <family val="2"/>
        <scheme val="minor"/>
      </rPr>
      <t xml:space="preserve">
049/2023 Se certificó en Enero 13 de 2023. ACT POR COSTOS
491/2023 Se certificó en Agosto 15 de 2023. ACT POR COSTOS</t>
    </r>
  </si>
  <si>
    <t>2020: $ 1.900.144.693
2021: $ 1.823.681.693
2021: $1.832.381.693
2021: $1.740.993.193,02
2022: $1.740.993.193,02
2022: $1.780.993.193,02
2022: $1.868.805.280,69
2023: $1.868.805.280,69
2023: $2.367.076.380,69</t>
  </si>
  <si>
    <t>13/01/2023
15/08/2023</t>
  </si>
  <si>
    <t>ADECUACIÓN DEL PARQUE DIAMANTE II - ETAPA 1- DEL MUNICIPIO DE BUCARAMANGA, SANTANDER</t>
  </si>
  <si>
    <t xml:space="preserve">Lograr el 30% de cobertura en población de 4 a 80 años beneficiada con infraestructura recreodeportiva Construida
</t>
  </si>
  <si>
    <t>492/2023 Se certificó en Agosto 15 de 2023. COMO NUEVO</t>
  </si>
  <si>
    <t>2023: $2.454.469.059,00</t>
  </si>
  <si>
    <t>ESTUDIOS DE VULNERABILIDAD SÍSMICA Y REFORZAMIENTO ESTRUCTURAL DEL EDIFICIO ADMINISTRATIVO Y OPERATIVO DE LA ESTACIÓN CENTRAL DEL CUERPO OFICIAL DE BOMBEROS DE BUCARAMANGA</t>
  </si>
  <si>
    <t>Realizar (1) estudio de vulnerabilidad en el edificio central de bomberos</t>
  </si>
  <si>
    <t>493/2023 Se certificó en Agosto 16 de 2023. COMO NUEVO</t>
  </si>
  <si>
    <t>2023: $333.333.333,00</t>
  </si>
  <si>
    <r>
      <rPr>
        <sz val="9"/>
        <color theme="1"/>
        <rFont val="Calibri"/>
        <family val="2"/>
        <scheme val="minor"/>
      </rPr>
      <t xml:space="preserve">207/2021 Se certificó en Junio 28 de 2021. COMO NUEVO
114/2022 Se certificó en Enero 18 de 2022. ACT POR COSTOS
572/2022 Se certificó en Septiembre 30 de 2022. REFORMULACIÓN
</t>
    </r>
    <r>
      <rPr>
        <sz val="9"/>
        <color rgb="FFFF0000"/>
        <rFont val="Calibri"/>
        <family val="2"/>
        <scheme val="minor"/>
      </rPr>
      <t>126/2023 Se certificó en Enero 31 de 2023. ACT POR COSTOS
364/2023 Se certificó en Junio 15 de 2023. ACT POR COSTOS
494/2023 Se certificó en Agosto 16 de 2023. ACT POR COSTOS</t>
    </r>
  </si>
  <si>
    <t>2021: $1.261.255.000
2022: $1.341.155.000
2022: $1.461.155.000
2023: $1.770.000.000
2023: $1.830.000.000
2023: $1.860.000.000</t>
  </si>
  <si>
    <t>31/01/2023
15/06/2023
16/08/2023</t>
  </si>
  <si>
    <t>2022: NUEVO
2022: REFORMULACIÓN
2023: ACT POR COSTOS
2023: REFORMULACIÓN</t>
  </si>
  <si>
    <r>
      <rPr>
        <sz val="9"/>
        <color theme="1"/>
        <rFont val="Calibri"/>
        <family val="2"/>
        <scheme val="minor"/>
      </rPr>
      <t xml:space="preserve">137/2022 Se certificó en Enero 26 de 2022. COMO NUEVO
662/2022 Se certificó en Noviembre 11 de 2022. REFORMULACIÓN
</t>
    </r>
    <r>
      <rPr>
        <sz val="9"/>
        <color rgb="FFFF0000"/>
        <rFont val="Calibri"/>
        <family val="2"/>
        <scheme val="minor"/>
      </rPr>
      <t>213/2023 Se certificó en Marzo 14 de 2023. ACT POR COSTOS
455/2023 Se certificó en Julio 19 de 2023. ACT POR COSTOS
495/2023 Se certificó en Agosto 17 de 2023. REFORMULACIÓN</t>
    </r>
  </si>
  <si>
    <t>2022: $7.374.514.000
2022: $8.974.514.000
2023: $9.024.514.000
2023: $9.624.514.000
2023: $10.624.514.000</t>
  </si>
  <si>
    <t>14/03/2023
19/07/2023
17/08/2023</t>
  </si>
  <si>
    <t>MEJORAMIENTO INTEGRAL DE 9 INSTITUCIONES EDUCATIVAS OFICIALES DEL MUNICIPIO DE BUCARAMANGA BUCARAMANGA</t>
  </si>
  <si>
    <t>Beneficiar a (7) Instituciones educativas oficiales con mantenimiento y/o mejoramiento de sus instalaciones físicas.</t>
  </si>
  <si>
    <t>497/2023 Se certificó en Agosto 18 de 2023. COMO NUEVO</t>
  </si>
  <si>
    <t>2023: $1.892.818.295,60</t>
  </si>
  <si>
    <t>MEJORAMIENTO DE LA INFRAESTRUCTURA FISICA DE LAS INSTITUCIONES EDUCATIVAS OFICIALES DEL MUNICIPIO DE BUCARAMANGA</t>
  </si>
  <si>
    <t>Realizar reparaciones locativas y/o intervenciones a (22) establecimientos educativos oficiales</t>
  </si>
  <si>
    <t>498/2023 Se certificó en Agosto 18 de 2023. COMO NUEVO</t>
  </si>
  <si>
    <t>2023: $2.972.447.276,45</t>
  </si>
  <si>
    <r>
      <rPr>
        <sz val="9"/>
        <color theme="1"/>
        <rFont val="Calibri"/>
        <family val="2"/>
        <scheme val="minor"/>
      </rPr>
      <t>138/2021 Se certificó en Abril 28 de 2021. COMO NUEVO
412/2021 Se certificó en Noviembre 05 de 2021. ACT POR COSTO
486/2021 Se certificó en Diciembre 17 de 2021. ACT POR COSTOS</t>
    </r>
    <r>
      <rPr>
        <sz val="9"/>
        <color rgb="FFFF0000"/>
        <rFont val="Calibri"/>
        <family val="2"/>
        <scheme val="minor"/>
      </rPr>
      <t xml:space="preserve">
</t>
    </r>
    <r>
      <rPr>
        <sz val="9"/>
        <color theme="1"/>
        <rFont val="Calibri"/>
        <family val="2"/>
        <scheme val="minor"/>
      </rPr>
      <t xml:space="preserve">038/2022 Se certificó en Enero 7 de 2022. ACT POR COSTOS
105/2022 Se certificó en Enero 14 de 2022. ACT POR COSTOS
411/2022 Se certificó en Agosto 01 de 2022. ACT POR COSTOS
551/2022 Se certificó en Septiembre 28 de 2022. ACT POR COSTOS
723/2022 Se certificó en Diciembre 20 de 2022. ACT POR COSTOS
</t>
    </r>
    <r>
      <rPr>
        <sz val="9"/>
        <color rgb="FFFF0000"/>
        <rFont val="Calibri"/>
        <family val="2"/>
        <scheme val="minor"/>
      </rPr>
      <t>065/2023 Se certificó en Enero 17 de 2023. ACT POR COSTOS
300/2023 Se certificó en Mayo 23 de 2023. ACT POR COSTOS
499/2023 Se certificó en Agosto 18 de 2023. ACT POR COSTOS</t>
    </r>
  </si>
  <si>
    <t>2021: $1.330.355.000,00
2021: $1.342.355.000,00
2021: $1.323.989.655,00
2022: $1.080.889.655,00
2022: $1.241.889.655,00
2022: $1.312.908.228,00
2022: $1.348.408.228,00
2022: $1.324.722.987,00
2023: $1.128.442.987,00
2023: $1.308.656.320,33
2023: $1.378.656.320,33</t>
  </si>
  <si>
    <t>17/01/2023
23/05/2023
18/08/2023</t>
  </si>
  <si>
    <t>035/2023 Se certificó en Enero 11 de 2023. COMO NUEVO
501/2023 Se certificó en Agosto 22 de 2023. ACT POR COSTOS</t>
  </si>
  <si>
    <t>2023: $424.470.000
2023: $434.470.000</t>
  </si>
  <si>
    <t>11/01/2023
22/08/2023</t>
  </si>
  <si>
    <r>
      <rPr>
        <sz val="9"/>
        <rFont val="Calibri"/>
        <family val="2"/>
        <scheme val="minor"/>
      </rPr>
      <t xml:space="preserve">321/2020 Se certificó en Septiembre 28 de 2020.  COMO NUEVO
329/2020 Se certificó en Septiembre 28 de 2020.  AJUSTE EN FUENTES
057/2021 Se certificó en Enero 26 de 2021. ACT POR COSTOS
319/2021 Se certificó en Septiembre 23 de 2021. TRÁMITE VIG FUTURAS
364/2021 Se certificó en Octubre 14 de 2021. ACT PAGO PAS EXIGIBLES
</t>
    </r>
    <r>
      <rPr>
        <sz val="9"/>
        <color theme="1"/>
        <rFont val="Calibri"/>
        <family val="2"/>
        <scheme val="minor"/>
      </rPr>
      <t>537/2021 Se certificó en Diciembre 28 de 2021. ACT POR COSTOS
125/2022 Se certificó en Enero 19 de 2022. ACT POR COSTOS
265/2022 Se certificó en Mayo 10 de 2022. ACT POR COSTOS
506/2022 Se certificó en Septiembre 01 de 2022 ACT POR COSTOS
668/2022 Se certificó en Novembre 17 de 2022. ACT POR COSTOS
782/2022 Se certificó en Diciembre 23 de 2022. ACT POR COSTOS</t>
    </r>
    <r>
      <rPr>
        <sz val="9"/>
        <color rgb="FFFF0000"/>
        <rFont val="Calibri"/>
        <family val="2"/>
        <scheme val="minor"/>
      </rPr>
      <t xml:space="preserve">
029/2023 Se certificó en Enero 11 de 2023. ACT VIGENCIA
228/2023 Se certificó en Marzo 22 de 2023. ACT POR COSTOS
337/2023 Se certificó en  Junio 06 de 2023. ACT POR COSTOS
502/2023 Se certificó en Agosto 22 de 2023. ACT POR COSTOS</t>
    </r>
  </si>
  <si>
    <t>2020: $6.313.800.000
2021: $5.049.450.000
2021: $5.261.063.000,75
2021: $3.114.908.064,65
2022: $3.703.924.766
2022: $3.056.871.120
2022: $3.156.871.120
2022: $4.209.595.120
2022: $3.954.888.479,06
2023: $3.954.888.479,06
2023: $4.081.888.479,06
2023: $4.307.757.464,36
2023: $4.350.757.464,36</t>
  </si>
  <si>
    <t>11/01/2023
22/03/2023
06/06/2023
22/08/2023</t>
  </si>
  <si>
    <t>2021: NUEVO
2021: ACT REP ACTIV
2021: ACT POR COSTOS
2022: ACT VIGENCIA
2022: ACT POR COSTOS
2023: ACT POR COSTOS
2023: REFORMULACIÓN</t>
  </si>
  <si>
    <t>2021: $701.700.000,00
2021: $761.999.241,00
2022: $761.999.241,00
2022: $801.471.735,30
2022: $928.374.241,00
2023: $928.374.241,00
2023: $938.374.241,00</t>
  </si>
  <si>
    <t>20/01/2023
22/08/2023</t>
  </si>
  <si>
    <r>
      <rPr>
        <sz val="9"/>
        <rFont val="Calibri"/>
        <family val="2"/>
        <scheme val="minor"/>
      </rPr>
      <t xml:space="preserve">101/2021 Se certificó en Febrero 22 de 2021. COMO NUEVO
298/2021 Se certificó en Septiembre 10 de 2021. ACT PEPROG ACTIVIDADES
332/2021 Se certificó en Septiembre 28 de 2021. ACT PEPROG ACTIVIDADES
511/2021 Se certificó en Diciembre 27 de 2021. ACT POR COSTOS
056/2022 Se certificó en Enero 11 de 2022. ACT POR VIGENCIA
297/2022 Se certificó en Junio 10 de 2022. ACT FUENTES FINANCIACIÓN
335/2022 Se certificó en Junio 30 de 2022. ACT POR COSTOS
784/2022 Se certificó en Diciembre 23 de 2022. ACT POR COSTOS
</t>
    </r>
    <r>
      <rPr>
        <sz val="9"/>
        <color rgb="FFFF0000"/>
        <rFont val="Calibri"/>
        <family val="2"/>
        <scheme val="minor"/>
      </rPr>
      <t>084/2023 Se certificó en Enero 20 de 2023. ACT POR COSTOS
504/2023 Se certificó en Agosto 22 de 2023. REFORMULACIÓN</t>
    </r>
  </si>
  <si>
    <r>
      <rPr>
        <sz val="9"/>
        <color theme="1"/>
        <rFont val="Calibri"/>
        <family val="2"/>
        <scheme val="minor"/>
      </rPr>
      <t>091/2021 Se certificó en Febrero 10 de 2021. COMO NUEVO
299/2021 Se certificó en Septiembre 10 de 2021. ACT POR COSTOS
512/2021 Se certificó en Diciembre 27 de 2021. ACT POR COSTOS
091/2022 Se certificó en Enero 13 de 2022. ACT POR VIGENCIA
310/2022 Se certificó en Junio 17 de 2022. ACT POR COSTOS
786/2022 Se certificó en Diciembre 23 de 2022. ACT POR COSTOS</t>
    </r>
    <r>
      <rPr>
        <sz val="9"/>
        <color rgb="FFFF0000"/>
        <rFont val="Calibri"/>
        <family val="2"/>
        <scheme val="minor"/>
      </rPr>
      <t xml:space="preserve">
032/2023 Se certificó en Enero 11 de 2023. ACT VIGENCIA
372/2023 Se certificó en Junio 15 de 2023. ACT POR COSTOS
437/2023 Se certificó en Julio 07 de 2023. ACT POR COSTOS
503/2023 Se certificó en Agosto 22 de 2023. ACT POR COSTOS</t>
    </r>
  </si>
  <si>
    <t>2021: $ 662.815.500
2021: $663.000.000
2021: $600.777.658
2022: $600.777.658
2022: $710.858.742
2022: $657.483.958
2023: $657.483.958
2023: $727.483.958
2023: $714.983.958
2023: $694.983.958</t>
  </si>
  <si>
    <t>11/01/2023
15/06/2023
07/07/2023
22/08/2023</t>
  </si>
  <si>
    <r>
      <rPr>
        <sz val="9"/>
        <rFont val="Calibri"/>
        <family val="2"/>
        <scheme val="minor"/>
      </rPr>
      <t xml:space="preserve">313/2022 Se certificó en Junio 17 de 2022. COMO NUEVO
580/2022 Se certificó en Octubre 06 de 2022. ACT POR COSTOS
</t>
    </r>
    <r>
      <rPr>
        <sz val="9"/>
        <color rgb="FFFF0000"/>
        <rFont val="Calibri"/>
        <family val="2"/>
        <scheme val="minor"/>
      </rPr>
      <t>369/2023 Se certificó en Junio 15 de 2023. ACT POR COSTOS
505/2023 Se certificó en Agosto 22 de 2023. ACT POR COSTOS</t>
    </r>
  </si>
  <si>
    <t>2022: $2.198.577.270
2022: $2.749.024.248
2023: $3.021.248.989
2023: $2.978.248.989</t>
  </si>
  <si>
    <t>15/06/2023
22/08/2023</t>
  </si>
  <si>
    <r>
      <rPr>
        <sz val="9"/>
        <color theme="1"/>
        <rFont val="Calibri"/>
        <family val="2"/>
        <scheme val="minor"/>
      </rPr>
      <t xml:space="preserve">343/2022 Se certificó en Julio 05 de 2022. COMO NUEVO
625/2022 Se certificó en Noviembre 02 de 2022. ACT POR COSTOS
</t>
    </r>
    <r>
      <rPr>
        <sz val="9"/>
        <color rgb="FFFF0000"/>
        <rFont val="Calibri"/>
        <family val="2"/>
        <scheme val="minor"/>
      </rPr>
      <t>150/2023 Se certificó en Febrero 13 de 2023. ACT POR COSTOS
198/2023 Se certificó en Marzo 03 de 2023. ACT REPROG COSTOS
290/2023 Se certificó en Mayo 16 de 2023. ACT POR COSTOS
396/2023 Se certificó en Junio 23 de 2023. ACT POR COSTOS
506/2023 Se certificó en Agosto 23 de 2023. REFORMULACIÓN</t>
    </r>
  </si>
  <si>
    <t>2022: $1.805.000.000
2023: $1.655.000.000
2023: $1.805.000.000
2023: $1.705.000.000
2023: $2.005.000.000</t>
  </si>
  <si>
    <t>13/02/2023
03/03/2023
16/05/2023
23/06/2023
23/08/2023</t>
  </si>
  <si>
    <r>
      <rPr>
        <sz val="9"/>
        <rFont val="Calibri"/>
        <family val="2"/>
        <scheme val="minor"/>
      </rPr>
      <t>199/2020 Se certificó en Julio 13 de 2020.  COMO NUEVO
324/2020 Se certificó en Octubre 01 de 2020. INCLUSIÓN DE RUBROS
015/2021 Se certificó en Enero 14 de 2021.  ACT POR COSTOS
172/2021 Se certificó en Mayo 28 de 2021.  ACT POR COSTOS
521/2021 Se certificó en Diciembre 27 de 2021. ACT P0R COSTOS</t>
    </r>
    <r>
      <rPr>
        <sz val="9"/>
        <color rgb="FFFF0000"/>
        <rFont val="Calibri"/>
        <family val="2"/>
        <scheme val="minor"/>
      </rPr>
      <t xml:space="preserve">
</t>
    </r>
    <r>
      <rPr>
        <sz val="9"/>
        <color theme="1"/>
        <rFont val="Calibri"/>
        <family val="2"/>
        <scheme val="minor"/>
      </rPr>
      <t>023/2022 Se certificó en Enero 5 de 2022. ACT POR COSTOS
168/2022 Se certificó en Febrero 25 de 2022. ACT POR COSTOS
204/2022 Se certificó en Marzo 31 de 2022. ACT POR COSTOS
281/2022 Se certificó en Mayo 31 de 2022. ACT AJUSTE RUBROS
350/2022 Se certificó en Julio 06 de 2022. ACT POR COSTOS
407/2022 Se certificó en Agosto 01 de 2022. ACT POR COSTOS
408/2022 Se certificó en Agosto 01 de 2022. ACT VIG FUTURAS
503/2022 Se anula certificación 408 de VIGENCIAS FUTURAS
576/2022 Se certificó en Octubre 03 de 2022. ACT POR COSTOS
690/2022 Se certificó en Noviembre 25 de 2022. ACT POR COSTOS
837/2022 Se certificó en Diciembre 28 de 2022. ACT POR COSTOS</t>
    </r>
    <r>
      <rPr>
        <sz val="9"/>
        <color rgb="FFFF0000"/>
        <rFont val="Calibri"/>
        <family val="2"/>
        <scheme val="minor"/>
      </rPr>
      <t xml:space="preserve">
013/2023 Se certificó en Enero 06 de 2023. ACT POR COSTOS
171/2023 Se certificó en Febrero 22 de 2023. ACT POR COSTOS
196/2023 Se certificó en Marzo 02 de 2023. ACT POR COSTOS
217/2023 Se certificó en Marzo 17 de 2023. ACT POR COSTOS
441/2023 Se certificó en Julio 11 de 2023. ACT POR COSTOS
508/2023 Se certificó en Agosto 24 de 2023. ACT POR COSTOS</t>
    </r>
  </si>
  <si>
    <t>6/01/2023
22/02/2023
02/03/2023
17/03/2023
11/07/2023
24/08/2023</t>
  </si>
  <si>
    <t>2020: $980.000.000,00
2021: $882.000.000,00
2021: $961.500.000,00
2021: $880.085.000,00
2022: $880.085.000,00
2022: $933.085.000,00
2022: $875.036.246,00
2023: $875.036.246,00
2023: $1.025.644.777,75</t>
  </si>
  <si>
    <r>
      <rPr>
        <sz val="9"/>
        <color theme="1"/>
        <rFont val="Calibri"/>
        <family val="2"/>
        <scheme val="minor"/>
      </rPr>
      <t xml:space="preserve">286/2020 Se certificó en Septiembre 04 de 2020.  COMO NUEVO
301/2020 Se certificó en Septiembre 15 de 2020.  ACT POR COSTOS
181/2021 Se certificó en Junio 09 de 2021. ACT POR COSTOS
300/2022 Se certificó en Junio 10 de 2022. ACT POR COSTOS
737/2022 Se certificó en Diciembre 22 de 2022. ACT POR COSTOS
</t>
    </r>
    <r>
      <rPr>
        <sz val="9"/>
        <color rgb="FFFF0000"/>
        <rFont val="Calibri"/>
        <family val="2"/>
        <scheme val="minor"/>
      </rPr>
      <t>435/2023 Se certificó en Julio 07 de 2023. ACT POR COSTOS
509/2023 Se certificó en Agosto 24 de 2023. ACT POR COSTOS</t>
    </r>
  </si>
  <si>
    <t>Cofinanciación Externa</t>
  </si>
  <si>
    <t>7/07/2023
24/08/2023</t>
  </si>
  <si>
    <r>
      <rPr>
        <sz val="9"/>
        <color theme="1"/>
        <rFont val="Calibri"/>
        <family val="2"/>
        <scheme val="minor"/>
      </rPr>
      <t>20</t>
    </r>
    <r>
      <rPr>
        <sz val="9"/>
        <rFont val="Calibri"/>
        <family val="2"/>
        <scheme val="minor"/>
      </rPr>
      <t>5/2020 Se certificó en Julio 14 de 2020.  COMO NUEVO
278/2020 Se certificó en Septiembre 01 de 2020.  ACT REFORMULACIÓN
031/2021 Se certificó en Enero 18 de 2021.  ACT POR COSTOS
115/2021 Se certificó en Marzo 10 de 2021. ERROR DE DIGITACIÓN
146/2021 Se certificó en Mayo 13 de 2021.  ACT POR COSTOS
316/2021 Se certificó en Septiembre 23 de 2021. TRÁMITE VIG FUTURAS
544/2021 Se certificó en Diciembre 28 de 2021. ACT POR COSTOS</t>
    </r>
    <r>
      <rPr>
        <sz val="9"/>
        <color rgb="FFFF0000"/>
        <rFont val="Calibri"/>
        <family val="2"/>
        <scheme val="minor"/>
      </rPr>
      <t xml:space="preserve">
</t>
    </r>
    <r>
      <rPr>
        <sz val="9"/>
        <color theme="1"/>
        <rFont val="Calibri"/>
        <family val="2"/>
        <scheme val="minor"/>
      </rPr>
      <t>021/2022 Se certificó en Enero 5 de 2022. ACT POR VIGENCIA
273/2022 Se certificó en Mayo 16 de 2022. ACT POR COSTOS
382/2022 Se certificó en Julio 21 de 2022. ACT POR COSTOS
386/2022 Se certificó en Julio 22 de 2022. ACT VIG FUTURAS
593/2022 Se certificó en Octubre 12 de 2022. ACT POR COSTOS
669/2022 Se certificó en Noviembre 17 de 2022. ACT POR COSTOS
680/2022 Se certificó en Noviembre 22 de 2022. ACT POR COSTOS
809/2022 Se certificó en Diciembre 27 de 2022. ACT POR COSTOS</t>
    </r>
    <r>
      <rPr>
        <sz val="9"/>
        <color rgb="FFFF0000"/>
        <rFont val="Calibri"/>
        <family val="2"/>
        <scheme val="minor"/>
      </rPr>
      <t xml:space="preserve">
007/2023 Se certificó en Enero 05 de 2023. ACT POR VIGENCIA
350/2023 Se certificó en Junio 09 de 2023. ACT POR COSTOS
417/2023 Se certificó en Junio 27 de 2023. ACT POR COSTOS
510/2023 Se certificó en Agosto 24 de 2023. ACT POR COSTOS</t>
    </r>
  </si>
  <si>
    <t>2020: $10.266.874.000
2021: $10.266.874.000
2021: $9.216.150.000
2021: $8.155.440.995
2022: $8.155.440.995
2022: $7.937.440.995
2022: $8.822.421.595
2022: $9.683.337.521
2022: $9.623.337.521
2022: $9.808.661.608,28
2022: $7.918.860.478,28
2023: $7.918.860.478,28
2023: $8.468.192.778,28
2023: $8.588.192.778,28
2023: $10.669.671.778,28</t>
  </si>
  <si>
    <t>5/01/2023
09/06/2023
27/06/2023
24/08/2023</t>
  </si>
  <si>
    <t>FORTALECIMIENTO DE LAS AREAS TRANSVERSALES DE LA SECRETARIA DE HACIENDA DEL MUNICIPIO DE BUCARAMANGA</t>
  </si>
  <si>
    <t>Desarrollar (3) acciones administrativas desarrolladas para mejorar la eficiencia y productividad en la gestión del recaudo, fiscalización y cobro coactivo municipal.</t>
  </si>
  <si>
    <t>511/2023 Se certificó en Agosto 25 de 2023. COMO NUEVO</t>
  </si>
  <si>
    <t>2023: $7.998.000.000</t>
  </si>
  <si>
    <r>
      <rPr>
        <sz val="9"/>
        <rFont val="Calibri"/>
        <family val="2"/>
        <scheme val="minor"/>
      </rPr>
      <t xml:space="preserve">175/2021 Se certificó en Junio 03 de 2021. COMO NUEVO
410/2021 Se certificó en Noviembre 04 de 2021. ACT POR COSTOS
570/2021 Se certificó en Diciembre 30 de 2021. ACT POR COSTOS
084/2022 Se certificó en Enero 12 de 2022. ACT POR COSTOS
435/2022 Se certificó en Agosto 05 de 2022. ACT AJUSTE RUBROS
436/2022 Se certificó en Agosto 05 de 2022. ACT VIG FUTURAS
574/2022 Se certificó en Septiembre 30 de 2022. ACT POR COSTOS
594/2022 Se certificó en Octubre 12 de 2022. ACT POR COSTOS
666/2022 Se certificó en Noviembre 17 de 2022. ACT  POR COSTOS
801/2022 Se certificó en Diciembre 27 de 2022. ACT POR COSTOS
</t>
    </r>
    <r>
      <rPr>
        <sz val="9"/>
        <color rgb="FFFF0000"/>
        <rFont val="Calibri"/>
        <family val="2"/>
        <scheme val="minor"/>
      </rPr>
      <t>096/2023 Se certificó en Enero 24 de 2023. ACT POR COSTOS
331/2023 Se certificó en Junio 02 de 2023. ACT POR COSTOS
513/2023 Se certificó en Agosto 28 de 2023. ACT POR COSTOS</t>
    </r>
  </si>
  <si>
    <t>2021: $ 10.718.585.861
2021: $10.813.720.102
2021: $10.433.992.514
2022: $9.086.362.515
2022: $8.695.362.515
2022: $8.923.407.357
2022: $8.927.407.357
2022: $8.979.827.346
2023: $8.979.827.346
2023: $9.006.527.346
2023: $8.497.421.324,48</t>
  </si>
  <si>
    <t>24/01/2023
02/06/2023
28/08/2023</t>
  </si>
  <si>
    <t>FORTALECIMIENTO A LA INFRAESTRUCTURA DE TECNOLOGÍAS DE LA INFORMACIÓN PARA DISPONIBILIDAD DE LOS SERVICIOS DIGITALES EN EL MUNICIPIO DE BUCARAMANGA</t>
  </si>
  <si>
    <t>Garantizar el 100% de la Disponibilidad de servicios tecnológicos en el municipio</t>
  </si>
  <si>
    <t>514/2023 Se certificó en Agosto28 de 2023. COMO NUEVO</t>
  </si>
  <si>
    <t>2023: $509.106.021,52</t>
  </si>
  <si>
    <r>
      <rPr>
        <sz val="9"/>
        <rFont val="Calibri"/>
        <family val="2"/>
        <scheme val="minor"/>
      </rPr>
      <t>252/2020 Se certificó en Agosto 20 de 2020.  COMO NUEVO
334/2020 Se Certificó en Octubre 07 de 2020. VIGENCIAS FUTURAS
024/2021 Se certificó en Enero 14 de 2021.  ACT POR COSTOS
141/2021 Se certificó en Mayo 04 de 2021.  ACT POR COSTOS
233/2021 Se certificó en Julio 21 de 2021. ACT POR COSTOS
250/2021 Se certificó en Agosto 10 de 2021. TRÁMITE VIG FUTURAS
257/2021 Se certificó en Agosto 17 de 2021. ACT POR COSTOS
507/2021 Se certificó en Diciembre 23 de 2021. ACT POR COSTOS
005/2022 Se certificó en Enero 5 de 2022. ACT POR COSTOS
318/2022 Se certificó en Junio 21 de 2022. TRÁMITE VIG FUTURAS
513/2022 Se certificó en septiembre 7 de 2022 ACT POR COSTOS
588/2022 Se certificó en Octubre 10 de 2022. ACT POR COSTOS
697/2022 Se certificó en Diciembre 01 de 2022. ACT POR COSTOS</t>
    </r>
    <r>
      <rPr>
        <sz val="9"/>
        <color rgb="FFFF0000"/>
        <rFont val="Calibri"/>
        <family val="2"/>
        <scheme val="minor"/>
      </rPr>
      <t xml:space="preserve">
044/2023 Se certificó en Enero 12 de 2023. ACT POR COSTOS
478/2023 Se certificó en Agosto 04 de 2023. ACT POR COSTOS
515/2023 Se certificó en Agosto 29 de 2023. ACT POR COSTOS</t>
    </r>
  </si>
  <si>
    <t>2020: $65.031.897.340,68
2021: $59.989.475.185,92
2021: $60.621.404.914,84
2021: $63.721.404.914,84
2021: $63.157.708.395,84
2021: $61.690.497.070,89
2022: $60.889.129.621,39
2022: $61,038,029,611,39
2022: $60.440.321.344,15
2022: $60.536.321.344,15
2023: $62.773.150.206,21
2023: $63.027.399.174,21
2023: $62.973.088.699,41</t>
  </si>
  <si>
    <t>12/01/2023
04/08/2023
29/08/2023</t>
  </si>
  <si>
    <r>
      <rPr>
        <sz val="9"/>
        <rFont val="Calibri"/>
        <family val="2"/>
        <scheme val="minor"/>
      </rPr>
      <t>202/2020 Se certificó en Julio 13 de 2020.  COMO NUEVO
018/2021 Se certificó en Enero 14 de 2021.  ACT POR COSTOS
28</t>
    </r>
    <r>
      <rPr>
        <sz val="9"/>
        <color theme="1"/>
        <rFont val="Calibri"/>
        <family val="2"/>
        <scheme val="minor"/>
      </rPr>
      <t xml:space="preserve">0/2021 Se certificó en Agosto 30 de 2021. ACT POR COSTOS
478/2021 Se certificó en Diciembre 15 de 2021. ACT POR COSTOS
004/2022 Se certificó en Enero 5 de 2022. ACT POR COSTOS
049/2022 Se certificó en Enero 11 de 2022. ACT FUENTES
286/2022 Se certificó en Junio 02 de 2022. ACT POR COSTOS
734/2022 Se certificó en Diciembre 21 de 2022. ACT POR COSTOS
</t>
    </r>
    <r>
      <rPr>
        <sz val="9"/>
        <color rgb="FFFF0000"/>
        <rFont val="Calibri"/>
        <family val="2"/>
        <scheme val="minor"/>
      </rPr>
      <t>019/2023 Se certificó en Enero 10 de 2023. ACT POR COSTOS
358/2023 Se certificó en Junio 14 de 2023. ACT POR COSTOS
516/2023 Se certificó en Agosto 29 de 2023. ACT POR COSTOS</t>
    </r>
  </si>
  <si>
    <t>2020: $3.862.797.852
2021: $3.827.617.852
2021: $4.037.413.185
2021: $3.900.804.518
2022: $4.357.124.402
2022: $4.928.973.893,60
2022: $4.792.961.208,00
2023: $5.379.893.627,00
2023: $5.877.501.132,83
2023: $5.931.811.607,63</t>
  </si>
  <si>
    <t>10/01/2023
14/06/2023
29/08/2023</t>
  </si>
  <si>
    <t>MEJORAMIENTO Y OBRAS COMPLEMENTARIAS (SEGUNDA FASE) A LAS INSTALACIONES DEL CENTRO DE ATENCIÓN Y REPARACIÓN INTEGRAL DE LAS VÍCTIMAS CAIV DEL MUNICIPIO DE BUCARAMANGA</t>
  </si>
  <si>
    <t>517/2023 Se certificó en Agosto 31 de 2023. COMO NUEVO</t>
  </si>
  <si>
    <t>2023: $297.862.995,00</t>
  </si>
  <si>
    <r>
      <rPr>
        <sz val="9"/>
        <color theme="1"/>
        <rFont val="Calibri"/>
        <family val="2"/>
        <scheme val="minor"/>
      </rPr>
      <t xml:space="preserve">315/2020 Se certificó en Septiembre 23 de 2020.  COMO NUEVO
136/2021 Se certificó en Abril 26 de 2021. ACT POR COSTOS
065/2022 Se certificó en Enero 11 de 2022. ACT POR COSTOS
</t>
    </r>
    <r>
      <rPr>
        <sz val="9"/>
        <color rgb="FFFF0000"/>
        <rFont val="Calibri"/>
        <family val="2"/>
        <scheme val="minor"/>
      </rPr>
      <t>297/2023 Se certificó en Mayo 19 de 2023. REFORMULACIÓN
518/2023 Se certificó en Agosto 31 de 2023. ACT POR COSTOS</t>
    </r>
  </si>
  <si>
    <t>2020: $1.974.891.564,93
2021: $2.207.646.542,43
2022: $2.451.335.921,12
2023: $2.422.567.041,00
2023: $2.391.090.426,42</t>
  </si>
  <si>
    <t>19/05/2023
31/08/2023</t>
  </si>
  <si>
    <r>
      <rPr>
        <sz val="9"/>
        <rFont val="Calibri"/>
        <family val="2"/>
        <scheme val="minor"/>
      </rPr>
      <t xml:space="preserve">227/2020 Se certificó en Julio 30 de 2020.  COMO NUEVO
295/2020 Se certificó en Septiembre 10 de 2020. ACT POR COSTOS
008/2021 Se certificó en Enero 14 de 2021.  ACT POR COSTOS
168/2021 Se certificó en Mayo 27 de 2021. ACT POR COSTOS
254/2021 Se certificó en Agosto 13 de 2021. ACT POR COSTOS
309/2021 Se certificó en Septiembre 20 de 2021. ACT POR COSTOS
</t>
    </r>
    <r>
      <rPr>
        <sz val="9"/>
        <color theme="1"/>
        <rFont val="Calibri"/>
        <family val="2"/>
        <scheme val="minor"/>
      </rPr>
      <t>575/2021 Se certificó en Diciembre 30 de 2021. ACT POR COSTOS
001/2022 Se certificó en Enero 5 de 2022. ACT POR COSTOS
203/2022 Se certificó en Marzo 31 de 2022. ACT POR COSTOS
254/2022 Se certificó en Mayo 04 de 2022. ACT POR COSTOS
354/2022 Se certificó en Julio 07 de 2022. ACT POR COSTOS
472/2022 Se certificó en Agosto 12 de 2022. REFORMULACIÓN
564/2022 Se certifcó en Septiembre 29 de 2022. ACT POR COSTOS</t>
    </r>
    <r>
      <rPr>
        <sz val="9"/>
        <color rgb="FFFF0000"/>
        <rFont val="Calibri"/>
        <family val="2"/>
        <scheme val="minor"/>
      </rPr>
      <t xml:space="preserve">
001/2023 Se certificó en Enero 05 de 2023. ACT POR COSTOS
153/2023 Se certificó en Febrero 15 de 2023. ACT POR COSTOS
338/2023 Se certificò en Junio 06 de 2023. ACT POR COSTOS
519/2023 Se certificó en Septiembre 01 de 2023. ACT POR COSTOS</t>
    </r>
  </si>
  <si>
    <t>2020: $7.518.525.250
2020: $7.663.475.250
2021: $$7.468.075.250
2021: $7.720.807.441
2021: $7.818.807.441
2021: $7.838.807.441
2021: $7.685.920.354
2022: $7.763.415.354
2022: $7.673.415.354
2022: $7.146.639.944
2022: $8.367.113.354
2022: $8.567.947.590
2022: $8.255.252.080
2023: $8.279.146.437
2023: $8.215.146.437
2023: $8.854.596.437
2023: $9.004.596.437</t>
  </si>
  <si>
    <t>5/01/2023
15/02/2023
06/06/2023
01/09/2023</t>
  </si>
  <si>
    <t>131/2023 Se certificó en Febrero 01 de 2023. COMO NUEVO
250/2023 Se certificó en Marzo 31 de 2023. REFORMULACIÓN
270/2023 Se certificó en Abril 28 de 2023. ACT POR COSTOS
402/2023 Se certificó en Junio 26 de 2023. ACT POR COSTOS
406/2023 Se certificó en Junio 26 de 2023. ACT POR COSTOS
416/2023 Se certificó en Junio 27 de 2023. ACT POR COSTOS
496/2023 Se certificó en Agosto 17 de 2023. ACT POR COSTOS
500/2023 Se certificó en Agosto 18 de 2023. ACT POR COSTOS
512/2023 Se certificó en Agosto 25 de 2023. ACT POR COSTOS
520/2023 Se certificó en Septiembre 01 de 2023. ACT POR COSTOS</t>
  </si>
  <si>
    <t>2023: $12.228.596.329
2023: $2.228.596.329
2023: $1.328.596.326
2023: $783.553.672,32
2023: $10.083.068.373,94
2023: $4.283.068.373,94
2023: $3.283.068.373,94
2023: $3.213.068.373,94
2023: $2.163.068.373,94
2023: $2.013.068.373,94</t>
  </si>
  <si>
    <t>1/02/2023
31/03/2023
28/04/2023
26/06/2023
27/06/2023
17/08/2023
18/08/2023
25/08/2023
01/09/2023</t>
  </si>
  <si>
    <t>CONSTRUCCIÓN DE OBRAS COMPLEMENTARIAS DE ESPACIO PUBLICO, A LA INSTITUCIÓN EDUCATIVA RURAL BOSCONIA SEDE B DE LA VEREDA SANTA RITA DEL MUNICIPIO DE BUCARAMANGA, BUCARAMANGA</t>
  </si>
  <si>
    <t>Intervenir (948,39) metros cuadrados de espacio público en la IE Rural Bosconia sede B</t>
  </si>
  <si>
    <t>521/2023 Se certificó en Septiembre 04 de 2023. COMO NUEVO</t>
  </si>
  <si>
    <t>2023: $973.860.494,00</t>
  </si>
  <si>
    <r>
      <rPr>
        <sz val="9"/>
        <rFont val="Calibri"/>
        <family val="2"/>
        <scheme val="minor"/>
      </rPr>
      <t>180/2022 Se certificó en Marzo 09 de 2022. COMO NUEVO</t>
    </r>
    <r>
      <rPr>
        <sz val="9"/>
        <color rgb="FFFF0000"/>
        <rFont val="Calibri"/>
        <family val="2"/>
        <scheme val="minor"/>
      </rPr>
      <t xml:space="preserve">
116/2023 Se certificó en Enero 30 de 2023. ACT POR COSTOS
522/2023 Se certificó en Septiembre 04 de 2023. ACT POR COSTOS</t>
    </r>
  </si>
  <si>
    <t>2022: $21.652.192.258
2023: $21.085.552.527,42
2023: $21.553.649.296,10</t>
  </si>
  <si>
    <t>30/01/2023
04/09/2023</t>
  </si>
  <si>
    <r>
      <rPr>
        <sz val="9"/>
        <color theme="1"/>
        <rFont val="Calibri"/>
        <family val="2"/>
        <scheme val="minor"/>
      </rPr>
      <t xml:space="preserve">374/2021 Se certificó en Octubre 20 de 2021. COMO NUEVO
395/2021 Se certificó en Octubre 27 de 2021. ACT VIG FUTURAS
447/2021 Se certificó en Noviembre 19 de 2021. ACT VIG FUTURAS
141/2022 Se certificó en Enero 28 de 2022. ACT POR VIGENCIA
623/2022 Se certificó en Noviembre 01 de 2022. ACT POR COSTOS
</t>
    </r>
    <r>
      <rPr>
        <sz val="9"/>
        <color rgb="FFFF0000"/>
        <rFont val="Calibri"/>
        <family val="2"/>
        <scheme val="minor"/>
      </rPr>
      <t>162/2023 Se certificó en Febrero 15 de 2023. ACT POR COSTOS
405/2023 Se certificó en Junio 26 de 2023. REFORMULACIÓN
523/2023 Se certificó en Septiembre 04 de 2023. ACT POR COSTOS</t>
    </r>
  </si>
  <si>
    <t>2021: $35.102.994.149,33
2022: $35.102.994.149,33
2022: $34.063.277.209,33
2023: $34.762.047.697,33
2023: $41.896.373.721,53
2023: $42.840.910.850,53</t>
  </si>
  <si>
    <t>15/02/2023
26/06/2023
04/09/2023</t>
  </si>
  <si>
    <t>CONSERVACIÓN PREVENTIVA Y PRIMEROS AUXILIOS AL BIEN DE INTERÉS CULTURAL TEATRO COLISEO PERALTA EN EL MUNICIPIO DE BUCARAMANGA, SANTANDER</t>
  </si>
  <si>
    <t>Implementar (1) acción de Primeros Auxilios sobre Bienes de Interés Cultural en el municipio.</t>
  </si>
  <si>
    <t>2022: $214.965.235,00
2023: $248.062.118,76</t>
  </si>
  <si>
    <r>
      <rPr>
        <sz val="9"/>
        <color theme="1"/>
        <rFont val="Calibri"/>
        <family val="2"/>
      </rPr>
      <t>618/2022 Se certificó en Octubre 28 de 2022. COMO NUEVO</t>
    </r>
    <r>
      <rPr>
        <sz val="9"/>
        <color rgb="FFFF0000"/>
        <rFont val="Calibri"/>
        <family val="2"/>
      </rPr>
      <t xml:space="preserve">
524/2023 Se certificó en Septiembre 04 de 2023. ACT POR COSTOS</t>
    </r>
  </si>
  <si>
    <t>CONSTRUCCIÓN DE OBRAS DE MITIGACIÓN Y APOYO AL SECTOR DE PUNTA PARAISO EN EL MARCO DE LA DECLARATORIA DE CALAMIDAD PUBLICA EN EL MUNICIPIO DE BUCARAMANGA</t>
  </si>
  <si>
    <t>Atender un punto crítico de calamidad</t>
  </si>
  <si>
    <r>
      <rPr>
        <sz val="9"/>
        <color theme="1"/>
        <rFont val="Calibri"/>
        <family val="2"/>
        <scheme val="minor"/>
      </rPr>
      <t>523/2022 Se certificó el 8 de septiembre de 2022. COMO NUEVO</t>
    </r>
    <r>
      <rPr>
        <sz val="9"/>
        <color rgb="FFFF0000"/>
        <rFont val="Calibri"/>
        <family val="2"/>
        <scheme val="minor"/>
      </rPr>
      <t xml:space="preserve">
525/2023 Se certificó en Septiembre 04 de 2023. ACT POR COSTOS</t>
    </r>
  </si>
  <si>
    <t>2022: $4.006.000.005,00
2023: $5.450.327.633,80</t>
  </si>
  <si>
    <t>2022: $801.593.130,00
2022: $763.631.187,00
2023: $1.203.631.187,00
2023: $863.681.187,00</t>
  </si>
  <si>
    <t>9/06/2023
04/09/2023</t>
  </si>
  <si>
    <r>
      <rPr>
        <sz val="9"/>
        <color theme="1"/>
        <rFont val="Calibri"/>
        <family val="2"/>
        <scheme val="minor"/>
      </rPr>
      <t xml:space="preserve">347/2022 Se certificó en Julio 06 de 2022. COMO NUEVO
712/2022 Se certificó en Diciembre 13 de 2022. ACT POR COSTOS
</t>
    </r>
    <r>
      <rPr>
        <sz val="9"/>
        <color rgb="FFFF0000"/>
        <rFont val="Calibri"/>
        <family val="2"/>
        <scheme val="minor"/>
      </rPr>
      <t>352/2023 Se certificó en Junio 09 de 2023. REFORMULACIÓN
526/2023 Se certificó en Septiembre 04 de 2023. ACT POR COSTOS</t>
    </r>
  </si>
  <si>
    <t>241/2023 Se certificó en Marzo 29 de 2023. COMO NUEVO
527/2023 Se certificó en Septiembre 04 de 2023. ACT POR COSTOS</t>
  </si>
  <si>
    <t>2023: $14.311.927.587,00
2023: $13.596.649.326,19</t>
  </si>
  <si>
    <t>29/03/2023
04/09/2023</t>
  </si>
  <si>
    <t>2021: $400.000.000
2021: $384.966.000
2022: $194.966.000
2022: $104.766.000
2023: $104.766.000
2023: $124.766.000</t>
  </si>
  <si>
    <t>29/05/2023
04/09/2023</t>
  </si>
  <si>
    <r>
      <rPr>
        <sz val="9"/>
        <color theme="1"/>
        <rFont val="Calibri"/>
        <family val="2"/>
        <scheme val="minor"/>
      </rPr>
      <t xml:space="preserve">211/2021 Se certificó en Junio 29 de 2021. COMO NUEVO
434/2021 Se certificó en Noviembre 17 de 2021. ACT POR COSTOS
120/2022 Se certificó en Enero 18 de 2022. REFORMULACIÓN
591/2022 Se certificó en Octubre 12 de 2022. ACT REPROG COSTOS
822/2022 Se certificó en Diciembre 27 de 2022. REFORMULACIÓN
</t>
    </r>
    <r>
      <rPr>
        <sz val="9"/>
        <color rgb="FFFF0000"/>
        <rFont val="Calibri"/>
        <family val="2"/>
        <scheme val="minor"/>
      </rPr>
      <t>309/2023 Se certificó en Mayo 29 de 2023. ACT POR VIGENCIA
528/2023 Se certificó en Septiembre 04 de 2023. ACT POR COSTOS</t>
    </r>
  </si>
  <si>
    <t>ASISTENCIA HUMANITARIA A TRAVÉS DE LA ENTREGA DE AYUDAS COMPLEMENTARIAS PARA ATENDER EMERGENCIAS O DESASTRES DE EVENTOS NATURALES EN EL MUNICIPIO DE BUCARAMANGA</t>
  </si>
  <si>
    <t>Entregar 1.500 ayudas humanitarias</t>
  </si>
  <si>
    <t>SERVICIO PARA PAGO DE PASIVO EXIGIBLE DE LA SECRETARÍA DE EDUCACIÓN DE BUCARAMANGA</t>
  </si>
  <si>
    <t>Realizar el pago de (1) contrato con vigencias expiradas</t>
  </si>
  <si>
    <t>530/2023 Se certificó en Septiembre 05 de 2023. COMO NUEVO</t>
  </si>
  <si>
    <t>2023: $58.177.677,70</t>
  </si>
  <si>
    <t>ESTUDIOS DISEÑOS DE OBRAS DE MITIGACION EN EL BARRIO ALTOS DEL KENNEDY DEL MUNICIPIO DE BUCARAMANGA, SANTANDER</t>
  </si>
  <si>
    <t>Realizar el 100% de los estudios y diseños requeridos para el desarrollo de los proyectos de infraestructura</t>
  </si>
  <si>
    <t>532/2023 Se certificó en Septiembre 05 de 2023. COMO NUEVO</t>
  </si>
  <si>
    <t>2023: $267.379.215,44</t>
  </si>
  <si>
    <r>
      <rPr>
        <sz val="9"/>
        <color theme="1"/>
        <rFont val="Calibri"/>
        <family val="2"/>
        <scheme val="minor"/>
      </rPr>
      <t xml:space="preserve">478/2022 Se certificó en Agosto 12 de 2022. COMO NUEVO
678/2022 Se certificó en Noviembre 18 de 2022. ACT POR COSTOS
738/2022 Se certificó en Diciembre 22 de 2022. ACT POR COSTOS
</t>
    </r>
    <r>
      <rPr>
        <sz val="9"/>
        <color rgb="FFFF0000"/>
        <rFont val="Calibri"/>
        <family val="2"/>
        <scheme val="minor"/>
      </rPr>
      <t>136/2023 Se certificó en Febrero 02 de 2023. ACT POR COSTOS
140/2023 Se certificó en Febrero 06 de 2023. ACT POR COSTOS
156/2023 Se certificó en Febrero 15 de 2023. REFORMULACIÓN
195/2023 Se certificó en Marzo 02 de 2023. ACT POR COSTOS
236/2023 Se certificó en Marzo 29 de 2023. ACT POR COSTOS
274/2023 Se certificó en Mayo 02 de 2023. ACT POR COSTOS
533/2023 Se certificó en Septiembre 05 de 2023. ACT POR COSTOS</t>
    </r>
  </si>
  <si>
    <t>2022: $30.886.265.159,00
2022: $30.744.947.594,82
2022: $30.646.897.629,82
2023: $30.296.681.546,38
2023: $29.565.920.678,38
2023: $23.117.969.660,84
2023: $22.617.969.660,84
2023: $10.962.155.088,36
2023: $9.582.528.793,15
2023: $9.315.149.577,71</t>
  </si>
  <si>
    <t>2/02/2023
06/02/2023
15/02/2023
02/03/2023
29/03/2023
02/05/2023
05/09/2023</t>
  </si>
  <si>
    <t>ADECUACIÓN DE LOS EQUIPAMIENTOS RECREAR DEL NORTE Y CANCHA SINTÉTICA DEL KENNEDY DEL MUNICIPIO DE BUCARAMANGA</t>
  </si>
  <si>
    <t>Recuperar (2) equipamientos urbanos en el norte de la ciudad</t>
  </si>
  <si>
    <t>534/2023 Se certificó en Septiembre 05 de 2023. COMO NUEVO</t>
  </si>
  <si>
    <t>2023: $849.999.906,00</t>
  </si>
  <si>
    <r>
      <rPr>
        <sz val="9"/>
        <color theme="1"/>
        <rFont val="Calibri"/>
        <family val="2"/>
        <scheme val="minor"/>
      </rPr>
      <t>368/2020 Se certificó en Noviembre 18 de 2020.  COMO NUEVO
105/2021 Se certificó en Febrero 25 de 2021. ACT REFORMULACIÓN
413/2021 Se certificó en Noviembre 05 de 2021. ACT POR COSTOS
560/2021 Se certificó en Diciembre 28 de 2021. REFORMULACIÓN
086/2022 Se certificó en Enero 12 de 2022. ACT POR VIGENCIA
637/2022 Se certificó en Noviembre 03 de 2022. ACT POR COSTOS
703/2022 Se certificó en Diciembre 05 de 2022. ACT POR COSTOS</t>
    </r>
    <r>
      <rPr>
        <sz val="9"/>
        <color rgb="FFFF0000"/>
        <rFont val="Calibri"/>
        <family val="2"/>
        <scheme val="minor"/>
      </rPr>
      <t xml:space="preserve">
027/2023 Se certificó en Enero 11 de 2023. ACT POR COSTOS
535/2023 Se certificó en Septiembre 06 de 2023. ACT POR COSTOS</t>
    </r>
  </si>
  <si>
    <t>11/01/2023
06/09/2023</t>
  </si>
  <si>
    <t>MEJORAMIENTO DE LA INFRAESTRUCTURA URBANA DE LA DIAGONAL 15 AVENIDA QUEBRADA SECA HASTA LA CALLE 33 DENTRO DE LA ESTRATEGIA “CORREDOR AMBIENTAL” EN EL MUNICIPIO DE BUCARAMANGA</t>
  </si>
  <si>
    <t>Adecuar (8.020) metros cuadrados de Espacio público con infraestructura</t>
  </si>
  <si>
    <t>536/2023 Se certificó en Septiembre 06 de 2023. COMO NUEVO</t>
  </si>
  <si>
    <t>2023: $419.795.144,39</t>
  </si>
  <si>
    <t>Presupuesto partcipativo</t>
  </si>
  <si>
    <r>
      <rPr>
        <sz val="9"/>
        <rFont val="Calibri"/>
        <family val="2"/>
        <scheme val="minor"/>
      </rPr>
      <t>456/2022 Se certificó en Agosto 10 de 2022. COMO NUEVO</t>
    </r>
    <r>
      <rPr>
        <sz val="9"/>
        <color rgb="FFFF0000"/>
        <rFont val="Calibri"/>
        <family val="2"/>
        <scheme val="minor"/>
      </rPr>
      <t xml:space="preserve">
100/2023 Se certificó en Enero 24 de 2023. ACT POR COSTOS
169/2023 Se certificó en Febrero 21 de 2023. ACT POR COSTOS
237/2023 Se certificó en Marzo 29 de 2023. ACT POR COSTOS
252/2023 Se certificó en Marzo 31 de 2023. ACT POR COSTOS
311/2023 Se certificó en Mayo 29 de 2023. ACT POR COSTOS
537/2023 Se certificó en Septiembre 06 de 2023. REFORMULACIÓN</t>
    </r>
  </si>
  <si>
    <t>24/01/2023
21/02/2023
29/03/2023
31/03/2023
29/05/2023
06/09/2023</t>
  </si>
  <si>
    <t>2022: $17.478.979.749,00
2023: $19.206.151.416,00
2023: $18.398.527.153,00
2023: $18.061.743.960,00
2023: $16.582.743.960,00
2023: $19.396.283.804,00
2023: $24.452.849.184,44</t>
  </si>
  <si>
    <t>067/2023 Se certificó en Enero 17 de 2023. COMO NUEVO
132/2023 Se certificó en Febrero 02 de 2023. ACT POR COSTOS
227/2023 Se certificó en Marzo 22 de 2023. ACT POR COSTOS
251/2023 Se certificó en Marzo 31 de 2023. ACT POR COSTOS
265/2023 Se certificó en Abril 26 de 2023. ACT POR COSTOS
268/2023 Se certificó en Abril 28 de 2023. ACT POR COSTOS
278/2023 Se certificó en Mayo 10 de 2023. ACT POR COSTOS
286/2023 Se certificó en Mayo 12 de 2023. REFORMULACIÓN
289/2023 Se certificó en Mayo 16 de 2023. ACT POR COSTOS
312/2023 Se certificó en Mayo 29 de 2023. ACT POR COSTOS
321/2023 Se certificó en Mayo 30 de 2023. ACT POR COSTOS
378/2023 Se certificó en Junio 15 de 2023. ACT POR COSTOS
404/2023 Se certificó en Junio 26 de 2023. ACT POR COSTOS
434/2023 Se certificó en Julio 06 de 2023. ACT POR COSTOS
439/2023 Se certificó en Julio 07 de 2023. ACT POR COSTOS
507/2023 Se certificó en Agosto 23 de 2023. ACT POR COSTOS
538/2023 Se certificó en Septiembre 06 de 2023. ACT POR COSTOS</t>
  </si>
  <si>
    <t>2023. $14.754.656.024
2023: $10.154.656.024
2023: $9.721.112.552,31
2023: $9.650.433.180,83
2023: $7.767.600.664,83
2023: $7.519.428.997,83
2023: $7.219.428.997,83
2023: $5.919.428.997,83
2023: $5.769.428.997,83
2023: $6.198.613.618,83
2023: $3.385.073.774,83
2023: $1.360.797.774,83
2023: $760.797.774,83
2023: $3.560.797.774,83
2023: $3.260.797.774,83
2023: $3.080.797.774,83
2023: $1.813.607.862,39</t>
  </si>
  <si>
    <t>17/01/2023
02/02/2023
22/03/2023
31/03/2023
26/04/2023
28/04/2023
10/05/2023
12/05/2023
16/05/2023
29/05/2023
30/05/2023
15/06/2023
26/06/2023
06/07/2023
07/07/2023
23/08/2023
06/09/2023</t>
  </si>
  <si>
    <r>
      <rPr>
        <sz val="9"/>
        <color theme="1"/>
        <rFont val="Calibri"/>
        <family val="2"/>
        <scheme val="minor"/>
      </rPr>
      <t xml:space="preserve">326/2020 Se certificó en Octubre 02 de 2020.  COMO NUEVO
392/2020 Se certificó en Diciembre 11 de 2020. ACT FUENTES FINANCIACIÓN
082/2021 Se certificó en Febrero 05 de 2021. ACT POR VIGENCIA
263/2021 Se certificó en Agosto 18 de 2021. ACT POR COSTOS
426/2021 Se certificó en Noviembre 12 de 2021. ACT POR COSTOS
494/2021 Se certificó en Diciembre 21 de 2021. ACT POR COSTOS
103/2022 Se certificó en Enero 14 de 2022. ACT POR VIGENCIA
542/2022 Se certificó en Septiembre 22 de 2022. ACT POR COSTOS
686/2022 Se certificó en Noviembre 25 de 2022. ACT POR COSTOS
</t>
    </r>
    <r>
      <rPr>
        <sz val="9"/>
        <color rgb="FFFF0000"/>
        <rFont val="Calibri"/>
        <family val="2"/>
        <scheme val="minor"/>
      </rPr>
      <t>180/2023 Se certificó en Febrero 27 de 2023. ACT POR COSTOS
349/2023 Se certificó en Junio 09 de 2023. ACT POR COSTOS
539/2023 Se certificó en Septiembre 06 de 2023. ACT POR COSTOS</t>
    </r>
  </si>
  <si>
    <t>2020: $12.471.482.000,00
2021: $12.471.482.000,00
2021: $12.636.820.379,00
2021: $12.537.616.571,40
2021: $8.392.755.809,00
2022: $8.392.755.809,00
2022: $9.761.597.159,00
2022: $11.083.641.298,10
2023: $7.004.516.298,10
2023: $9.593.762.238,10
2023: $10.006.942.793,49</t>
  </si>
  <si>
    <t>27/02/2023
09/06/2023
06/09/2023</t>
  </si>
  <si>
    <r>
      <t xml:space="preserve">217/2020 Se certificó en Julio 24 de 2020.  COMO NUEVO
364/2020 Se certificó en Noviembre 11 de 2020. ACT POR COSTOS
134/2021 Se certificó en Abril 19 de 2021. ACT POR COSTOS
231/2021 Se certificó en Julio 19 de 2021. REFORMULACIÓN
427/2021 Se certificó en Noviembre 12 de 2021. ACT POR COSTOS
501/2021 Se certificó en Diciembre 23 de 2021. ACT POR COSTOS
102/2022 Se certificó en Enero 14 de 2022. ACT POR VIGENCIA
332/2022 Se certificó en Junio 29 de 2022. ACT POR COSTOS
688/2022 Se certificó en Noviembre 25 de 2022. ACT POR COSTOS
</t>
    </r>
    <r>
      <rPr>
        <sz val="9"/>
        <color rgb="FFFF0000"/>
        <rFont val="Calibri"/>
        <family val="2"/>
        <scheme val="minor"/>
      </rPr>
      <t>174/2023 Se certificó en Febrero 23 de 2023. ACT POR COSTOS</t>
    </r>
    <r>
      <rPr>
        <sz val="9"/>
        <color theme="1"/>
        <rFont val="Calibri"/>
        <family val="2"/>
        <scheme val="minor"/>
      </rPr>
      <t xml:space="preserve">
</t>
    </r>
    <r>
      <rPr>
        <sz val="9"/>
        <color rgb="FFFF0000"/>
        <rFont val="Calibri"/>
        <family val="2"/>
        <scheme val="minor"/>
      </rPr>
      <t>390/2023 Se certificó en Junio 20 de 2023. ACT POR COSTOS</t>
    </r>
    <r>
      <rPr>
        <sz val="9"/>
        <color theme="1"/>
        <rFont val="Calibri"/>
        <family val="2"/>
        <scheme val="minor"/>
      </rPr>
      <t xml:space="preserve">
</t>
    </r>
    <r>
      <rPr>
        <sz val="9"/>
        <color rgb="FFFF0000"/>
        <rFont val="Calibri"/>
        <family val="2"/>
        <scheme val="minor"/>
      </rPr>
      <t>540/2023 Se certificó en Septiembre 06 de 2023. ACT POR COSTOS</t>
    </r>
  </si>
  <si>
    <t>2020: $6.699.606.000
2020: $7.300.331.448
2021: $6.881.743.069
2021: $7.583.047.354
2021: $7.722.203.068
2021: $7.101.049.276
2022: $7.101.049.276
2022: $8.020.773.710
2022: $7.850.773.710
2023: $8.133.823.710
2023: $8.742.817.710
2023: $8.704.658.460</t>
  </si>
  <si>
    <t>23/02/2023
20/06/2023
06/09/2023</t>
  </si>
  <si>
    <r>
      <rPr>
        <sz val="9"/>
        <color theme="1"/>
        <rFont val="Calibri"/>
        <family val="2"/>
        <scheme val="minor"/>
      </rPr>
      <t>161/2022 Se certificó en Febrero 18 de 2022. COMO NUEVO</t>
    </r>
    <r>
      <rPr>
        <sz val="9"/>
        <color rgb="FFFF0000"/>
        <rFont val="Calibri"/>
        <family val="2"/>
        <scheme val="minor"/>
      </rPr>
      <t xml:space="preserve">
203/2023 Se certificó en Marzo 03 de 2023. REFORMULACIÓN
465/2023 Se certificó en Agosto 01 de 2023. ACT POR COSTOS
541/2023 Se certificó en Septiembre 06 de 2023. ACT POR COSTOS</t>
    </r>
  </si>
  <si>
    <t>2022: $1.000.000.000
2023: $737.680.000
2023: $851.686.000
2023: $843.490.400</t>
  </si>
  <si>
    <t>3/03/2023
01/08/2023
06/09/2023</t>
  </si>
  <si>
    <t>IMPLEMENTACIÓN DEL PLAN INSTITUCIONAL DE BIENESTAR SOCIAL E INCENTIVOS Y EL PLAN INSTITUCIONAL DE CAPACITACIÓN PARA LOS SERVIDORES PÚBLICOS DEL MUNICIPIO DE BUCARAMANGA</t>
  </si>
  <si>
    <t>542/2023 Se certificó en Septiembre 07 de 2023. COMO NUEVO</t>
  </si>
  <si>
    <t>2023: $1.430.000.000</t>
  </si>
  <si>
    <t>Beneficiar a (622) servidores públicos con actividades de capacitación, bienestar e incentivos</t>
  </si>
  <si>
    <t>ADQUISICIÓN DE EQUIPOS ESPECIALIZADOS PARA EL FORTALECIMIENTO DEL ÁREA OPERATIVA DEL CUERPO OFICIAL DE BOMBEROS DE BUCARAMANGA</t>
  </si>
  <si>
    <t>Fortalecer (4) estaciones de bomberos con elementos y herramientas</t>
  </si>
  <si>
    <t>543/2023 Se certificó en Septiembre 07 de 2023. COMO NUEVO</t>
  </si>
  <si>
    <t>2023: $1.459.826.567,00</t>
  </si>
  <si>
    <r>
      <rPr>
        <sz val="9"/>
        <rFont val="Calibri"/>
        <family val="2"/>
        <scheme val="minor"/>
      </rPr>
      <t xml:space="preserve">271/2022 Se certificó en Mayo 13 de 2022. COMO NUEVO
302/2022 Se certificó en Junio 13 de 2022. ACT POR COSTOS
366/2022 Se certificó en Julio 12 de 2022. ACT POR COSTOS
445/2022 Se certificó en Agosto 10 de 2022. ACT POR COSTOS
772/2022 Se certifocó en Diciembre 23 de 2022. ACT POR COSTOS
</t>
    </r>
    <r>
      <rPr>
        <sz val="9"/>
        <color rgb="FFFF0000"/>
        <rFont val="Calibri"/>
        <family val="2"/>
        <scheme val="minor"/>
      </rPr>
      <t>097/2023 Se certificó en Enero 24 de 2023. ACT POR COSTOS
342/2023 Se certificó en Junio 07 de 2023. ACT POR COSTOS
433/2023 Se certificó en Julio 06 de 2023. ACT POR COSTOS
544/2023 Se certificó en Septiembre 11 de 2023. ACT POR COSTOS</t>
    </r>
  </si>
  <si>
    <t>2022: $3.781.173.133,25
2022: $3.786.572.023,25
2022: $3.860.871.268,25
2022: $4.196.121.270,41
2022: $4.109.257.153,92
2023: $4.026.291.917,00
2023: $5.003.307.317,00
2023: $6.184.225.866,00
2023: $5.572.665.866,00</t>
  </si>
  <si>
    <t>24/01/2023
07/06/2023
06/07/2023
11/09/2023</t>
  </si>
  <si>
    <r>
      <rPr>
        <sz val="9"/>
        <color theme="1"/>
        <rFont val="Calibri"/>
        <family val="2"/>
      </rPr>
      <t xml:space="preserve">583/2022 Se certificó en Octubre 07 de 2022. COMO NUEVO
613/2022 Se certificó en Octubre 25 de 2022. ACT POR COSTOS
770/2022 Se certificó en Diciembre 23 de 2022. ACT POR COSTOS
</t>
    </r>
    <r>
      <rPr>
        <sz val="9"/>
        <color rgb="FFFF0000"/>
        <rFont val="Calibri"/>
        <family val="2"/>
      </rPr>
      <t>209/2023 Se certificó en Marzo 08 de 2023. ACT POR COSTOS
386/2023 Se certificó en Junio 20 de 2023. REFORMULACIÓN
429/2023 Se certificó en Julio 06 de 2023. ACT POR COSTOS
545/2023 Se certificó en Septiembre 11 de 2023. ACT POR COSTOS</t>
    </r>
  </si>
  <si>
    <t>2022: $883.120.350
2022: $782.883.589
2023: $782.883.589
2023: $1.134.383.589
2023: $1.264.383.589</t>
  </si>
  <si>
    <t>8/03/2023
20/06/2023
06/07/2023
11/09/2023</t>
  </si>
  <si>
    <r>
      <rPr>
        <sz val="9"/>
        <rFont val="Calibri"/>
        <family val="2"/>
        <scheme val="minor"/>
      </rPr>
      <t xml:space="preserve">229/2020 Se certificó en Julio 30 de 2020.  COMO NUEVO
028/2021 Se certificó en Enero 14 de 2021.  ACT POR COSTOS
198/2021 Se certificó en Junio 24 de 2021. REFORMULACIÓN
433/2021 Se certificó en Noviembre 17 de 2021. ACT POR COSTOS
528/2021 Se certificó en Diciembre 27 de 2021. ACT POR COSTOS
117/2022 Se certificó en Enero 18 de 2022. ACT POR COSTOS
378/2022 Se certificó en Julio 18 de 2022. ACT POR COSTOS
612/2022 Se certificó en Octubre 24 de 2022. ACT POR COSTOS
774/2022 Se certificó en Diciembre 23 de 2022. ACT POR COSTOS
</t>
    </r>
    <r>
      <rPr>
        <sz val="9"/>
        <color rgb="FFFF0000"/>
        <rFont val="Calibri"/>
        <family val="2"/>
        <scheme val="minor"/>
      </rPr>
      <t>113/2023 Se certificó en Enero 30 de 2023. ACT POR COSTOS
249/2023 Se certificó en Marzo 30 de 2023. ACT POR COSTOS
381/2023 Se certificó en Junio 15 de 2023. ACT POR COSTOS
431/2023 Se certificó en Julio 06 de 2023. ACT POR COSTOS
531/2023 Se certificó en Septiembre 05 de 2023. ACT POR COSTOS
546/2023 Se certificó en Septiembre 11 de 2023. ACT POR COSTOS</t>
    </r>
  </si>
  <si>
    <t>2020: $9.059.498.085
2021: $8.404.154.055
2021: $10.054.994.030,46
2021: $9.995.481.060,46
2021: $9.479.740.795,25
2022: $8.150.467.236,25
2022: $10.703.093.890,79
2022: $8.908.296.426,15
2023: $8.890.596.426,15
2023: $9.948.335.082,49
2023: $10.208.731.787,41
2023: $10.582.000.428,41
2023: $11.063.560.428,41</t>
  </si>
  <si>
    <t>30/01/2023
30/03/2023
15/06/2023
06/07/2023
05/09/2023
11/09/2023</t>
  </si>
  <si>
    <t>DOTACIÓN DE SALONES COMUNALES PARA FOMENTAR LA INTEGRACIÓN COMUNITARIA Y LA CIUDADANÍA PARTICIPATIVA EN EL MUNICIPIO DE BUCARAMANGA</t>
  </si>
  <si>
    <t>Dotar 10 salones comunales con el programa Ágoras</t>
  </si>
  <si>
    <t>2020: NUEVO
2020: ACT COSTOS
2021: ACT POR COSTOS
2022: ACT POR COSTOS
2023: CIERRE</t>
  </si>
  <si>
    <r>
      <rPr>
        <sz val="9"/>
        <color theme="1"/>
        <rFont val="Calibri"/>
        <family val="2"/>
        <scheme val="minor"/>
      </rPr>
      <t xml:space="preserve">325/2020 Se certificó en Octubre 02 de 2020.  COMO NUEVO
360/2020 Se certificó en Noviembre 06 de 2020. ACT POR COSTOS
388/2021 Se certificó en Octubre 22 de 2021. ACT POR COSTOS
424/2022 Se certificó en Agosto 03 de 2022. ACT POR COSTOS
585/2022 Se certificó en Octubre 07 de 2022. ACT POR COSTOS
627/2022 Se certificó en Noviembre 03 de 2022. ACT POR COSTOS
819/2022 Se certificó en Diciembre 27 de 2022. ACT POR COSTOS
</t>
    </r>
    <r>
      <rPr>
        <sz val="9"/>
        <color rgb="FFFF0000"/>
        <rFont val="Calibri"/>
        <family val="2"/>
        <scheme val="minor"/>
      </rPr>
      <t>547/2023 Se certificó en Septiembre 11 de 2023. CIERRE</t>
    </r>
  </si>
  <si>
    <t>2020: $2.664.909.540
2020: $2.676.065.263
2021: $2.584.062.873
2022: $2.404.062.873
2022: $2.344.062.873
2022: $2.065.201.524
2022: $1.540.236.932,34
2023: $1.450.236.932,34</t>
  </si>
  <si>
    <t>DOTACIÓN DE HERRAMIENTAS TECNOLÓGICAS Y MATERIAL BIBLIOGRÁFICO PARA LAS INSTALACIONES DEL INSTITUTO MUNICIPAL DE CULTURA Y TURISMO DE BUCARAMANGA</t>
  </si>
  <si>
    <t>Lograr la asistencia de (48.000) ciudadanos al IMCT</t>
  </si>
  <si>
    <t>Ejecutar 1 proyecto de adecuación, recuperación, modernización y/o dotación de la Biblioteca Gabriel Turbay.</t>
  </si>
  <si>
    <t>548/2023 Se certificó en Septiembre 11 de 2023. COMO NUEVO</t>
  </si>
  <si>
    <t>RESTAURACIÓN FASE 1 DEL AUDITORIO PEDRO GÓMEZ VALDERRAMA DE LA BIBLIOTECA GABRIEL TURBAY DE BUCARAMANGA</t>
  </si>
  <si>
    <t>549/2023 Se certificó en Septiembre 12 de 2023 CIERRE</t>
  </si>
  <si>
    <t>2023: $0,00</t>
  </si>
  <si>
    <t>Habilitar (1) Sistema funcional de espacios para el desarrollo de actividades artísticas y culturales en la ciudad de Bucaramanga</t>
  </si>
  <si>
    <t>2023: CIERRE</t>
  </si>
  <si>
    <r>
      <rPr>
        <sz val="9"/>
        <color theme="1"/>
        <rFont val="Calibri"/>
        <family val="2"/>
        <scheme val="minor"/>
      </rPr>
      <t>069/2022 Se certificó en Enero 11 de 2022. COMO NUEVO
412/2022 Se certificó en Agosto 01 de 2022. ACT POR COSTOS
783/2022 Se certificó en Diciembre 23 de 2022. ACT POR COSTOS</t>
    </r>
    <r>
      <rPr>
        <sz val="9"/>
        <color rgb="FFFF0000"/>
        <rFont val="Calibri"/>
        <family val="2"/>
        <scheme val="minor"/>
      </rPr>
      <t xml:space="preserve">
031/2023 Se certificó en Enero 11 de 2023. ACT VIGENCIA
301/2023 Se certificó en Mayo 23 de 2023. ACT POR COSTOS
550/2023 Se certificó en Septiembre 15 de 2023. ACT POR COSTOS</t>
    </r>
  </si>
  <si>
    <t>11/01/2023
23/05/2023
15/09/2023</t>
  </si>
  <si>
    <t>128/2023 Se certificó en Enero 31 de 2023. COMO NUEVO
551/2023 Se certificó en Septiembre 18 de 2023. ACT POR COSTOS</t>
  </si>
  <si>
    <t>31/01/2023
18/09/2023</t>
  </si>
  <si>
    <r>
      <rPr>
        <sz val="9"/>
        <rFont val="Calibri"/>
        <family val="2"/>
        <scheme val="minor"/>
      </rPr>
      <t xml:space="preserve">226/2020 Se certificó en Julio 30 de 2020.  COMO NUEVO
275/2020 Se certificó en Agosto 31 de 2020.  AJUSTE A ERROR DIG
033/2021 Se certificó en Enero 18 de 2021.  ACT POR COSTOS
187/2021 Se certificó en Junio 16 de 2021.  ACT POR COSTOS
442/2021 Se certificó en Noviembre 19 de 2021. ACT POR COSTOS
502/2021 Se certificó en Diciembre 23 de 2021. ACT P0R COSTOS
101/2022 Se certificó en Enero 14 de 2022. ACT POR VIGENCIA
438/2022 Se certificó en Agosto 08 de 2022. REFORMULACIÓN
687/2022 Se certificó en Noviembre 25 de 2022. ACT POR COSTOS
</t>
    </r>
    <r>
      <rPr>
        <sz val="9"/>
        <color rgb="FFFF0000"/>
        <rFont val="Calibri"/>
        <family val="2"/>
        <scheme val="minor"/>
      </rPr>
      <t>111/2023 Se certificó en Enero 27 de 2023. ACT POR COSTOS
552/2023 Se certificó en Septiembre 20 de 2023. ACT POR COSTOS</t>
    </r>
  </si>
  <si>
    <t>2020: $7.985.840.000,00
2021: $7.595.041.000,00
2021: $8.079.676.118,00
2021: $7.994.303.626,00
2021: $7.951.589.363,00
2022: $7.951.589.363,00
2022: $8.993.919.363,00
2022: $8.968.283.626,00
2023: $9.685.271.945,00
2023: $10.258.134.855,76</t>
  </si>
  <si>
    <t>27/01/2023
20/09/2023</t>
  </si>
  <si>
    <r>
      <rPr>
        <sz val="9"/>
        <color theme="1"/>
        <rFont val="Calibri"/>
        <family val="2"/>
        <scheme val="minor"/>
      </rPr>
      <t>214/2020 Se certificó en Julio 22 de 2020.  COMO NUEVO
391/2020 Se certificó en Diciembre 10 de 2020. ACT REFORMULACIÓN
00</t>
    </r>
    <r>
      <rPr>
        <sz val="9"/>
        <rFont val="Calibri"/>
        <family val="2"/>
        <scheme val="minor"/>
      </rPr>
      <t xml:space="preserve">9/2021 Se certificó en Enero 14 de 2021.  ACT POR COSTOS
313/2021 Se certificó en Septiembre 22 de 2021. ACT POR COSTOS
468/2021 Se certificó en Noviembre 30 de 2021. ACT REPROG COSTOS
515/2021 Se certificó en Diciembre 27 de 2021. ACT POR COSTOS
104/2022 Se certificó en Enero 14 de 2022. ACT POR VIGENCIA
342/2022 Se certificó en Julio 05 de 2022. ACT POR COSTOS
</t>
    </r>
    <r>
      <rPr>
        <sz val="9"/>
        <color rgb="FFFF0000"/>
        <rFont val="Calibri"/>
        <family val="2"/>
        <scheme val="minor"/>
      </rPr>
      <t>051/2023 Se certificó en Enero 13 de 2023. ACT POR COSTOS
426/2023 Se certificó en Junio 29 de 2023. ACT POR COSTOS
553/2023 Se certificó en Septiembre 20 de 2023. ACT POR COSTOS</t>
    </r>
  </si>
  <si>
    <t>2020: $7.077.597.323
2020: $4.882.184.841
2021: $4.882.184.841
2021: $4.916.414.842
2021: $4.595.337.130
2022: $4.595.337.130
2022: $5.474.708.459
2023: $7.806.174.401
2023: $9.448.834.395</t>
  </si>
  <si>
    <t>13/01/2023
29/06/2023
20/09/2023</t>
  </si>
  <si>
    <r>
      <rPr>
        <sz val="9"/>
        <color theme="1"/>
        <rFont val="Calibri"/>
        <family val="2"/>
        <scheme val="minor"/>
      </rPr>
      <t>223/2020 Se certificó en Julio 29 de 2020.  COMO NUEVO
060/2021 Se certificó en Enero 28 de 2021. ACT POR COSTOS
305/2021 Se certificó en Septiembre 15 de 2021. ACT POR COSTOS
525/2021 Se certificó en Diciembre 27 de 2021. ACT POR COSTOS</t>
    </r>
    <r>
      <rPr>
        <sz val="9"/>
        <color rgb="FFFF0000"/>
        <rFont val="Calibri"/>
        <family val="2"/>
        <scheme val="minor"/>
      </rPr>
      <t xml:space="preserve">
</t>
    </r>
    <r>
      <rPr>
        <sz val="9"/>
        <rFont val="Calibri"/>
        <family val="2"/>
        <scheme val="minor"/>
      </rPr>
      <t xml:space="preserve">033/2022 Se certificó en Enero 6 de 2022. ACT POR COSTOS
224/2022 Se certificó en Abril 21 de 2022. ACT AJUSTE EN FUENTES
371/2022 Se certificó en Julio 14 de 2022. REFORMULACIÓN
428/2022 Se certificó en Agosto 04 de 2022. TRÁMITE VG FUTURAS
489/2022Se certificó en Agosto 22 de 2022 ACT. REDISTRIBUCIÓN DE COSTOS Y HOMOLOGACIÓN
539/2022 Se certificó en Septiembre 21 de 2022. REPROG COSTOS
659/2022 Se certificó en Noviembre 10 de 2022. ACT POR COSTOS
812/2022 Se certificó en Diciembre 27 de 2022. ACT POR COSTOS
</t>
    </r>
    <r>
      <rPr>
        <sz val="9"/>
        <color rgb="FFFF0000"/>
        <rFont val="Calibri"/>
        <family val="2"/>
        <scheme val="minor"/>
      </rPr>
      <t>083/2023 Se certificó en Enero 20 de 2023. ACT POR COSTOS
204/2023 Se certificó en Marzo 06 de 2023. ACT INC RUBROS
367/2023 Se certificó en Junio 15 de 2023. ACT POR COSTOS
483/2023 Se certificó en Agosto 08 de 2023. ACT POR COSTOS
554/2023 Se certificó en Septiembre 22 de 2023. ACT POR COSTOS</t>
    </r>
  </si>
  <si>
    <t>20/01/2023
06/03/2023
15/06/2023
08/08/2023
22/09/2023</t>
  </si>
  <si>
    <t>*La certificación GDE555 corresponde al proyecto BPIN 2023680010060 "CONSTRUCCIÓN PUENTE NARIÑO" por inclusión en POAI 2024 y en cumplimiento de fallo judicial.</t>
  </si>
  <si>
    <t>COMPROMISO PARA EL PAGO DE VIGENCIAS EXPIRADAS DE LOS PROYECTOS EJECUTADOS POR LA SECRETARIA DE INFRAESTRUCTURA DEL MUNICIPIO DE BUCARAMANGA</t>
  </si>
  <si>
    <t>Realizar (5) pagos de contratos con vigencias expiradas</t>
  </si>
  <si>
    <t>556/2023 Se certificó en Septiembre 28 de 2023. COMO NUEVO</t>
  </si>
  <si>
    <t>2023: $315.742.940,96</t>
  </si>
  <si>
    <t>2021: NUEVO
2021: ACT POR COSTOS
2022: ACT VIGENCIA
2022: ACT POR COSTOS
2023: REFORMULACIÓN</t>
  </si>
  <si>
    <r>
      <rPr>
        <sz val="9"/>
        <rFont val="Calibri"/>
        <family val="2"/>
        <scheme val="minor"/>
      </rPr>
      <t xml:space="preserve">283/2021 Se certificó en Septiembre 02 de 2021. COMO NUEVO
506/2021 Se certificó en Diciembre 23 de 2021. ACT POR COSTOS
127/2022 Se certificó en Enero 20 de 2022. ACT POR VIGENCIA
331/2022 Se certificó en Junio 29 de 2022. ACT POR COSTOS
827/2022 Se certificó en Diciembre 28 de 2022. ACT POR COSTOS
</t>
    </r>
    <r>
      <rPr>
        <sz val="9"/>
        <color rgb="FFFF0000"/>
        <rFont val="Calibri"/>
        <family val="2"/>
        <scheme val="minor"/>
      </rPr>
      <t>173/2023 Se certificó en Febrero 23 de 2023. REFORMULACIÓN
557/2023 Se certificó en Septiembre 29 de 2023. ACT POR COSTOS</t>
    </r>
  </si>
  <si>
    <t>2021: $3.621.567.596,74
2021: $3.000.709.900
2022: $3.000.709.900
2022: $3.951.707.427,44
2022: $3.650.786.377,00
2023: $3.650.786.377,00
2023: $4.552.697.463,44</t>
  </si>
  <si>
    <t>23/02/2023
29/09/2023</t>
  </si>
  <si>
    <r>
      <rPr>
        <sz val="9"/>
        <color theme="1"/>
        <rFont val="Calibri"/>
        <family val="2"/>
        <scheme val="minor"/>
      </rPr>
      <t>387/2021 Se certificó en Octubre 21 de 2021. COMO NUEVO
405/2021 Se certificó en Noviembre 04 de 2021. ACT COSTOS FUENTES
499/2021 Se certificó en Diciembre 23 de 2021. ACT POR COSTOS
078/2022 Se certificó en Enero 12 de 2022. REFORMULACIÓN
399/2022 Se certificó en Julio 26 de 2022. ACT POR COSTOS
731/2022 Se certificó en Diciembre 21 de 2022. ACT POR COSTOS</t>
    </r>
    <r>
      <rPr>
        <sz val="9"/>
        <color rgb="FFFF0000"/>
        <rFont val="Calibri"/>
        <family val="2"/>
        <scheme val="minor"/>
      </rPr>
      <t xml:space="preserve">
024/2023 Se certificó en Enero 11 de 2023. ACT POR COSTOS
248/2023 Se certificó en Marzo 30 de 2023. ACT POR COSTOS
318/2023 Se certificó en Mayo 29 de 2023. ACT POR COSTOS
558/2023 Se certificó en Septiembre 29 de 2023. ACT POR COSTOS</t>
    </r>
  </si>
  <si>
    <t>2021: $2.795.168.094
2021: $1.620.740.050
2021: $1.507.441.250
2022: $1.507.441.250
2022: $1.617.441.250
2022: $1.207.230.000
2023: $1.207.230.000
2023: $1.479.182.293
2023: $1.720.206.592
2023: $2.134.954.833</t>
  </si>
  <si>
    <t>11/01/2023
30/03/2023
29/05/2023
29/09/2023</t>
  </si>
  <si>
    <t>244/2023 Se certificó en Marzo 30 de 2023. COMO NUEVO
559/2023 Se certificó en Septiembre 29 de 2023. ACT POR COSTOS</t>
  </si>
  <si>
    <t>2023: $926.525.074
2023: $918.199.589</t>
  </si>
  <si>
    <t>30/03/2023
29/09/2023</t>
  </si>
  <si>
    <t>529/2023 Se certificó en Septiembre 04 de 2023. COMO NUEVO
560/2023 Se certificó en Septiembre 29 de 2023. REFORMULACIÓN</t>
  </si>
  <si>
    <t>2023: $1.562.874.544
2023: $1.156.451.788</t>
  </si>
  <si>
    <t>4/09/2023
29/09/2023</t>
  </si>
  <si>
    <t>N. PROYECTOS  A 30/SEPTIEMBRE/2023</t>
  </si>
  <si>
    <t>PARTE OK 30/09/2023</t>
  </si>
  <si>
    <t>Otros municipios (carrasco)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</si>
</sst>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\ #,##0.00;[Red]\-&quot;$&quot;\ #,##0.00"/>
    <numFmt numFmtId="44" formatCode="_-&quot;$&quot;\ * #,##0.00_-;\-&quot;$&quot;\ * #,##0.00_-;_-&quot;$&quot;\ * &quot;-&quot;??_-;_-@_-"/>
    <numFmt numFmtId="164" formatCode="_-&quot;$&quot;* #,##0_-;\-&quot;$&quot;* #,##0_-;_-&quot;$&quot;* &quot;-&quot;_-;_-@_-"/>
    <numFmt numFmtId="165" formatCode="0.0"/>
    <numFmt numFmtId="166" formatCode="_-&quot;$&quot;* #,##0.00_-;\-&quot;$&quot;* #,##0.00_-;_-&quot;$&quot;* &quot;-&quot;_-;_-@_-"/>
  </numFmts>
  <fonts count="2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9"/>
      <color rgb="FFFF0000"/>
      <name val="Calibri"/>
      <family val="2"/>
    </font>
    <font>
      <sz val="9"/>
      <color theme="1"/>
      <name val="Calibri"/>
      <family val="2"/>
    </font>
    <font>
      <sz val="10"/>
      <name val="Calibri"/>
      <family val="2"/>
    </font>
    <font>
      <b/>
      <sz val="9"/>
      <color rgb="FF00B050"/>
      <name val="Calibri"/>
      <family val="2"/>
      <scheme val="minor"/>
    </font>
    <font>
      <sz val="9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92D05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330">
    <xf numFmtId="0" fontId="0" fillId="0" borderId="0" xfId="0"/>
    <xf numFmtId="0" fontId="0" fillId="2" borderId="0" xfId="0" applyFill="1"/>
    <xf numFmtId="0" fontId="1" fillId="2" borderId="0" xfId="0" applyFont="1" applyFill="1"/>
    <xf numFmtId="0" fontId="4" fillId="0" borderId="0" xfId="0" applyFont="1"/>
    <xf numFmtId="0" fontId="3" fillId="0" borderId="0" xfId="0" applyFont="1"/>
    <xf numFmtId="0" fontId="6" fillId="2" borderId="13" xfId="0" applyFont="1" applyFill="1" applyBorder="1" applyAlignment="1">
      <alignment horizontal="center" vertical="center" wrapText="1"/>
    </xf>
    <xf numFmtId="3" fontId="0" fillId="0" borderId="0" xfId="0" applyNumberFormat="1"/>
    <xf numFmtId="0" fontId="5" fillId="4" borderId="16" xfId="0" applyFont="1" applyFill="1" applyBorder="1"/>
    <xf numFmtId="0" fontId="5" fillId="4" borderId="17" xfId="0" applyFont="1" applyFill="1" applyBorder="1"/>
    <xf numFmtId="0" fontId="5" fillId="4" borderId="1" xfId="0" applyFont="1" applyFill="1" applyBorder="1"/>
    <xf numFmtId="0" fontId="5" fillId="4" borderId="18" xfId="0" applyFont="1" applyFill="1" applyBorder="1"/>
    <xf numFmtId="0" fontId="5" fillId="4" borderId="19" xfId="0" applyFont="1" applyFill="1" applyBorder="1"/>
    <xf numFmtId="0" fontId="5" fillId="4" borderId="20" xfId="0" applyFont="1" applyFill="1" applyBorder="1"/>
    <xf numFmtId="0" fontId="7" fillId="5" borderId="0" xfId="0" applyFont="1" applyFill="1" applyAlignment="1">
      <alignment vertical="center"/>
    </xf>
    <xf numFmtId="0" fontId="8" fillId="6" borderId="2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6" borderId="13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/>
    </xf>
    <xf numFmtId="0" fontId="7" fillId="5" borderId="14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5" borderId="30" xfId="0" applyFont="1" applyFill="1" applyBorder="1" applyAlignment="1">
      <alignment horizontal="center" vertical="center"/>
    </xf>
    <xf numFmtId="0" fontId="8" fillId="3" borderId="30" xfId="0" applyFont="1" applyFill="1" applyBorder="1" applyAlignment="1">
      <alignment horizontal="center" vertical="center"/>
    </xf>
    <xf numFmtId="165" fontId="7" fillId="5" borderId="31" xfId="0" applyNumberFormat="1" applyFont="1" applyFill="1" applyBorder="1" applyAlignment="1">
      <alignment horizontal="center" vertical="center"/>
    </xf>
    <xf numFmtId="3" fontId="3" fillId="0" borderId="0" xfId="0" applyNumberFormat="1" applyFont="1"/>
    <xf numFmtId="0" fontId="0" fillId="2" borderId="1" xfId="0" applyFill="1" applyBorder="1" applyAlignment="1">
      <alignment horizontal="center" vertical="center"/>
    </xf>
    <xf numFmtId="165" fontId="7" fillId="5" borderId="3" xfId="0" applyNumberFormat="1" applyFont="1" applyFill="1" applyBorder="1" applyAlignment="1">
      <alignment horizontal="center" vertical="center"/>
    </xf>
    <xf numFmtId="1" fontId="8" fillId="3" borderId="2" xfId="0" applyNumberFormat="1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44" fontId="0" fillId="0" borderId="0" xfId="0" applyNumberFormat="1"/>
    <xf numFmtId="0" fontId="5" fillId="4" borderId="37" xfId="0" applyFont="1" applyFill="1" applyBorder="1"/>
    <xf numFmtId="0" fontId="5" fillId="4" borderId="38" xfId="0" applyFont="1" applyFill="1" applyBorder="1"/>
    <xf numFmtId="0" fontId="5" fillId="4" borderId="39" xfId="0" applyFont="1" applyFill="1" applyBorder="1"/>
    <xf numFmtId="0" fontId="0" fillId="2" borderId="43" xfId="0" applyFill="1" applyBorder="1" applyAlignment="1">
      <alignment vertical="center" wrapText="1"/>
    </xf>
    <xf numFmtId="0" fontId="0" fillId="2" borderId="42" xfId="0" applyFill="1" applyBorder="1" applyAlignment="1">
      <alignment vertical="center" wrapText="1"/>
    </xf>
    <xf numFmtId="0" fontId="0" fillId="2" borderId="36" xfId="0" applyFill="1" applyBorder="1" applyAlignment="1">
      <alignment horizontal="center" vertical="center"/>
    </xf>
    <xf numFmtId="0" fontId="5" fillId="4" borderId="23" xfId="0" applyFont="1" applyFill="1" applyBorder="1"/>
    <xf numFmtId="0" fontId="5" fillId="4" borderId="24" xfId="0" applyFont="1" applyFill="1" applyBorder="1"/>
    <xf numFmtId="0" fontId="5" fillId="4" borderId="25" xfId="0" applyFont="1" applyFill="1" applyBorder="1"/>
    <xf numFmtId="0" fontId="0" fillId="0" borderId="43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64" fontId="0" fillId="0" borderId="0" xfId="0" applyNumberForma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wrapText="1"/>
    </xf>
    <xf numFmtId="0" fontId="4" fillId="2" borderId="1" xfId="0" applyFont="1" applyFill="1" applyBorder="1" applyAlignment="1">
      <alignment wrapText="1"/>
    </xf>
    <xf numFmtId="0" fontId="4" fillId="2" borderId="0" xfId="0" applyFont="1" applyFill="1" applyAlignment="1">
      <alignment horizontal="center" vertical="center" wrapText="1"/>
    </xf>
    <xf numFmtId="164" fontId="5" fillId="2" borderId="1" xfId="1" applyFont="1" applyFill="1" applyBorder="1" applyAlignment="1">
      <alignment horizontal="center" vertical="center" wrapText="1"/>
    </xf>
    <xf numFmtId="9" fontId="3" fillId="4" borderId="31" xfId="2" applyFont="1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10" fontId="9" fillId="0" borderId="17" xfId="2" applyNumberFormat="1" applyFont="1" applyFill="1" applyBorder="1" applyAlignment="1">
      <alignment horizontal="center" vertical="center"/>
    </xf>
    <xf numFmtId="10" fontId="9" fillId="0" borderId="18" xfId="2" applyNumberFormat="1" applyFont="1" applyFill="1" applyBorder="1" applyAlignment="1">
      <alignment horizontal="center" vertical="center"/>
    </xf>
    <xf numFmtId="10" fontId="9" fillId="0" borderId="20" xfId="2" applyNumberFormat="1" applyFont="1" applyFill="1" applyBorder="1" applyAlignment="1">
      <alignment horizontal="center" vertical="center"/>
    </xf>
    <xf numFmtId="44" fontId="0" fillId="4" borderId="44" xfId="3" applyFont="1" applyFill="1" applyBorder="1" applyAlignment="1">
      <alignment horizontal="center" vertical="center"/>
    </xf>
    <xf numFmtId="44" fontId="3" fillId="4" borderId="44" xfId="3" applyFont="1" applyFill="1" applyBorder="1" applyAlignment="1">
      <alignment horizontal="center" vertical="center"/>
    </xf>
    <xf numFmtId="0" fontId="4" fillId="2" borderId="0" xfId="0" applyFont="1" applyFill="1"/>
    <xf numFmtId="0" fontId="11" fillId="2" borderId="0" xfId="0" applyFont="1" applyFill="1" applyAlignment="1">
      <alignment horizontal="center" vertical="center" wrapText="1"/>
    </xf>
    <xf numFmtId="166" fontId="5" fillId="2" borderId="1" xfId="1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3" fontId="5" fillId="2" borderId="0" xfId="0" applyNumberFormat="1" applyFont="1" applyFill="1"/>
    <xf numFmtId="0" fontId="5" fillId="2" borderId="0" xfId="0" applyFont="1" applyFill="1"/>
    <xf numFmtId="0" fontId="14" fillId="2" borderId="2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33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3" fontId="14" fillId="2" borderId="13" xfId="0" applyNumberFormat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24" xfId="0" applyFont="1" applyFill="1" applyBorder="1" applyAlignment="1">
      <alignment horizontal="left" vertical="center" wrapText="1"/>
    </xf>
    <xf numFmtId="0" fontId="1" fillId="0" borderId="0" xfId="0" applyFont="1"/>
    <xf numFmtId="0" fontId="17" fillId="0" borderId="1" xfId="0" applyFont="1" applyBorder="1" applyAlignment="1">
      <alignment horizontal="left" vertical="center" wrapText="1"/>
    </xf>
    <xf numFmtId="0" fontId="0" fillId="0" borderId="50" xfId="0" applyBorder="1" applyAlignment="1">
      <alignment vertical="center" wrapText="1"/>
    </xf>
    <xf numFmtId="0" fontId="0" fillId="0" borderId="32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3" fillId="4" borderId="52" xfId="0" applyFont="1" applyFill="1" applyBorder="1" applyAlignment="1">
      <alignment horizontal="center"/>
    </xf>
    <xf numFmtId="0" fontId="3" fillId="4" borderId="53" xfId="0" applyFont="1" applyFill="1" applyBorder="1" applyAlignment="1">
      <alignment horizontal="center" vertical="center"/>
    </xf>
    <xf numFmtId="0" fontId="0" fillId="4" borderId="53" xfId="0" applyFill="1" applyBorder="1" applyAlignment="1">
      <alignment horizontal="center" vertical="center"/>
    </xf>
    <xf numFmtId="0" fontId="0" fillId="4" borderId="54" xfId="0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166" fontId="5" fillId="2" borderId="1" xfId="3" applyNumberFormat="1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14" fontId="4" fillId="2" borderId="32" xfId="0" applyNumberFormat="1" applyFont="1" applyFill="1" applyBorder="1" applyAlignment="1">
      <alignment horizontal="center" vertical="center" wrapText="1"/>
    </xf>
    <xf numFmtId="1" fontId="4" fillId="2" borderId="32" xfId="0" applyNumberFormat="1" applyFont="1" applyFill="1" applyBorder="1" applyAlignment="1">
      <alignment horizontal="center" vertical="center"/>
    </xf>
    <xf numFmtId="14" fontId="4" fillId="2" borderId="32" xfId="0" applyNumberFormat="1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166" fontId="5" fillId="2" borderId="32" xfId="3" applyNumberFormat="1" applyFont="1" applyFill="1" applyBorder="1" applyAlignment="1">
      <alignment horizontal="center" vertical="center" wrapText="1"/>
    </xf>
    <xf numFmtId="0" fontId="12" fillId="2" borderId="32" xfId="0" applyFont="1" applyFill="1" applyBorder="1" applyAlignment="1">
      <alignment horizontal="left" vertical="center" wrapText="1"/>
    </xf>
    <xf numFmtId="44" fontId="5" fillId="2" borderId="1" xfId="3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44" fontId="4" fillId="2" borderId="1" xfId="3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6" fillId="2" borderId="32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44" fontId="5" fillId="2" borderId="32" xfId="3" applyFont="1" applyFill="1" applyBorder="1" applyAlignment="1">
      <alignment horizontal="center" vertical="center" wrapText="1"/>
    </xf>
    <xf numFmtId="44" fontId="4" fillId="2" borderId="32" xfId="3" applyFont="1" applyFill="1" applyBorder="1" applyAlignment="1">
      <alignment horizontal="center" vertical="center" wrapText="1"/>
    </xf>
    <xf numFmtId="44" fontId="4" fillId="2" borderId="0" xfId="3" applyFont="1" applyFill="1"/>
    <xf numFmtId="44" fontId="5" fillId="2" borderId="0" xfId="3" applyFont="1" applyFill="1"/>
    <xf numFmtId="44" fontId="15" fillId="2" borderId="13" xfId="3" applyFont="1" applyFill="1" applyBorder="1" applyAlignment="1">
      <alignment horizontal="center" vertical="center" wrapText="1"/>
    </xf>
    <xf numFmtId="44" fontId="15" fillId="2" borderId="8" xfId="3" applyFont="1" applyFill="1" applyBorder="1" applyAlignment="1">
      <alignment horizontal="center" vertical="center" wrapText="1"/>
    </xf>
    <xf numFmtId="44" fontId="5" fillId="2" borderId="24" xfId="3" applyFont="1" applyFill="1" applyBorder="1" applyAlignment="1">
      <alignment horizontal="center" vertical="center" wrapText="1"/>
    </xf>
    <xf numFmtId="44" fontId="5" fillId="2" borderId="32" xfId="3" applyFont="1" applyFill="1" applyBorder="1" applyAlignment="1">
      <alignment vertical="center" wrapText="1"/>
    </xf>
    <xf numFmtId="44" fontId="0" fillId="0" borderId="0" xfId="3" applyFont="1"/>
    <xf numFmtId="44" fontId="0" fillId="2" borderId="0" xfId="3" applyFont="1" applyFill="1"/>
    <xf numFmtId="44" fontId="3" fillId="0" borderId="0" xfId="3" applyFont="1"/>
    <xf numFmtId="166" fontId="4" fillId="2" borderId="1" xfId="3" applyNumberFormat="1" applyFont="1" applyFill="1" applyBorder="1" applyAlignment="1">
      <alignment horizontal="center" vertical="center" wrapText="1"/>
    </xf>
    <xf numFmtId="166" fontId="5" fillId="2" borderId="1" xfId="3" applyNumberFormat="1" applyFont="1" applyFill="1" applyBorder="1" applyAlignment="1">
      <alignment vertical="center" wrapText="1"/>
    </xf>
    <xf numFmtId="0" fontId="12" fillId="0" borderId="1" xfId="0" applyFont="1" applyBorder="1" applyAlignment="1">
      <alignment horizontal="left" vertical="center" wrapText="1"/>
    </xf>
    <xf numFmtId="8" fontId="4" fillId="2" borderId="1" xfId="3" applyNumberFormat="1" applyFont="1" applyFill="1" applyBorder="1" applyAlignment="1">
      <alignment horizontal="center" vertical="center" wrapText="1"/>
    </xf>
    <xf numFmtId="0" fontId="0" fillId="2" borderId="49" xfId="0" applyFill="1" applyBorder="1" applyAlignment="1">
      <alignment horizontal="center" vertical="center" wrapText="1"/>
    </xf>
    <xf numFmtId="0" fontId="0" fillId="2" borderId="49" xfId="0" applyFill="1" applyBorder="1" applyAlignment="1">
      <alignment horizontal="center" vertical="center"/>
    </xf>
    <xf numFmtId="166" fontId="5" fillId="2" borderId="1" xfId="1" applyNumberFormat="1" applyFont="1" applyFill="1" applyBorder="1" applyAlignment="1">
      <alignment horizontal="center" vertical="center"/>
    </xf>
    <xf numFmtId="166" fontId="4" fillId="2" borderId="1" xfId="1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center" vertical="center" wrapText="1"/>
    </xf>
    <xf numFmtId="166" fontId="5" fillId="2" borderId="24" xfId="3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66" fontId="4" fillId="2" borderId="32" xfId="3" applyNumberFormat="1" applyFont="1" applyFill="1" applyBorder="1" applyAlignment="1">
      <alignment horizontal="center" vertical="center" wrapText="1"/>
    </xf>
    <xf numFmtId="0" fontId="12" fillId="2" borderId="55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1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1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14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164" fontId="3" fillId="4" borderId="48" xfId="3" applyNumberFormat="1" applyFont="1" applyFill="1" applyBorder="1" applyAlignment="1">
      <alignment horizontal="center" vertical="center"/>
    </xf>
    <xf numFmtId="44" fontId="0" fillId="2" borderId="16" xfId="3" applyFont="1" applyFill="1" applyBorder="1" applyAlignment="1">
      <alignment horizontal="center" vertical="center"/>
    </xf>
    <xf numFmtId="44" fontId="0" fillId="2" borderId="1" xfId="3" applyFont="1" applyFill="1" applyBorder="1" applyAlignment="1">
      <alignment horizontal="center" vertical="center"/>
    </xf>
    <xf numFmtId="44" fontId="0" fillId="2" borderId="19" xfId="3" applyFont="1" applyFill="1" applyBorder="1" applyAlignment="1">
      <alignment horizontal="center" vertical="center"/>
    </xf>
    <xf numFmtId="166" fontId="3" fillId="2" borderId="16" xfId="1" applyNumberFormat="1" applyFont="1" applyFill="1" applyBorder="1" applyAlignment="1">
      <alignment horizontal="center" vertical="center"/>
    </xf>
    <xf numFmtId="166" fontId="3" fillId="2" borderId="1" xfId="1" applyNumberFormat="1" applyFont="1" applyFill="1" applyBorder="1" applyAlignment="1">
      <alignment horizontal="center" vertical="center"/>
    </xf>
    <xf numFmtId="166" fontId="3" fillId="2" borderId="19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4" fontId="4" fillId="0" borderId="1" xfId="3" applyFont="1" applyBorder="1" applyAlignment="1">
      <alignment horizontal="center" vertical="center"/>
    </xf>
    <xf numFmtId="44" fontId="4" fillId="2" borderId="1" xfId="3" applyFont="1" applyFill="1" applyBorder="1" applyAlignment="1">
      <alignment horizontal="center" vertical="center"/>
    </xf>
    <xf numFmtId="44" fontId="5" fillId="0" borderId="1" xfId="3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6" fontId="5" fillId="0" borderId="1" xfId="1" applyNumberFormat="1" applyFont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/>
    </xf>
    <xf numFmtId="1" fontId="4" fillId="3" borderId="32" xfId="0" applyNumberFormat="1" applyFont="1" applyFill="1" applyBorder="1" applyAlignment="1">
      <alignment horizontal="center" vertical="center"/>
    </xf>
    <xf numFmtId="166" fontId="4" fillId="2" borderId="32" xfId="3" applyNumberFormat="1" applyFont="1" applyFill="1" applyBorder="1" applyAlignment="1">
      <alignment horizontal="center" vertical="center" wrapText="1"/>
    </xf>
    <xf numFmtId="166" fontId="4" fillId="2" borderId="33" xfId="3" applyNumberFormat="1" applyFont="1" applyFill="1" applyBorder="1" applyAlignment="1">
      <alignment horizontal="center" vertical="center" wrapText="1"/>
    </xf>
    <xf numFmtId="166" fontId="4" fillId="2" borderId="36" xfId="3" applyNumberFormat="1" applyFont="1" applyFill="1" applyBorder="1" applyAlignment="1">
      <alignment horizontal="center" vertical="center" wrapText="1"/>
    </xf>
    <xf numFmtId="166" fontId="5" fillId="2" borderId="32" xfId="3" applyNumberFormat="1" applyFont="1" applyFill="1" applyBorder="1" applyAlignment="1">
      <alignment horizontal="center" vertical="center" wrapText="1"/>
    </xf>
    <xf numFmtId="166" fontId="5" fillId="2" borderId="33" xfId="3" applyNumberFormat="1" applyFont="1" applyFill="1" applyBorder="1" applyAlignment="1">
      <alignment horizontal="center" vertical="center" wrapText="1"/>
    </xf>
    <xf numFmtId="166" fontId="5" fillId="2" borderId="36" xfId="3" applyNumberFormat="1" applyFont="1" applyFill="1" applyBorder="1" applyAlignment="1">
      <alignment horizontal="center" vertical="center" wrapText="1"/>
    </xf>
    <xf numFmtId="0" fontId="12" fillId="2" borderId="32" xfId="0" applyFont="1" applyFill="1" applyBorder="1" applyAlignment="1">
      <alignment horizontal="left" vertical="center" wrapText="1"/>
    </xf>
    <xf numFmtId="0" fontId="12" fillId="2" borderId="33" xfId="0" applyFont="1" applyFill="1" applyBorder="1" applyAlignment="1">
      <alignment horizontal="left" vertical="center" wrapText="1"/>
    </xf>
    <xf numFmtId="0" fontId="12" fillId="2" borderId="36" xfId="0" applyFont="1" applyFill="1" applyBorder="1" applyAlignment="1">
      <alignment horizontal="left" vertical="center" wrapText="1"/>
    </xf>
    <xf numFmtId="0" fontId="16" fillId="2" borderId="32" xfId="0" applyFont="1" applyFill="1" applyBorder="1" applyAlignment="1">
      <alignment horizontal="center" vertical="center" wrapText="1"/>
    </xf>
    <xf numFmtId="0" fontId="16" fillId="2" borderId="33" xfId="0" applyFont="1" applyFill="1" applyBorder="1" applyAlignment="1">
      <alignment horizontal="center" vertical="center" wrapText="1"/>
    </xf>
    <xf numFmtId="0" fontId="16" fillId="2" borderId="36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14" fontId="4" fillId="2" borderId="32" xfId="0" applyNumberFormat="1" applyFont="1" applyFill="1" applyBorder="1" applyAlignment="1">
      <alignment horizontal="center" vertical="center" wrapText="1"/>
    </xf>
    <xf numFmtId="14" fontId="4" fillId="2" borderId="33" xfId="0" applyNumberFormat="1" applyFont="1" applyFill="1" applyBorder="1" applyAlignment="1">
      <alignment horizontal="center" vertical="center" wrapText="1"/>
    </xf>
    <xf numFmtId="14" fontId="4" fillId="2" borderId="36" xfId="0" applyNumberFormat="1" applyFont="1" applyFill="1" applyBorder="1" applyAlignment="1">
      <alignment horizontal="center" vertical="center" wrapText="1"/>
    </xf>
    <xf numFmtId="1" fontId="4" fillId="2" borderId="32" xfId="0" applyNumberFormat="1" applyFont="1" applyFill="1" applyBorder="1" applyAlignment="1">
      <alignment horizontal="center" vertical="center"/>
    </xf>
    <xf numFmtId="1" fontId="4" fillId="2" borderId="33" xfId="0" applyNumberFormat="1" applyFont="1" applyFill="1" applyBorder="1" applyAlignment="1">
      <alignment horizontal="center" vertical="center"/>
    </xf>
    <xf numFmtId="1" fontId="4" fillId="2" borderId="36" xfId="0" applyNumberFormat="1" applyFont="1" applyFill="1" applyBorder="1" applyAlignment="1">
      <alignment horizontal="center" vertical="center"/>
    </xf>
    <xf numFmtId="14" fontId="4" fillId="2" borderId="32" xfId="0" applyNumberFormat="1" applyFont="1" applyFill="1" applyBorder="1" applyAlignment="1">
      <alignment horizontal="center" vertical="center"/>
    </xf>
    <xf numFmtId="14" fontId="4" fillId="2" borderId="33" xfId="0" applyNumberFormat="1" applyFont="1" applyFill="1" applyBorder="1" applyAlignment="1">
      <alignment horizontal="center" vertical="center"/>
    </xf>
    <xf numFmtId="14" fontId="4" fillId="2" borderId="36" xfId="0" applyNumberFormat="1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17" fillId="0" borderId="32" xfId="0" applyFont="1" applyBorder="1" applyAlignment="1">
      <alignment horizontal="left" vertical="center" wrapText="1"/>
    </xf>
    <xf numFmtId="0" fontId="17" fillId="0" borderId="36" xfId="0" applyFont="1" applyBorder="1" applyAlignment="1">
      <alignment horizontal="left" vertical="center" wrapText="1"/>
    </xf>
    <xf numFmtId="0" fontId="19" fillId="0" borderId="32" xfId="0" applyFont="1" applyBorder="1" applyAlignment="1">
      <alignment horizontal="center" vertical="center" wrapText="1"/>
    </xf>
    <xf numFmtId="0" fontId="19" fillId="0" borderId="36" xfId="0" applyFont="1" applyBorder="1" applyAlignment="1">
      <alignment horizontal="center" vertical="center" wrapText="1"/>
    </xf>
    <xf numFmtId="44" fontId="4" fillId="2" borderId="36" xfId="3" applyFont="1" applyFill="1" applyBorder="1" applyAlignment="1">
      <alignment horizontal="center" vertical="center" wrapText="1"/>
    </xf>
    <xf numFmtId="44" fontId="5" fillId="2" borderId="36" xfId="3" applyFont="1" applyFill="1" applyBorder="1" applyAlignment="1">
      <alignment horizontal="center" vertical="center" wrapText="1"/>
    </xf>
    <xf numFmtId="44" fontId="5" fillId="2" borderId="32" xfId="3" applyFont="1" applyFill="1" applyBorder="1" applyAlignment="1">
      <alignment horizontal="center" vertical="center" wrapText="1"/>
    </xf>
    <xf numFmtId="44" fontId="4" fillId="2" borderId="32" xfId="3" applyFont="1" applyFill="1" applyBorder="1" applyAlignment="1">
      <alignment horizontal="center" vertical="center" wrapText="1"/>
    </xf>
    <xf numFmtId="166" fontId="4" fillId="2" borderId="1" xfId="3" applyNumberFormat="1" applyFont="1" applyFill="1" applyBorder="1" applyAlignment="1">
      <alignment horizontal="center" vertical="center" wrapText="1"/>
    </xf>
    <xf numFmtId="166" fontId="5" fillId="2" borderId="1" xfId="3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4" fontId="4" fillId="2" borderId="1" xfId="3" applyFont="1" applyFill="1" applyBorder="1" applyAlignment="1">
      <alignment horizontal="center" vertical="center" wrapText="1"/>
    </xf>
    <xf numFmtId="44" fontId="5" fillId="2" borderId="1" xfId="3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166" fontId="4" fillId="2" borderId="32" xfId="3" applyNumberFormat="1" applyFont="1" applyFill="1" applyBorder="1" applyAlignment="1">
      <alignment horizontal="center" vertical="center"/>
    </xf>
    <xf numFmtId="44" fontId="4" fillId="2" borderId="36" xfId="3" applyFont="1" applyFill="1" applyBorder="1" applyAlignment="1">
      <alignment horizontal="center" vertical="center"/>
    </xf>
    <xf numFmtId="166" fontId="4" fillId="2" borderId="36" xfId="3" applyNumberFormat="1" applyFont="1" applyFill="1" applyBorder="1" applyAlignment="1">
      <alignment horizontal="center" vertical="center"/>
    </xf>
    <xf numFmtId="166" fontId="5" fillId="2" borderId="32" xfId="3" applyNumberFormat="1" applyFont="1" applyFill="1" applyBorder="1" applyAlignment="1">
      <alignment horizontal="center" vertical="center"/>
    </xf>
    <xf numFmtId="166" fontId="5" fillId="2" borderId="36" xfId="3" applyNumberFormat="1" applyFont="1" applyFill="1" applyBorder="1" applyAlignment="1">
      <alignment horizontal="center" vertical="center"/>
    </xf>
    <xf numFmtId="44" fontId="5" fillId="2" borderId="32" xfId="3" applyFont="1" applyFill="1" applyBorder="1" applyAlignment="1">
      <alignment horizontal="center" vertical="center"/>
    </xf>
    <xf numFmtId="44" fontId="5" fillId="2" borderId="36" xfId="3" applyFont="1" applyFill="1" applyBorder="1" applyAlignment="1">
      <alignment horizontal="center" vertical="center"/>
    </xf>
    <xf numFmtId="14" fontId="4" fillId="2" borderId="32" xfId="3" applyNumberFormat="1" applyFont="1" applyFill="1" applyBorder="1" applyAlignment="1">
      <alignment horizontal="center" vertical="center"/>
    </xf>
    <xf numFmtId="44" fontId="5" fillId="2" borderId="33" xfId="3" applyFont="1" applyFill="1" applyBorder="1" applyAlignment="1">
      <alignment horizontal="center" vertical="center" wrapText="1"/>
    </xf>
    <xf numFmtId="0" fontId="17" fillId="0" borderId="33" xfId="0" applyFont="1" applyBorder="1" applyAlignment="1">
      <alignment horizontal="left" vertical="center" wrapText="1"/>
    </xf>
    <xf numFmtId="0" fontId="19" fillId="0" borderId="33" xfId="0" applyFont="1" applyBorder="1" applyAlignment="1">
      <alignment horizontal="center" vertical="center" wrapText="1"/>
    </xf>
    <xf numFmtId="44" fontId="4" fillId="2" borderId="33" xfId="3" applyFont="1" applyFill="1" applyBorder="1" applyAlignment="1">
      <alignment horizontal="center" vertical="center" wrapText="1"/>
    </xf>
    <xf numFmtId="14" fontId="4" fillId="2" borderId="32" xfId="3" applyNumberFormat="1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left" vertical="center" wrapText="1"/>
    </xf>
    <xf numFmtId="44" fontId="4" fillId="2" borderId="32" xfId="3" applyFont="1" applyFill="1" applyBorder="1" applyAlignment="1">
      <alignment horizontal="center" vertical="center"/>
    </xf>
    <xf numFmtId="1" fontId="4" fillId="3" borderId="32" xfId="0" applyNumberFormat="1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left" vertical="center" wrapText="1"/>
    </xf>
    <xf numFmtId="166" fontId="5" fillId="2" borderId="32" xfId="1" applyNumberFormat="1" applyFont="1" applyFill="1" applyBorder="1" applyAlignment="1">
      <alignment horizontal="center" vertical="center" wrapText="1"/>
    </xf>
    <xf numFmtId="166" fontId="5" fillId="2" borderId="33" xfId="1" applyNumberFormat="1" applyFont="1" applyFill="1" applyBorder="1" applyAlignment="1">
      <alignment horizontal="center" vertical="center" wrapText="1"/>
    </xf>
    <xf numFmtId="166" fontId="5" fillId="2" borderId="36" xfId="1" applyNumberFormat="1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14" fillId="2" borderId="9" xfId="0" applyFont="1" applyFill="1" applyBorder="1" applyAlignment="1">
      <alignment horizontal="center" vertical="center" textRotation="1" wrapText="1"/>
    </xf>
    <xf numFmtId="0" fontId="14" fillId="2" borderId="11" xfId="0" applyFont="1" applyFill="1" applyBorder="1" applyAlignment="1">
      <alignment horizontal="center" vertical="center" textRotation="1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14" fontId="4" fillId="0" borderId="32" xfId="0" applyNumberFormat="1" applyFont="1" applyBorder="1" applyAlignment="1">
      <alignment horizontal="center" vertical="center" wrapText="1"/>
    </xf>
    <xf numFmtId="14" fontId="4" fillId="0" borderId="32" xfId="0" applyNumberFormat="1" applyFont="1" applyBorder="1" applyAlignment="1">
      <alignment horizontal="center" vertical="center"/>
    </xf>
    <xf numFmtId="14" fontId="4" fillId="0" borderId="33" xfId="0" applyNumberFormat="1" applyFont="1" applyBorder="1" applyAlignment="1">
      <alignment horizontal="center" vertical="center"/>
    </xf>
    <xf numFmtId="14" fontId="4" fillId="0" borderId="36" xfId="0" applyNumberFormat="1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1" fontId="4" fillId="0" borderId="32" xfId="0" applyNumberFormat="1" applyFont="1" applyBorder="1" applyAlignment="1">
      <alignment horizontal="center" vertical="center"/>
    </xf>
    <xf numFmtId="1" fontId="4" fillId="0" borderId="33" xfId="0" applyNumberFormat="1" applyFont="1" applyBorder="1" applyAlignment="1">
      <alignment horizontal="center" vertical="center"/>
    </xf>
    <xf numFmtId="1" fontId="4" fillId="0" borderId="36" xfId="0" applyNumberFormat="1" applyFont="1" applyBorder="1" applyAlignment="1">
      <alignment horizontal="center" vertical="center"/>
    </xf>
    <xf numFmtId="166" fontId="5" fillId="0" borderId="32" xfId="3" applyNumberFormat="1" applyFont="1" applyFill="1" applyBorder="1" applyAlignment="1">
      <alignment horizontal="center" vertical="center" wrapText="1"/>
    </xf>
    <xf numFmtId="166" fontId="5" fillId="0" borderId="33" xfId="3" applyNumberFormat="1" applyFont="1" applyFill="1" applyBorder="1" applyAlignment="1">
      <alignment horizontal="center" vertical="center" wrapText="1"/>
    </xf>
    <xf numFmtId="166" fontId="5" fillId="0" borderId="36" xfId="3" applyNumberFormat="1" applyFont="1" applyFill="1" applyBorder="1" applyAlignment="1">
      <alignment horizontal="center" vertical="center" wrapText="1"/>
    </xf>
    <xf numFmtId="44" fontId="4" fillId="0" borderId="32" xfId="3" applyFont="1" applyFill="1" applyBorder="1" applyAlignment="1">
      <alignment horizontal="center" vertical="center" wrapText="1"/>
    </xf>
    <xf numFmtId="44" fontId="4" fillId="0" borderId="33" xfId="3" applyFont="1" applyFill="1" applyBorder="1" applyAlignment="1">
      <alignment horizontal="center" vertical="center" wrapText="1"/>
    </xf>
    <xf numFmtId="44" fontId="4" fillId="0" borderId="36" xfId="3" applyFont="1" applyFill="1" applyBorder="1" applyAlignment="1">
      <alignment horizontal="center" vertical="center" wrapText="1"/>
    </xf>
    <xf numFmtId="44" fontId="5" fillId="0" borderId="32" xfId="3" applyFont="1" applyFill="1" applyBorder="1" applyAlignment="1">
      <alignment horizontal="center" vertical="center" wrapText="1"/>
    </xf>
    <xf numFmtId="44" fontId="5" fillId="0" borderId="33" xfId="3" applyFont="1" applyFill="1" applyBorder="1" applyAlignment="1">
      <alignment horizontal="center" vertical="center" wrapText="1"/>
    </xf>
    <xf numFmtId="44" fontId="5" fillId="0" borderId="36" xfId="3" applyFont="1" applyFill="1" applyBorder="1" applyAlignment="1">
      <alignment horizontal="center" vertical="center" wrapText="1"/>
    </xf>
    <xf numFmtId="0" fontId="12" fillId="0" borderId="32" xfId="0" applyFont="1" applyBorder="1" applyAlignment="1">
      <alignment horizontal="left" vertical="center" wrapText="1"/>
    </xf>
    <xf numFmtId="0" fontId="12" fillId="0" borderId="33" xfId="0" applyFont="1" applyBorder="1" applyAlignment="1">
      <alignment horizontal="left" vertical="center"/>
    </xf>
    <xf numFmtId="0" fontId="12" fillId="0" borderId="36" xfId="0" applyFont="1" applyBorder="1" applyAlignment="1">
      <alignment horizontal="left" vertical="center"/>
    </xf>
    <xf numFmtId="0" fontId="16" fillId="0" borderId="32" xfId="0" applyFont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164" fontId="5" fillId="2" borderId="32" xfId="1" applyFont="1" applyFill="1" applyBorder="1" applyAlignment="1">
      <alignment horizontal="center" vertical="center" wrapText="1"/>
    </xf>
    <xf numFmtId="164" fontId="5" fillId="2" borderId="36" xfId="1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left" vertical="center" wrapText="1"/>
    </xf>
    <xf numFmtId="1" fontId="4" fillId="2" borderId="32" xfId="0" applyNumberFormat="1" applyFont="1" applyFill="1" applyBorder="1" applyAlignment="1">
      <alignment horizontal="center" vertical="center" wrapText="1"/>
    </xf>
    <xf numFmtId="1" fontId="4" fillId="2" borderId="33" xfId="0" applyNumberFormat="1" applyFont="1" applyFill="1" applyBorder="1" applyAlignment="1">
      <alignment horizontal="center" vertical="center" wrapText="1"/>
    </xf>
    <xf numFmtId="1" fontId="4" fillId="2" borderId="36" xfId="0" applyNumberFormat="1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wrapText="1"/>
    </xf>
    <xf numFmtId="0" fontId="4" fillId="2" borderId="36" xfId="0" applyFont="1" applyFill="1" applyBorder="1" applyAlignment="1">
      <alignment horizontal="center" wrapText="1"/>
    </xf>
    <xf numFmtId="0" fontId="12" fillId="2" borderId="33" xfId="0" applyFont="1" applyFill="1" applyBorder="1" applyAlignment="1">
      <alignment horizontal="left" vertical="center"/>
    </xf>
    <xf numFmtId="0" fontId="12" fillId="2" borderId="36" xfId="0" applyFont="1" applyFill="1" applyBorder="1" applyAlignment="1">
      <alignment horizontal="left" vertical="center"/>
    </xf>
    <xf numFmtId="0" fontId="16" fillId="2" borderId="33" xfId="0" applyFont="1" applyFill="1" applyBorder="1" applyAlignment="1">
      <alignment horizontal="center" vertical="center"/>
    </xf>
    <xf numFmtId="0" fontId="16" fillId="2" borderId="36" xfId="0" applyFont="1" applyFill="1" applyBorder="1" applyAlignment="1">
      <alignment horizontal="center" vertical="center"/>
    </xf>
    <xf numFmtId="0" fontId="12" fillId="0" borderId="33" xfId="0" applyFont="1" applyBorder="1" applyAlignment="1">
      <alignment horizontal="left" vertical="center" wrapText="1"/>
    </xf>
    <xf numFmtId="0" fontId="12" fillId="0" borderId="36" xfId="0" applyFont="1" applyBorder="1" applyAlignment="1">
      <alignment horizontal="left" vertical="center" wrapText="1"/>
    </xf>
    <xf numFmtId="0" fontId="4" fillId="2" borderId="32" xfId="3" applyNumberFormat="1" applyFont="1" applyFill="1" applyBorder="1" applyAlignment="1">
      <alignment horizontal="center" vertical="center" wrapText="1"/>
    </xf>
    <xf numFmtId="0" fontId="4" fillId="2" borderId="33" xfId="3" applyNumberFormat="1" applyFont="1" applyFill="1" applyBorder="1" applyAlignment="1">
      <alignment horizontal="center" vertical="center" wrapText="1"/>
    </xf>
    <xf numFmtId="0" fontId="4" fillId="2" borderId="36" xfId="3" applyNumberFormat="1" applyFont="1" applyFill="1" applyBorder="1" applyAlignment="1">
      <alignment horizontal="center" vertical="center" wrapText="1"/>
    </xf>
    <xf numFmtId="1" fontId="4" fillId="0" borderId="32" xfId="0" applyNumberFormat="1" applyFont="1" applyBorder="1" applyAlignment="1">
      <alignment horizontal="center" vertical="center" wrapText="1"/>
    </xf>
    <xf numFmtId="1" fontId="4" fillId="0" borderId="33" xfId="0" applyNumberFormat="1" applyFont="1" applyBorder="1" applyAlignment="1">
      <alignment horizontal="center" vertical="center" wrapText="1"/>
    </xf>
    <xf numFmtId="1" fontId="4" fillId="0" borderId="36" xfId="0" applyNumberFormat="1" applyFont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/>
    </xf>
    <xf numFmtId="0" fontId="5" fillId="4" borderId="27" xfId="0" applyFont="1" applyFill="1" applyBorder="1" applyAlignment="1">
      <alignment horizontal="center"/>
    </xf>
    <xf numFmtId="0" fontId="5" fillId="4" borderId="23" xfId="0" applyFont="1" applyFill="1" applyBorder="1" applyAlignment="1">
      <alignment horizontal="center"/>
    </xf>
    <xf numFmtId="0" fontId="5" fillId="4" borderId="22" xfId="0" applyFont="1" applyFill="1" applyBorder="1" applyAlignment="1">
      <alignment horizontal="center"/>
    </xf>
    <xf numFmtId="0" fontId="5" fillId="4" borderId="28" xfId="0" applyFont="1" applyFill="1" applyBorder="1" applyAlignment="1">
      <alignment horizontal="center"/>
    </xf>
    <xf numFmtId="0" fontId="5" fillId="4" borderId="24" xfId="0" applyFont="1" applyFill="1" applyBorder="1" applyAlignment="1">
      <alignment horizontal="center"/>
    </xf>
    <xf numFmtId="0" fontId="5" fillId="4" borderId="26" xfId="0" applyFont="1" applyFill="1" applyBorder="1" applyAlignment="1">
      <alignment horizontal="center"/>
    </xf>
    <xf numFmtId="0" fontId="5" fillId="4" borderId="29" xfId="0" applyFont="1" applyFill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 wrapText="1"/>
    </xf>
    <xf numFmtId="0" fontId="6" fillId="2" borderId="47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 wrapText="1"/>
    </xf>
    <xf numFmtId="0" fontId="5" fillId="2" borderId="46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44" xfId="0" applyFont="1" applyFill="1" applyBorder="1" applyAlignment="1">
      <alignment horizontal="center" vertical="center" wrapText="1"/>
    </xf>
    <xf numFmtId="0" fontId="8" fillId="7" borderId="13" xfId="0" applyFont="1" applyFill="1" applyBorder="1" applyAlignment="1">
      <alignment horizontal="center" vertical="center" wrapText="1"/>
    </xf>
    <xf numFmtId="0" fontId="8" fillId="7" borderId="15" xfId="0" applyFont="1" applyFill="1" applyBorder="1" applyAlignment="1">
      <alignment horizontal="center" vertical="center" wrapText="1"/>
    </xf>
    <xf numFmtId="0" fontId="8" fillId="7" borderId="14" xfId="0" applyFont="1" applyFill="1" applyBorder="1" applyAlignment="1">
      <alignment horizontal="center" vertical="center" wrapText="1"/>
    </xf>
    <xf numFmtId="0" fontId="8" fillId="8" borderId="3" xfId="0" applyFont="1" applyFill="1" applyBorder="1" applyAlignment="1">
      <alignment horizontal="center" vertical="center"/>
    </xf>
    <xf numFmtId="0" fontId="8" fillId="8" borderId="5" xfId="0" applyFont="1" applyFill="1" applyBorder="1" applyAlignment="1">
      <alignment horizontal="center" vertical="center"/>
    </xf>
    <xf numFmtId="0" fontId="8" fillId="7" borderId="6" xfId="0" applyFont="1" applyFill="1" applyBorder="1" applyAlignment="1">
      <alignment horizontal="center" vertical="center" wrapText="1"/>
    </xf>
    <xf numFmtId="0" fontId="8" fillId="7" borderId="34" xfId="0" applyFont="1" applyFill="1" applyBorder="1" applyAlignment="1">
      <alignment horizontal="center" vertical="center" wrapText="1"/>
    </xf>
    <xf numFmtId="0" fontId="8" fillId="7" borderId="35" xfId="0" applyFont="1" applyFill="1" applyBorder="1" applyAlignment="1">
      <alignment horizontal="center" vertical="center" wrapText="1"/>
    </xf>
    <xf numFmtId="0" fontId="3" fillId="8" borderId="0" xfId="0" applyFont="1" applyFill="1" applyAlignment="1">
      <alignment horizontal="center" vertical="center"/>
    </xf>
    <xf numFmtId="166" fontId="3" fillId="2" borderId="41" xfId="1" applyNumberFormat="1" applyFont="1" applyFill="1" applyBorder="1" applyAlignment="1">
      <alignment horizontal="center" vertical="center"/>
    </xf>
    <xf numFmtId="166" fontId="3" fillId="2" borderId="43" xfId="1" applyNumberFormat="1" applyFont="1" applyFill="1" applyBorder="1" applyAlignment="1">
      <alignment horizontal="center" vertical="center"/>
    </xf>
    <xf numFmtId="166" fontId="3" fillId="2" borderId="47" xfId="1" applyNumberFormat="1" applyFont="1" applyFill="1" applyBorder="1" applyAlignment="1">
      <alignment horizontal="center" vertical="center"/>
    </xf>
  </cellXfs>
  <cellStyles count="4">
    <cellStyle name="Moneda" xfId="3" builtinId="4"/>
    <cellStyle name="Moneda [0]" xfId="1" builtinId="7"/>
    <cellStyle name="Normal" xfId="0" builtinId="0"/>
    <cellStyle name="Porcentaje" xfId="2" builtinId="5"/>
  </cellStyles>
  <dxfs count="47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TIEMPOS DE RESPUESTA BPPIM  01/Enero - 30/Septiembre -2023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7720709610093915"/>
          <c:y val="0.16011394480126845"/>
          <c:w val="0.79042159187932837"/>
          <c:h val="0.400951331595495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'TIEMPOS DE RESPUESTA'!$D$2</c:f>
              <c:strCache>
                <c:ptCount val="1"/>
                <c:pt idx="0">
                  <c:v>PROMEDIO DIAS HÁBILES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'TIEMPOS DE RESPUESTA'!$C$3:$C$18</c:f>
              <c:strCache>
                <c:ptCount val="15"/>
                <c:pt idx="0">
                  <c:v>SECRETARIA ADMINISTRATIVA</c:v>
                </c:pt>
                <c:pt idx="1">
                  <c:v>SECRETARIA DESARROLLO SOCIAL</c:v>
                </c:pt>
                <c:pt idx="2">
                  <c:v>SECRETARIA DE EDUCACIÓN</c:v>
                </c:pt>
                <c:pt idx="3">
                  <c:v>SECRETARIA DE HACIENDA</c:v>
                </c:pt>
                <c:pt idx="4">
                  <c:v>SECRETARIA DE INFRAESTRUCTURA</c:v>
                </c:pt>
                <c:pt idx="5">
                  <c:v>SECRETARIA DE PLANEACION</c:v>
                </c:pt>
                <c:pt idx="6">
                  <c:v>SECRETARIA DE SALUD Y AMBIENTE</c:v>
                </c:pt>
                <c:pt idx="7">
                  <c:v>SECRETARIA DEL INTERIOR</c:v>
                </c:pt>
                <c:pt idx="8">
                  <c:v>SECRETARIA JURIDICA</c:v>
                </c:pt>
                <c:pt idx="9">
                  <c:v>TRÁNSITO</c:v>
                </c:pt>
                <c:pt idx="10">
                  <c:v>INDERBU</c:v>
                </c:pt>
                <c:pt idx="11">
                  <c:v>INVISBU</c:v>
                </c:pt>
                <c:pt idx="12">
                  <c:v>IMCT</c:v>
                </c:pt>
                <c:pt idx="13">
                  <c:v>IMEBU</c:v>
                </c:pt>
                <c:pt idx="14">
                  <c:v>BOMBEROS </c:v>
                </c:pt>
              </c:strCache>
            </c:strRef>
          </c:cat>
          <c:val>
            <c:numRef>
              <c:f>'TIEMPOS DE RESPUESTA'!$D$3:$D$18</c:f>
              <c:numCache>
                <c:formatCode>0.0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7C-4289-8F09-4C4D01C24EE7}"/>
            </c:ext>
          </c:extLst>
        </c:ser>
        <c:ser>
          <c:idx val="1"/>
          <c:order val="1"/>
          <c:tx>
            <c:v>N. PROYECTOS</c:v>
          </c:tx>
          <c:spPr>
            <a:solidFill>
              <a:srgbClr val="00B0F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'TIEMPOS DE RESPUESTA'!$C$3:$C$18</c:f>
              <c:strCache>
                <c:ptCount val="15"/>
                <c:pt idx="0">
                  <c:v>SECRETARIA ADMINISTRATIVA</c:v>
                </c:pt>
                <c:pt idx="1">
                  <c:v>SECRETARIA DESARROLLO SOCIAL</c:v>
                </c:pt>
                <c:pt idx="2">
                  <c:v>SECRETARIA DE EDUCACIÓN</c:v>
                </c:pt>
                <c:pt idx="3">
                  <c:v>SECRETARIA DE HACIENDA</c:v>
                </c:pt>
                <c:pt idx="4">
                  <c:v>SECRETARIA DE INFRAESTRUCTURA</c:v>
                </c:pt>
                <c:pt idx="5">
                  <c:v>SECRETARIA DE PLANEACION</c:v>
                </c:pt>
                <c:pt idx="6">
                  <c:v>SECRETARIA DE SALUD Y AMBIENTE</c:v>
                </c:pt>
                <c:pt idx="7">
                  <c:v>SECRETARIA DEL INTERIOR</c:v>
                </c:pt>
                <c:pt idx="8">
                  <c:v>SECRETARIA JURIDICA</c:v>
                </c:pt>
                <c:pt idx="9">
                  <c:v>TRÁNSITO</c:v>
                </c:pt>
                <c:pt idx="10">
                  <c:v>INDERBU</c:v>
                </c:pt>
                <c:pt idx="11">
                  <c:v>INVISBU</c:v>
                </c:pt>
                <c:pt idx="12">
                  <c:v>IMCT</c:v>
                </c:pt>
                <c:pt idx="13">
                  <c:v>IMEBU</c:v>
                </c:pt>
                <c:pt idx="14">
                  <c:v>BOMBEROS </c:v>
                </c:pt>
              </c:strCache>
            </c:strRef>
          </c:cat>
          <c:val>
            <c:numRef>
              <c:f>'TIEMPOS DE RESPUESTA'!$E$3:$E$18</c:f>
              <c:numCache>
                <c:formatCode>General</c:formatCode>
                <c:ptCount val="15"/>
                <c:pt idx="0">
                  <c:v>13</c:v>
                </c:pt>
                <c:pt idx="1">
                  <c:v>17</c:v>
                </c:pt>
                <c:pt idx="2">
                  <c:v>25</c:v>
                </c:pt>
                <c:pt idx="3">
                  <c:v>29</c:v>
                </c:pt>
                <c:pt idx="4">
                  <c:v>58</c:v>
                </c:pt>
                <c:pt idx="5">
                  <c:v>7</c:v>
                </c:pt>
                <c:pt idx="6">
                  <c:v>37</c:v>
                </c:pt>
                <c:pt idx="7">
                  <c:v>33</c:v>
                </c:pt>
                <c:pt idx="8">
                  <c:v>3</c:v>
                </c:pt>
                <c:pt idx="9">
                  <c:v>7</c:v>
                </c:pt>
                <c:pt idx="10">
                  <c:v>6</c:v>
                </c:pt>
                <c:pt idx="11">
                  <c:v>5</c:v>
                </c:pt>
                <c:pt idx="12">
                  <c:v>17</c:v>
                </c:pt>
                <c:pt idx="13">
                  <c:v>6</c:v>
                </c:pt>
                <c:pt idx="14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B9-4BEC-BA48-11E292EDCA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5415760"/>
        <c:axId val="335411056"/>
      </c:barChart>
      <c:catAx>
        <c:axId val="335415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35411056"/>
        <c:crosses val="autoZero"/>
        <c:auto val="1"/>
        <c:lblAlgn val="ctr"/>
        <c:lblOffset val="100"/>
        <c:noMultiLvlLbl val="0"/>
      </c:catAx>
      <c:valAx>
        <c:axId val="335411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35415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476250</xdr:colOff>
      <xdr:row>1</xdr:row>
      <xdr:rowOff>76200</xdr:rowOff>
    </xdr:from>
    <xdr:to>
      <xdr:col>13</xdr:col>
      <xdr:colOff>400050</xdr:colOff>
      <xdr:row>15</xdr:row>
      <xdr:rowOff>152400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492"/>
  <sheetViews>
    <sheetView tabSelected="1" topLeftCell="I1" zoomScale="90" zoomScaleNormal="90" workbookViewId="0">
      <selection activeCell="K5" sqref="K5"/>
    </sheetView>
  </sheetViews>
  <sheetFormatPr baseColWidth="10" defaultRowHeight="15" x14ac:dyDescent="0.25"/>
  <cols>
    <col min="1" max="1" width="3.5703125" customWidth="1"/>
    <col min="2" max="2" width="7.140625" customWidth="1"/>
    <col min="3" max="3" width="8" customWidth="1"/>
    <col min="4" max="4" width="29.28515625" customWidth="1"/>
    <col min="5" max="5" width="31.7109375" customWidth="1"/>
    <col min="6" max="6" width="36" customWidth="1"/>
    <col min="7" max="7" width="44.140625" customWidth="1"/>
    <col min="8" max="8" width="18.140625" customWidth="1"/>
    <col min="9" max="9" width="22.5703125" customWidth="1"/>
    <col min="10" max="10" width="16.28515625" customWidth="1"/>
    <col min="11" max="11" width="41.140625" customWidth="1"/>
    <col min="12" max="12" width="52.5703125" customWidth="1"/>
    <col min="13" max="13" width="18.85546875" customWidth="1"/>
    <col min="14" max="14" width="16" customWidth="1"/>
    <col min="15" max="15" width="12.42578125" customWidth="1"/>
    <col min="16" max="16" width="20.140625" customWidth="1"/>
    <col min="17" max="17" width="20.28515625" customWidth="1"/>
    <col min="18" max="18" width="23.7109375" customWidth="1"/>
    <col min="19" max="19" width="25.28515625" style="23" customWidth="1"/>
    <col min="20" max="20" width="19.42578125" style="119" customWidth="1"/>
    <col min="21" max="21" width="18.7109375" style="120" customWidth="1"/>
    <col min="22" max="22" width="18.7109375" style="119" customWidth="1"/>
    <col min="23" max="23" width="27.5703125" style="121" customWidth="1"/>
    <col min="24" max="24" width="52.5703125" style="81" customWidth="1"/>
    <col min="25" max="25" width="27.140625" customWidth="1"/>
    <col min="26" max="26" width="27" style="4" customWidth="1"/>
    <col min="27" max="27" width="18.5703125" style="4" customWidth="1"/>
    <col min="28" max="28" width="17.42578125" style="4" customWidth="1"/>
    <col min="29" max="29" width="15.140625" style="4" customWidth="1"/>
    <col min="30" max="30" width="29.28515625" customWidth="1"/>
  </cols>
  <sheetData>
    <row r="1" spans="2:29" s="63" customFormat="1" ht="13.5" thickBot="1" x14ac:dyDescent="0.25">
      <c r="S1" s="67"/>
      <c r="T1" s="113"/>
      <c r="U1" s="113"/>
      <c r="V1" s="113"/>
      <c r="W1" s="114"/>
      <c r="X1" s="2"/>
      <c r="Z1" s="68"/>
      <c r="AA1" s="68"/>
      <c r="AB1" s="68"/>
      <c r="AC1" s="68"/>
    </row>
    <row r="2" spans="2:29" s="63" customFormat="1" ht="12" customHeight="1" thickBot="1" x14ac:dyDescent="0.25">
      <c r="C2" s="237" t="s">
        <v>67</v>
      </c>
      <c r="D2" s="238"/>
      <c r="E2" s="238"/>
      <c r="F2" s="238"/>
      <c r="G2" s="238"/>
      <c r="H2" s="238"/>
      <c r="I2" s="238"/>
      <c r="J2" s="238"/>
      <c r="K2" s="239"/>
      <c r="L2" s="69"/>
      <c r="M2" s="240" t="s">
        <v>15</v>
      </c>
      <c r="N2" s="232"/>
      <c r="O2" s="232"/>
      <c r="P2" s="241"/>
      <c r="Q2" s="234"/>
      <c r="R2" s="240" t="s">
        <v>16</v>
      </c>
      <c r="S2" s="241"/>
      <c r="T2" s="241"/>
      <c r="U2" s="241"/>
      <c r="V2" s="241"/>
      <c r="W2" s="234"/>
      <c r="X2" s="232" t="s">
        <v>17</v>
      </c>
      <c r="Y2" s="233"/>
      <c r="Z2" s="234"/>
      <c r="AA2" s="68"/>
      <c r="AB2" s="68"/>
      <c r="AC2" s="68"/>
    </row>
    <row r="3" spans="2:29" s="3" customFormat="1" ht="30.75" customHeight="1" x14ac:dyDescent="0.2">
      <c r="B3" s="70" t="s">
        <v>0</v>
      </c>
      <c r="C3" s="235" t="s">
        <v>1</v>
      </c>
      <c r="D3" s="236"/>
      <c r="E3" s="71" t="s">
        <v>2</v>
      </c>
      <c r="F3" s="71" t="s">
        <v>3</v>
      </c>
      <c r="G3" s="71" t="s">
        <v>4</v>
      </c>
      <c r="H3" s="71" t="s">
        <v>38</v>
      </c>
      <c r="I3" s="71" t="s">
        <v>22</v>
      </c>
      <c r="J3" s="71" t="s">
        <v>202</v>
      </c>
      <c r="K3" s="72" t="s">
        <v>5</v>
      </c>
      <c r="L3" s="73" t="s">
        <v>90</v>
      </c>
      <c r="M3" s="74" t="s">
        <v>19</v>
      </c>
      <c r="N3" s="71" t="s">
        <v>21</v>
      </c>
      <c r="O3" s="71" t="s">
        <v>26</v>
      </c>
      <c r="P3" s="71" t="s">
        <v>6</v>
      </c>
      <c r="Q3" s="74" t="s">
        <v>7</v>
      </c>
      <c r="R3" s="70" t="s">
        <v>8</v>
      </c>
      <c r="S3" s="75" t="s">
        <v>14</v>
      </c>
      <c r="T3" s="115" t="s">
        <v>9</v>
      </c>
      <c r="U3" s="115" t="s">
        <v>10</v>
      </c>
      <c r="V3" s="115" t="s">
        <v>11</v>
      </c>
      <c r="W3" s="116" t="s">
        <v>175</v>
      </c>
      <c r="X3" s="66" t="s">
        <v>12</v>
      </c>
      <c r="Y3" s="76" t="s">
        <v>20</v>
      </c>
      <c r="Z3" s="71" t="s">
        <v>13</v>
      </c>
      <c r="AA3" s="71" t="s">
        <v>23</v>
      </c>
      <c r="AB3" s="71" t="s">
        <v>24</v>
      </c>
      <c r="AC3" s="71" t="s">
        <v>134</v>
      </c>
    </row>
    <row r="4" spans="2:29" s="47" customFormat="1" ht="36" customHeight="1" x14ac:dyDescent="0.2">
      <c r="B4" s="175">
        <v>1</v>
      </c>
      <c r="C4" s="175">
        <v>4</v>
      </c>
      <c r="D4" s="175" t="s">
        <v>92</v>
      </c>
      <c r="E4" s="175" t="s">
        <v>94</v>
      </c>
      <c r="F4" s="175" t="s">
        <v>97</v>
      </c>
      <c r="G4" s="175" t="s">
        <v>76</v>
      </c>
      <c r="H4" s="175" t="s">
        <v>77</v>
      </c>
      <c r="I4" s="175" t="s">
        <v>182</v>
      </c>
      <c r="J4" s="175" t="s">
        <v>71</v>
      </c>
      <c r="K4" s="42" t="s">
        <v>101</v>
      </c>
      <c r="L4" s="42" t="s">
        <v>101</v>
      </c>
      <c r="M4" s="184">
        <v>44042</v>
      </c>
      <c r="N4" s="184">
        <v>45291</v>
      </c>
      <c r="O4" s="187">
        <v>288276</v>
      </c>
      <c r="P4" s="181">
        <v>20200680010055</v>
      </c>
      <c r="Q4" s="181">
        <v>2020680010055</v>
      </c>
      <c r="R4" s="175" t="s">
        <v>79</v>
      </c>
      <c r="S4" s="229">
        <v>9004596437</v>
      </c>
      <c r="T4" s="197">
        <v>3179364607</v>
      </c>
      <c r="U4" s="197"/>
      <c r="V4" s="197"/>
      <c r="W4" s="196">
        <f>SUM(T4:V9)</f>
        <v>3179364607</v>
      </c>
      <c r="X4" s="169" t="s">
        <v>1826</v>
      </c>
      <c r="Y4" s="172" t="s">
        <v>1827</v>
      </c>
      <c r="Z4" s="242"/>
      <c r="AA4" s="178" t="s">
        <v>1828</v>
      </c>
      <c r="AB4" s="178" t="s">
        <v>1828</v>
      </c>
      <c r="AC4" s="175">
        <v>1</v>
      </c>
    </row>
    <row r="5" spans="2:29" s="47" customFormat="1" ht="25.5" x14ac:dyDescent="0.2">
      <c r="B5" s="176"/>
      <c r="C5" s="177"/>
      <c r="D5" s="177"/>
      <c r="E5" s="177"/>
      <c r="F5" s="177"/>
      <c r="G5" s="176"/>
      <c r="H5" s="176"/>
      <c r="I5" s="176"/>
      <c r="J5" s="176"/>
      <c r="K5" s="42" t="s">
        <v>100</v>
      </c>
      <c r="L5" s="42" t="s">
        <v>100</v>
      </c>
      <c r="M5" s="185"/>
      <c r="N5" s="185"/>
      <c r="O5" s="188"/>
      <c r="P5" s="182"/>
      <c r="Q5" s="182"/>
      <c r="R5" s="176"/>
      <c r="S5" s="230"/>
      <c r="T5" s="221"/>
      <c r="U5" s="221"/>
      <c r="V5" s="221"/>
      <c r="W5" s="218"/>
      <c r="X5" s="170"/>
      <c r="Y5" s="173"/>
      <c r="Z5" s="243"/>
      <c r="AA5" s="179"/>
      <c r="AB5" s="179"/>
      <c r="AC5" s="176"/>
    </row>
    <row r="6" spans="2:29" s="47" customFormat="1" ht="25.5" x14ac:dyDescent="0.2">
      <c r="B6" s="176"/>
      <c r="C6" s="175">
        <v>5</v>
      </c>
      <c r="D6" s="175" t="s">
        <v>93</v>
      </c>
      <c r="E6" s="175" t="s">
        <v>96</v>
      </c>
      <c r="F6" s="175" t="s">
        <v>98</v>
      </c>
      <c r="G6" s="176"/>
      <c r="H6" s="176"/>
      <c r="I6" s="176"/>
      <c r="J6" s="176"/>
      <c r="K6" s="42" t="s">
        <v>136</v>
      </c>
      <c r="L6" s="42" t="s">
        <v>136</v>
      </c>
      <c r="M6" s="185"/>
      <c r="N6" s="185"/>
      <c r="O6" s="188"/>
      <c r="P6" s="182"/>
      <c r="Q6" s="182"/>
      <c r="R6" s="176"/>
      <c r="S6" s="230"/>
      <c r="T6" s="221"/>
      <c r="U6" s="221"/>
      <c r="V6" s="221"/>
      <c r="W6" s="218"/>
      <c r="X6" s="170"/>
      <c r="Y6" s="173"/>
      <c r="Z6" s="243"/>
      <c r="AA6" s="179"/>
      <c r="AB6" s="179"/>
      <c r="AC6" s="176"/>
    </row>
    <row r="7" spans="2:29" s="47" customFormat="1" ht="25.5" x14ac:dyDescent="0.2">
      <c r="B7" s="176"/>
      <c r="C7" s="176"/>
      <c r="D7" s="176"/>
      <c r="E7" s="177"/>
      <c r="F7" s="177"/>
      <c r="G7" s="176"/>
      <c r="H7" s="176"/>
      <c r="I7" s="176"/>
      <c r="J7" s="176"/>
      <c r="K7" s="42" t="s">
        <v>78</v>
      </c>
      <c r="L7" s="42" t="s">
        <v>78</v>
      </c>
      <c r="M7" s="185"/>
      <c r="N7" s="185"/>
      <c r="O7" s="188"/>
      <c r="P7" s="182"/>
      <c r="Q7" s="182"/>
      <c r="R7" s="176"/>
      <c r="S7" s="230"/>
      <c r="T7" s="221"/>
      <c r="U7" s="221"/>
      <c r="V7" s="221"/>
      <c r="W7" s="218"/>
      <c r="X7" s="170"/>
      <c r="Y7" s="173"/>
      <c r="Z7" s="243"/>
      <c r="AA7" s="179"/>
      <c r="AB7" s="179"/>
      <c r="AC7" s="176"/>
    </row>
    <row r="8" spans="2:29" s="47" customFormat="1" ht="42.75" customHeight="1" x14ac:dyDescent="0.2">
      <c r="B8" s="176"/>
      <c r="C8" s="176"/>
      <c r="D8" s="176"/>
      <c r="E8" s="42" t="s">
        <v>105</v>
      </c>
      <c r="F8" s="42" t="s">
        <v>106</v>
      </c>
      <c r="G8" s="176"/>
      <c r="H8" s="176"/>
      <c r="I8" s="176"/>
      <c r="J8" s="176"/>
      <c r="K8" s="42" t="s">
        <v>137</v>
      </c>
      <c r="L8" s="42" t="s">
        <v>137</v>
      </c>
      <c r="M8" s="185"/>
      <c r="N8" s="185"/>
      <c r="O8" s="188"/>
      <c r="P8" s="182"/>
      <c r="Q8" s="182"/>
      <c r="R8" s="176"/>
      <c r="S8" s="230"/>
      <c r="T8" s="221"/>
      <c r="U8" s="221"/>
      <c r="V8" s="221"/>
      <c r="W8" s="218"/>
      <c r="X8" s="170"/>
      <c r="Y8" s="173"/>
      <c r="Z8" s="243"/>
      <c r="AA8" s="179"/>
      <c r="AB8" s="179"/>
      <c r="AC8" s="176"/>
    </row>
    <row r="9" spans="2:29" s="47" customFormat="1" ht="66" customHeight="1" x14ac:dyDescent="0.2">
      <c r="B9" s="177"/>
      <c r="C9" s="177"/>
      <c r="D9" s="177"/>
      <c r="E9" s="42" t="s">
        <v>95</v>
      </c>
      <c r="F9" s="42" t="s">
        <v>99</v>
      </c>
      <c r="G9" s="177"/>
      <c r="H9" s="177"/>
      <c r="I9" s="177"/>
      <c r="J9" s="177"/>
      <c r="K9" s="42" t="s">
        <v>102</v>
      </c>
      <c r="L9" s="42" t="s">
        <v>102</v>
      </c>
      <c r="M9" s="186"/>
      <c r="N9" s="186"/>
      <c r="O9" s="189"/>
      <c r="P9" s="183"/>
      <c r="Q9" s="183"/>
      <c r="R9" s="177"/>
      <c r="S9" s="231"/>
      <c r="T9" s="194"/>
      <c r="U9" s="194"/>
      <c r="V9" s="194"/>
      <c r="W9" s="195"/>
      <c r="X9" s="171"/>
      <c r="Y9" s="174"/>
      <c r="Z9" s="244"/>
      <c r="AA9" s="180"/>
      <c r="AB9" s="180"/>
      <c r="AC9" s="177"/>
    </row>
    <row r="10" spans="2:29" s="47" customFormat="1" ht="51" x14ac:dyDescent="0.2">
      <c r="B10" s="42">
        <v>2</v>
      </c>
      <c r="C10" s="42">
        <v>5</v>
      </c>
      <c r="D10" s="42" t="s">
        <v>73</v>
      </c>
      <c r="E10" s="42" t="s">
        <v>75</v>
      </c>
      <c r="F10" s="42" t="s">
        <v>128</v>
      </c>
      <c r="G10" s="42" t="s">
        <v>129</v>
      </c>
      <c r="H10" s="42" t="s">
        <v>130</v>
      </c>
      <c r="I10" s="42" t="s">
        <v>184</v>
      </c>
      <c r="J10" s="42" t="s">
        <v>71</v>
      </c>
      <c r="K10" s="42" t="s">
        <v>131</v>
      </c>
      <c r="L10" s="42" t="s">
        <v>103</v>
      </c>
      <c r="M10" s="43">
        <v>44102</v>
      </c>
      <c r="N10" s="43">
        <v>45291</v>
      </c>
      <c r="O10" s="41">
        <v>308737</v>
      </c>
      <c r="P10" s="44">
        <v>20200680010134</v>
      </c>
      <c r="Q10" s="44">
        <v>2020680010134</v>
      </c>
      <c r="R10" s="42" t="s">
        <v>81</v>
      </c>
      <c r="S10" s="65">
        <v>1251809328</v>
      </c>
      <c r="T10" s="105">
        <v>425347648</v>
      </c>
      <c r="U10" s="105"/>
      <c r="V10" s="105"/>
      <c r="W10" s="100">
        <f>SUM(T10:V10)</f>
        <v>425347648</v>
      </c>
      <c r="X10" s="79" t="s">
        <v>183</v>
      </c>
      <c r="Y10" s="77" t="s">
        <v>185</v>
      </c>
      <c r="Z10" s="48"/>
      <c r="AA10" s="45">
        <v>44931</v>
      </c>
      <c r="AB10" s="45">
        <v>44931</v>
      </c>
      <c r="AC10" s="42">
        <v>1</v>
      </c>
    </row>
    <row r="11" spans="2:29" s="49" customFormat="1" ht="78.75" customHeight="1" x14ac:dyDescent="0.25">
      <c r="B11" s="42">
        <v>3</v>
      </c>
      <c r="C11" s="42">
        <v>2</v>
      </c>
      <c r="D11" s="42" t="s">
        <v>72</v>
      </c>
      <c r="E11" s="42" t="s">
        <v>86</v>
      </c>
      <c r="F11" s="42" t="s">
        <v>163</v>
      </c>
      <c r="G11" s="42" t="s">
        <v>170</v>
      </c>
      <c r="H11" s="42" t="s">
        <v>77</v>
      </c>
      <c r="I11" s="42" t="s">
        <v>186</v>
      </c>
      <c r="J11" s="42" t="s">
        <v>69</v>
      </c>
      <c r="K11" s="42" t="s">
        <v>171</v>
      </c>
      <c r="L11" s="42" t="s">
        <v>156</v>
      </c>
      <c r="M11" s="43">
        <v>44691</v>
      </c>
      <c r="N11" s="43">
        <v>45291</v>
      </c>
      <c r="O11" s="41">
        <v>492501</v>
      </c>
      <c r="P11" s="44">
        <v>20220680010011</v>
      </c>
      <c r="Q11" s="44">
        <v>2022680010011</v>
      </c>
      <c r="R11" s="42" t="s">
        <v>116</v>
      </c>
      <c r="S11" s="92">
        <v>2050543861.29</v>
      </c>
      <c r="T11" s="105">
        <v>1473197505.2</v>
      </c>
      <c r="U11" s="105"/>
      <c r="V11" s="105"/>
      <c r="W11" s="100">
        <f>SUM(T11:V11)</f>
        <v>1473197505.2</v>
      </c>
      <c r="X11" s="80" t="s">
        <v>1260</v>
      </c>
      <c r="Y11" s="77" t="s">
        <v>1261</v>
      </c>
      <c r="Z11" s="42"/>
      <c r="AA11" s="45" t="s">
        <v>1262</v>
      </c>
      <c r="AB11" s="45" t="s">
        <v>1262</v>
      </c>
      <c r="AC11" s="44">
        <v>1</v>
      </c>
    </row>
    <row r="12" spans="2:29" s="47" customFormat="1" ht="138.75" customHeight="1" x14ac:dyDescent="0.2">
      <c r="B12" s="42">
        <v>4</v>
      </c>
      <c r="C12" s="41">
        <v>1</v>
      </c>
      <c r="D12" s="42" t="s">
        <v>70</v>
      </c>
      <c r="E12" s="42" t="s">
        <v>111</v>
      </c>
      <c r="F12" s="42" t="s">
        <v>112</v>
      </c>
      <c r="G12" s="42" t="s">
        <v>180</v>
      </c>
      <c r="H12" s="42" t="s">
        <v>114</v>
      </c>
      <c r="I12" s="42" t="s">
        <v>1415</v>
      </c>
      <c r="J12" s="42" t="s">
        <v>71</v>
      </c>
      <c r="K12" s="42" t="s">
        <v>132</v>
      </c>
      <c r="L12" s="42" t="s">
        <v>133</v>
      </c>
      <c r="M12" s="43">
        <v>44028</v>
      </c>
      <c r="N12" s="43">
        <v>45291</v>
      </c>
      <c r="O12" s="41">
        <v>283121</v>
      </c>
      <c r="P12" s="44">
        <v>20200680010036</v>
      </c>
      <c r="Q12" s="44">
        <v>2020680010036</v>
      </c>
      <c r="R12" s="42" t="s">
        <v>116</v>
      </c>
      <c r="S12" s="65">
        <v>954385906568.87</v>
      </c>
      <c r="T12" s="105">
        <v>238758068281.23999</v>
      </c>
      <c r="U12" s="105">
        <v>103701136459</v>
      </c>
      <c r="V12" s="105"/>
      <c r="W12" s="100">
        <f>SUM(T12:V12)</f>
        <v>342459204740.23999</v>
      </c>
      <c r="X12" s="79" t="s">
        <v>1425</v>
      </c>
      <c r="Y12" s="77" t="s">
        <v>1426</v>
      </c>
      <c r="Z12" s="48"/>
      <c r="AA12" s="45" t="s">
        <v>1427</v>
      </c>
      <c r="AB12" s="45" t="s">
        <v>1427</v>
      </c>
      <c r="AC12" s="42">
        <v>1</v>
      </c>
    </row>
    <row r="13" spans="2:29" s="47" customFormat="1" ht="36" customHeight="1" x14ac:dyDescent="0.2">
      <c r="B13" s="175">
        <v>5</v>
      </c>
      <c r="C13" s="175">
        <v>2</v>
      </c>
      <c r="D13" s="175" t="s">
        <v>144</v>
      </c>
      <c r="E13" s="175" t="s">
        <v>145</v>
      </c>
      <c r="F13" s="175" t="s">
        <v>146</v>
      </c>
      <c r="G13" s="175" t="s">
        <v>147</v>
      </c>
      <c r="H13" s="175" t="s">
        <v>148</v>
      </c>
      <c r="I13" s="175" t="s">
        <v>187</v>
      </c>
      <c r="J13" s="175" t="s">
        <v>69</v>
      </c>
      <c r="K13" s="175" t="s">
        <v>149</v>
      </c>
      <c r="L13" s="42" t="s">
        <v>150</v>
      </c>
      <c r="M13" s="184">
        <v>44082</v>
      </c>
      <c r="N13" s="184">
        <v>45291</v>
      </c>
      <c r="O13" s="187">
        <v>300301</v>
      </c>
      <c r="P13" s="181">
        <v>20200680010112</v>
      </c>
      <c r="Q13" s="181">
        <v>2020680010112</v>
      </c>
      <c r="R13" s="175" t="s">
        <v>116</v>
      </c>
      <c r="S13" s="229">
        <v>1738512400.76</v>
      </c>
      <c r="T13" s="197">
        <v>373100000</v>
      </c>
      <c r="U13" s="197"/>
      <c r="V13" s="197"/>
      <c r="W13" s="196">
        <f>SUM(T13:V16)</f>
        <v>373100000</v>
      </c>
      <c r="X13" s="169" t="s">
        <v>1266</v>
      </c>
      <c r="Y13" s="172" t="s">
        <v>1267</v>
      </c>
      <c r="Z13" s="226"/>
      <c r="AA13" s="178" t="s">
        <v>1262</v>
      </c>
      <c r="AB13" s="178" t="s">
        <v>1262</v>
      </c>
      <c r="AC13" s="175">
        <v>1</v>
      </c>
    </row>
    <row r="14" spans="2:29" s="47" customFormat="1" ht="38.25" x14ac:dyDescent="0.2">
      <c r="B14" s="176"/>
      <c r="C14" s="176"/>
      <c r="D14" s="176"/>
      <c r="E14" s="176"/>
      <c r="F14" s="176"/>
      <c r="G14" s="176"/>
      <c r="H14" s="176"/>
      <c r="I14" s="176"/>
      <c r="J14" s="176"/>
      <c r="K14" s="176"/>
      <c r="L14" s="42" t="s">
        <v>151</v>
      </c>
      <c r="M14" s="185"/>
      <c r="N14" s="185"/>
      <c r="O14" s="188"/>
      <c r="P14" s="182"/>
      <c r="Q14" s="182"/>
      <c r="R14" s="176"/>
      <c r="S14" s="230"/>
      <c r="T14" s="221"/>
      <c r="U14" s="221"/>
      <c r="V14" s="221"/>
      <c r="W14" s="218"/>
      <c r="X14" s="170"/>
      <c r="Y14" s="173"/>
      <c r="Z14" s="245"/>
      <c r="AA14" s="176"/>
      <c r="AB14" s="176"/>
      <c r="AC14" s="176"/>
    </row>
    <row r="15" spans="2:29" s="47" customFormat="1" ht="51" x14ac:dyDescent="0.2">
      <c r="B15" s="176"/>
      <c r="C15" s="176"/>
      <c r="D15" s="176"/>
      <c r="E15" s="176"/>
      <c r="F15" s="176"/>
      <c r="G15" s="176"/>
      <c r="H15" s="176"/>
      <c r="I15" s="176"/>
      <c r="J15" s="176"/>
      <c r="K15" s="176"/>
      <c r="L15" s="42" t="s">
        <v>152</v>
      </c>
      <c r="M15" s="185"/>
      <c r="N15" s="185"/>
      <c r="O15" s="188"/>
      <c r="P15" s="182"/>
      <c r="Q15" s="182"/>
      <c r="R15" s="176"/>
      <c r="S15" s="230"/>
      <c r="T15" s="221"/>
      <c r="U15" s="221"/>
      <c r="V15" s="221"/>
      <c r="W15" s="218"/>
      <c r="X15" s="170"/>
      <c r="Y15" s="173"/>
      <c r="Z15" s="245"/>
      <c r="AA15" s="176"/>
      <c r="AB15" s="176"/>
      <c r="AC15" s="176"/>
    </row>
    <row r="16" spans="2:29" s="47" customFormat="1" ht="41.25" customHeight="1" x14ac:dyDescent="0.2">
      <c r="B16" s="177"/>
      <c r="C16" s="177"/>
      <c r="D16" s="177"/>
      <c r="E16" s="177"/>
      <c r="F16" s="177"/>
      <c r="G16" s="177"/>
      <c r="H16" s="177"/>
      <c r="I16" s="177"/>
      <c r="J16" s="177"/>
      <c r="K16" s="177"/>
      <c r="L16" s="42" t="s">
        <v>153</v>
      </c>
      <c r="M16" s="186"/>
      <c r="N16" s="186"/>
      <c r="O16" s="189"/>
      <c r="P16" s="183"/>
      <c r="Q16" s="183"/>
      <c r="R16" s="177"/>
      <c r="S16" s="231"/>
      <c r="T16" s="194"/>
      <c r="U16" s="194"/>
      <c r="V16" s="194"/>
      <c r="W16" s="195"/>
      <c r="X16" s="171"/>
      <c r="Y16" s="174"/>
      <c r="Z16" s="227"/>
      <c r="AA16" s="177"/>
      <c r="AB16" s="177"/>
      <c r="AC16" s="177"/>
    </row>
    <row r="17" spans="2:29" s="47" customFormat="1" ht="48" customHeight="1" x14ac:dyDescent="0.2">
      <c r="B17" s="175">
        <v>6</v>
      </c>
      <c r="C17" s="175">
        <v>1</v>
      </c>
      <c r="D17" s="175" t="s">
        <v>70</v>
      </c>
      <c r="E17" s="175" t="s">
        <v>122</v>
      </c>
      <c r="F17" s="175" t="s">
        <v>123</v>
      </c>
      <c r="G17" s="175" t="s">
        <v>124</v>
      </c>
      <c r="H17" s="175" t="s">
        <v>114</v>
      </c>
      <c r="I17" s="175" t="s">
        <v>188</v>
      </c>
      <c r="J17" s="187" t="s">
        <v>69</v>
      </c>
      <c r="K17" s="175" t="s">
        <v>125</v>
      </c>
      <c r="L17" s="42" t="s">
        <v>126</v>
      </c>
      <c r="M17" s="178">
        <v>44036</v>
      </c>
      <c r="N17" s="184">
        <v>45291</v>
      </c>
      <c r="O17" s="187">
        <v>286354</v>
      </c>
      <c r="P17" s="181">
        <v>20200680010047</v>
      </c>
      <c r="Q17" s="181">
        <v>2020680010047</v>
      </c>
      <c r="R17" s="175" t="s">
        <v>116</v>
      </c>
      <c r="S17" s="229">
        <v>4144655515.4000001</v>
      </c>
      <c r="T17" s="197">
        <v>248745000</v>
      </c>
      <c r="U17" s="197">
        <v>790420141</v>
      </c>
      <c r="V17" s="197"/>
      <c r="W17" s="196">
        <f>SUM(T17:V18)</f>
        <v>1039165141</v>
      </c>
      <c r="X17" s="169" t="s">
        <v>189</v>
      </c>
      <c r="Y17" s="172" t="s">
        <v>190</v>
      </c>
      <c r="Z17" s="175"/>
      <c r="AA17" s="178">
        <v>44931</v>
      </c>
      <c r="AB17" s="178">
        <v>44931</v>
      </c>
      <c r="AC17" s="175">
        <v>1</v>
      </c>
    </row>
    <row r="18" spans="2:29" s="47" customFormat="1" ht="102.75" customHeight="1" x14ac:dyDescent="0.2">
      <c r="B18" s="177"/>
      <c r="C18" s="177"/>
      <c r="D18" s="177"/>
      <c r="E18" s="177"/>
      <c r="F18" s="177"/>
      <c r="G18" s="177"/>
      <c r="H18" s="177"/>
      <c r="I18" s="177"/>
      <c r="J18" s="189"/>
      <c r="K18" s="177"/>
      <c r="L18" s="42" t="s">
        <v>127</v>
      </c>
      <c r="M18" s="180"/>
      <c r="N18" s="186"/>
      <c r="O18" s="189"/>
      <c r="P18" s="183"/>
      <c r="Q18" s="183"/>
      <c r="R18" s="177"/>
      <c r="S18" s="231"/>
      <c r="T18" s="194"/>
      <c r="U18" s="194"/>
      <c r="V18" s="194"/>
      <c r="W18" s="195"/>
      <c r="X18" s="171"/>
      <c r="Y18" s="174"/>
      <c r="Z18" s="177"/>
      <c r="AA18" s="177"/>
      <c r="AB18" s="177"/>
      <c r="AC18" s="177"/>
    </row>
    <row r="19" spans="2:29" s="47" customFormat="1" ht="60" customHeight="1" x14ac:dyDescent="0.2">
      <c r="B19" s="175">
        <v>7</v>
      </c>
      <c r="C19" s="187">
        <v>1</v>
      </c>
      <c r="D19" s="175" t="s">
        <v>70</v>
      </c>
      <c r="E19" s="175" t="s">
        <v>111</v>
      </c>
      <c r="F19" s="175" t="s">
        <v>112</v>
      </c>
      <c r="G19" s="175" t="s">
        <v>113</v>
      </c>
      <c r="H19" s="175" t="s">
        <v>114</v>
      </c>
      <c r="I19" s="175" t="s">
        <v>1529</v>
      </c>
      <c r="J19" s="175" t="s">
        <v>71</v>
      </c>
      <c r="K19" s="175" t="s">
        <v>115</v>
      </c>
      <c r="L19" s="42" t="s">
        <v>117</v>
      </c>
      <c r="M19" s="184">
        <v>44026</v>
      </c>
      <c r="N19" s="184">
        <v>45291</v>
      </c>
      <c r="O19" s="187">
        <v>283136</v>
      </c>
      <c r="P19" s="181">
        <v>20200680010032</v>
      </c>
      <c r="Q19" s="181">
        <v>2020680010032</v>
      </c>
      <c r="R19" s="175" t="s">
        <v>116</v>
      </c>
      <c r="S19" s="229">
        <v>10669671778.280001</v>
      </c>
      <c r="T19" s="197">
        <v>4331641350</v>
      </c>
      <c r="U19" s="197">
        <v>629430900</v>
      </c>
      <c r="V19" s="197"/>
      <c r="W19" s="196">
        <f>SUM(T19:V23)</f>
        <v>4961072250</v>
      </c>
      <c r="X19" s="169" t="s">
        <v>1800</v>
      </c>
      <c r="Y19" s="172" t="s">
        <v>1801</v>
      </c>
      <c r="Z19" s="175"/>
      <c r="AA19" s="178" t="s">
        <v>1802</v>
      </c>
      <c r="AB19" s="178" t="s">
        <v>1802</v>
      </c>
      <c r="AC19" s="175">
        <v>1</v>
      </c>
    </row>
    <row r="20" spans="2:29" s="47" customFormat="1" ht="38.25" x14ac:dyDescent="0.2">
      <c r="B20" s="176"/>
      <c r="C20" s="188"/>
      <c r="D20" s="176"/>
      <c r="E20" s="176"/>
      <c r="F20" s="176"/>
      <c r="G20" s="176"/>
      <c r="H20" s="176"/>
      <c r="I20" s="176"/>
      <c r="J20" s="176"/>
      <c r="K20" s="176"/>
      <c r="L20" s="42" t="s">
        <v>118</v>
      </c>
      <c r="M20" s="185"/>
      <c r="N20" s="185"/>
      <c r="O20" s="188"/>
      <c r="P20" s="182"/>
      <c r="Q20" s="182"/>
      <c r="R20" s="176"/>
      <c r="S20" s="230"/>
      <c r="T20" s="221"/>
      <c r="U20" s="221"/>
      <c r="V20" s="221"/>
      <c r="W20" s="218"/>
      <c r="X20" s="170"/>
      <c r="Y20" s="173"/>
      <c r="Z20" s="176"/>
      <c r="AA20" s="176"/>
      <c r="AB20" s="176"/>
      <c r="AC20" s="176"/>
    </row>
    <row r="21" spans="2:29" s="47" customFormat="1" ht="25.5" x14ac:dyDescent="0.2">
      <c r="B21" s="176"/>
      <c r="C21" s="188"/>
      <c r="D21" s="176"/>
      <c r="E21" s="176"/>
      <c r="F21" s="176"/>
      <c r="G21" s="176"/>
      <c r="H21" s="176"/>
      <c r="I21" s="176"/>
      <c r="J21" s="176"/>
      <c r="K21" s="176"/>
      <c r="L21" s="42" t="s">
        <v>119</v>
      </c>
      <c r="M21" s="185"/>
      <c r="N21" s="185"/>
      <c r="O21" s="188"/>
      <c r="P21" s="182"/>
      <c r="Q21" s="182"/>
      <c r="R21" s="176"/>
      <c r="S21" s="230"/>
      <c r="T21" s="221"/>
      <c r="U21" s="221"/>
      <c r="V21" s="221"/>
      <c r="W21" s="218"/>
      <c r="X21" s="170"/>
      <c r="Y21" s="173"/>
      <c r="Z21" s="176"/>
      <c r="AA21" s="176"/>
      <c r="AB21" s="176"/>
      <c r="AC21" s="176"/>
    </row>
    <row r="22" spans="2:29" s="47" customFormat="1" ht="35.25" customHeight="1" x14ac:dyDescent="0.2">
      <c r="B22" s="176"/>
      <c r="C22" s="188"/>
      <c r="D22" s="176"/>
      <c r="E22" s="176"/>
      <c r="F22" s="176"/>
      <c r="G22" s="176"/>
      <c r="H22" s="176"/>
      <c r="I22" s="176"/>
      <c r="J22" s="176"/>
      <c r="K22" s="176"/>
      <c r="L22" s="42" t="s">
        <v>120</v>
      </c>
      <c r="M22" s="185"/>
      <c r="N22" s="185"/>
      <c r="O22" s="188"/>
      <c r="P22" s="182"/>
      <c r="Q22" s="182"/>
      <c r="R22" s="176"/>
      <c r="S22" s="230"/>
      <c r="T22" s="221"/>
      <c r="U22" s="221"/>
      <c r="V22" s="221"/>
      <c r="W22" s="218"/>
      <c r="X22" s="170"/>
      <c r="Y22" s="173"/>
      <c r="Z22" s="176"/>
      <c r="AA22" s="176"/>
      <c r="AB22" s="176"/>
      <c r="AC22" s="176"/>
    </row>
    <row r="23" spans="2:29" s="47" customFormat="1" ht="60.75" customHeight="1" x14ac:dyDescent="0.2">
      <c r="B23" s="177"/>
      <c r="C23" s="189"/>
      <c r="D23" s="177"/>
      <c r="E23" s="177"/>
      <c r="F23" s="177"/>
      <c r="G23" s="177"/>
      <c r="H23" s="177"/>
      <c r="I23" s="177"/>
      <c r="J23" s="177"/>
      <c r="K23" s="177"/>
      <c r="L23" s="42" t="s">
        <v>121</v>
      </c>
      <c r="M23" s="186"/>
      <c r="N23" s="186"/>
      <c r="O23" s="189"/>
      <c r="P23" s="183"/>
      <c r="Q23" s="183"/>
      <c r="R23" s="177"/>
      <c r="S23" s="231"/>
      <c r="T23" s="194"/>
      <c r="U23" s="194"/>
      <c r="V23" s="194"/>
      <c r="W23" s="195"/>
      <c r="X23" s="171"/>
      <c r="Y23" s="174"/>
      <c r="Z23" s="177"/>
      <c r="AA23" s="177"/>
      <c r="AB23" s="177"/>
      <c r="AC23" s="177"/>
    </row>
    <row r="24" spans="2:29" s="64" customFormat="1" ht="112.5" customHeight="1" x14ac:dyDescent="0.25">
      <c r="B24" s="93">
        <v>8</v>
      </c>
      <c r="C24" s="93">
        <v>2</v>
      </c>
      <c r="D24" s="93" t="s">
        <v>144</v>
      </c>
      <c r="E24" s="93" t="s">
        <v>164</v>
      </c>
      <c r="F24" s="93" t="s">
        <v>154</v>
      </c>
      <c r="G24" s="93" t="s">
        <v>178</v>
      </c>
      <c r="H24" s="93" t="s">
        <v>148</v>
      </c>
      <c r="I24" s="93" t="s">
        <v>191</v>
      </c>
      <c r="J24" s="93" t="s">
        <v>69</v>
      </c>
      <c r="K24" s="42" t="s">
        <v>179</v>
      </c>
      <c r="L24" s="42" t="s">
        <v>155</v>
      </c>
      <c r="M24" s="96">
        <v>44921</v>
      </c>
      <c r="N24" s="96">
        <v>45291</v>
      </c>
      <c r="O24" s="97">
        <v>524278</v>
      </c>
      <c r="P24" s="95">
        <v>20220680010058</v>
      </c>
      <c r="Q24" s="95">
        <v>2022680010058</v>
      </c>
      <c r="R24" s="93" t="s">
        <v>116</v>
      </c>
      <c r="S24" s="92">
        <v>1331993794</v>
      </c>
      <c r="T24" s="112">
        <v>1331993794</v>
      </c>
      <c r="U24" s="112"/>
      <c r="V24" s="112"/>
      <c r="W24" s="111">
        <f>SUM(T24:V24)</f>
        <v>1331993794</v>
      </c>
      <c r="X24" s="99" t="s">
        <v>192</v>
      </c>
      <c r="Y24" s="77" t="s">
        <v>193</v>
      </c>
      <c r="Z24" s="93" t="s">
        <v>194</v>
      </c>
      <c r="AA24" s="94">
        <v>44931</v>
      </c>
      <c r="AB24" s="94">
        <v>44931</v>
      </c>
      <c r="AC24" s="95">
        <v>1</v>
      </c>
    </row>
    <row r="25" spans="2:29" s="47" customFormat="1" ht="140.25" x14ac:dyDescent="0.2">
      <c r="B25" s="42">
        <v>9</v>
      </c>
      <c r="C25" s="42">
        <v>4</v>
      </c>
      <c r="D25" s="42" t="s">
        <v>72</v>
      </c>
      <c r="E25" s="42" t="s">
        <v>107</v>
      </c>
      <c r="F25" s="42" t="s">
        <v>97</v>
      </c>
      <c r="G25" s="42" t="s">
        <v>108</v>
      </c>
      <c r="H25" s="42" t="s">
        <v>80</v>
      </c>
      <c r="I25" s="42" t="s">
        <v>195</v>
      </c>
      <c r="J25" s="42" t="s">
        <v>71</v>
      </c>
      <c r="K25" s="42" t="s">
        <v>109</v>
      </c>
      <c r="L25" s="42" t="s">
        <v>110</v>
      </c>
      <c r="M25" s="45">
        <v>44096</v>
      </c>
      <c r="N25" s="45">
        <v>45291</v>
      </c>
      <c r="O25" s="42">
        <v>314735</v>
      </c>
      <c r="P25" s="46">
        <v>20200680010129</v>
      </c>
      <c r="Q25" s="46">
        <v>2020680010129</v>
      </c>
      <c r="R25" s="42" t="s">
        <v>79</v>
      </c>
      <c r="S25" s="65">
        <v>3396766001.0999999</v>
      </c>
      <c r="T25" s="105">
        <v>1191500000</v>
      </c>
      <c r="U25" s="105"/>
      <c r="V25" s="105"/>
      <c r="W25" s="100">
        <f>SUM(T25:V25)</f>
        <v>1191500000</v>
      </c>
      <c r="X25" s="79" t="s">
        <v>1379</v>
      </c>
      <c r="Y25" s="77" t="s">
        <v>1380</v>
      </c>
      <c r="Z25" s="48"/>
      <c r="AA25" s="45" t="s">
        <v>1381</v>
      </c>
      <c r="AB25" s="45" t="s">
        <v>1381</v>
      </c>
      <c r="AC25" s="42">
        <v>1</v>
      </c>
    </row>
    <row r="26" spans="2:29" s="47" customFormat="1" ht="114.75" x14ac:dyDescent="0.2">
      <c r="B26" s="42">
        <v>10</v>
      </c>
      <c r="C26" s="41">
        <v>5</v>
      </c>
      <c r="D26" s="42" t="s">
        <v>73</v>
      </c>
      <c r="E26" s="42" t="s">
        <v>74</v>
      </c>
      <c r="F26" s="42" t="s">
        <v>82</v>
      </c>
      <c r="G26" s="42" t="s">
        <v>83</v>
      </c>
      <c r="H26" s="42" t="s">
        <v>77</v>
      </c>
      <c r="I26" s="42" t="s">
        <v>195</v>
      </c>
      <c r="J26" s="42" t="s">
        <v>71</v>
      </c>
      <c r="K26" s="42" t="s">
        <v>84</v>
      </c>
      <c r="L26" s="42" t="s">
        <v>91</v>
      </c>
      <c r="M26" s="43">
        <v>44028</v>
      </c>
      <c r="N26" s="43">
        <v>45291</v>
      </c>
      <c r="O26" s="41">
        <v>284457</v>
      </c>
      <c r="P26" s="44">
        <v>20200680010025</v>
      </c>
      <c r="Q26" s="44">
        <v>2020680010025</v>
      </c>
      <c r="R26" s="42" t="s">
        <v>85</v>
      </c>
      <c r="S26" s="65">
        <v>3205646568.75</v>
      </c>
      <c r="T26" s="105">
        <v>684200000</v>
      </c>
      <c r="U26" s="105"/>
      <c r="V26" s="105"/>
      <c r="W26" s="100">
        <f>SUM(T26:V26)</f>
        <v>684200000</v>
      </c>
      <c r="X26" s="79" t="s">
        <v>196</v>
      </c>
      <c r="Y26" s="77" t="s">
        <v>197</v>
      </c>
      <c r="Z26" s="48"/>
      <c r="AA26" s="45">
        <v>44931</v>
      </c>
      <c r="AB26" s="45">
        <v>44931</v>
      </c>
      <c r="AC26" s="42">
        <v>1</v>
      </c>
    </row>
    <row r="27" spans="2:29" s="49" customFormat="1" ht="96" customHeight="1" x14ac:dyDescent="0.25">
      <c r="B27" s="42">
        <v>11</v>
      </c>
      <c r="C27" s="42">
        <v>5</v>
      </c>
      <c r="D27" s="42" t="s">
        <v>73</v>
      </c>
      <c r="E27" s="42" t="s">
        <v>74</v>
      </c>
      <c r="F27" s="42" t="s">
        <v>98</v>
      </c>
      <c r="G27" s="42" t="s">
        <v>173</v>
      </c>
      <c r="H27" s="42" t="s">
        <v>77</v>
      </c>
      <c r="I27" s="42" t="s">
        <v>1297</v>
      </c>
      <c r="J27" s="42" t="s">
        <v>812</v>
      </c>
      <c r="K27" s="42" t="s">
        <v>174</v>
      </c>
      <c r="L27" s="42" t="s">
        <v>91</v>
      </c>
      <c r="M27" s="43">
        <v>44753</v>
      </c>
      <c r="N27" s="43">
        <v>45291</v>
      </c>
      <c r="O27" s="41">
        <v>517782</v>
      </c>
      <c r="P27" s="44">
        <v>20220680010027</v>
      </c>
      <c r="Q27" s="44">
        <v>2022680010027</v>
      </c>
      <c r="R27" s="78" t="s">
        <v>138</v>
      </c>
      <c r="S27" s="92">
        <v>13877110748.9</v>
      </c>
      <c r="T27" s="105">
        <v>10525607415.6</v>
      </c>
      <c r="U27" s="105"/>
      <c r="V27" s="105"/>
      <c r="W27" s="117">
        <f>SUM(T27:V27)</f>
        <v>10525607415.6</v>
      </c>
      <c r="X27" s="79" t="s">
        <v>1298</v>
      </c>
      <c r="Y27" s="77" t="s">
        <v>1299</v>
      </c>
      <c r="Z27" s="42"/>
      <c r="AA27" s="45" t="s">
        <v>1300</v>
      </c>
      <c r="AB27" s="45" t="s">
        <v>1300</v>
      </c>
      <c r="AC27" s="44">
        <v>1</v>
      </c>
    </row>
    <row r="28" spans="2:29" s="47" customFormat="1" ht="67.5" customHeight="1" x14ac:dyDescent="0.2">
      <c r="B28" s="175">
        <v>12</v>
      </c>
      <c r="C28" s="175">
        <v>1</v>
      </c>
      <c r="D28" s="175" t="s">
        <v>70</v>
      </c>
      <c r="E28" s="175" t="s">
        <v>122</v>
      </c>
      <c r="F28" s="175" t="s">
        <v>157</v>
      </c>
      <c r="G28" s="175" t="s">
        <v>158</v>
      </c>
      <c r="H28" s="175" t="s">
        <v>114</v>
      </c>
      <c r="I28" s="175" t="s">
        <v>1415</v>
      </c>
      <c r="J28" s="175" t="s">
        <v>71</v>
      </c>
      <c r="K28" s="42" t="s">
        <v>159</v>
      </c>
      <c r="L28" s="42" t="s">
        <v>160</v>
      </c>
      <c r="M28" s="184">
        <v>44077</v>
      </c>
      <c r="N28" s="184">
        <v>45291</v>
      </c>
      <c r="O28" s="187">
        <v>299863</v>
      </c>
      <c r="P28" s="181">
        <v>20200680010103</v>
      </c>
      <c r="Q28" s="181">
        <v>2020680010103</v>
      </c>
      <c r="R28" s="175" t="s">
        <v>116</v>
      </c>
      <c r="S28" s="166">
        <v>1025644777.75</v>
      </c>
      <c r="T28" s="197">
        <v>358256531.75</v>
      </c>
      <c r="U28" s="197">
        <v>112065030</v>
      </c>
      <c r="V28" s="197"/>
      <c r="W28" s="196">
        <f>SUM(T28:V29)</f>
        <v>470321561.75</v>
      </c>
      <c r="X28" s="169" t="s">
        <v>1416</v>
      </c>
      <c r="Y28" s="172" t="s">
        <v>1796</v>
      </c>
      <c r="Z28" s="175"/>
      <c r="AA28" s="178" t="s">
        <v>1417</v>
      </c>
      <c r="AB28" s="178" t="s">
        <v>1417</v>
      </c>
      <c r="AC28" s="175">
        <v>1</v>
      </c>
    </row>
    <row r="29" spans="2:29" s="47" customFormat="1" ht="79.5" customHeight="1" x14ac:dyDescent="0.2">
      <c r="B29" s="177"/>
      <c r="C29" s="177"/>
      <c r="D29" s="177"/>
      <c r="E29" s="177"/>
      <c r="F29" s="177"/>
      <c r="G29" s="177"/>
      <c r="H29" s="177"/>
      <c r="I29" s="177"/>
      <c r="J29" s="177"/>
      <c r="K29" s="42" t="s">
        <v>161</v>
      </c>
      <c r="L29" s="42" t="s">
        <v>162</v>
      </c>
      <c r="M29" s="186"/>
      <c r="N29" s="186"/>
      <c r="O29" s="189"/>
      <c r="P29" s="183"/>
      <c r="Q29" s="183"/>
      <c r="R29" s="177"/>
      <c r="S29" s="168"/>
      <c r="T29" s="194"/>
      <c r="U29" s="194"/>
      <c r="V29" s="194"/>
      <c r="W29" s="195"/>
      <c r="X29" s="171"/>
      <c r="Y29" s="174"/>
      <c r="Z29" s="177"/>
      <c r="AA29" s="177"/>
      <c r="AB29" s="177"/>
      <c r="AC29" s="177"/>
    </row>
    <row r="30" spans="2:29" s="47" customFormat="1" ht="276" x14ac:dyDescent="0.2">
      <c r="B30" s="42">
        <v>13</v>
      </c>
      <c r="C30" s="41">
        <v>4</v>
      </c>
      <c r="D30" s="42" t="s">
        <v>72</v>
      </c>
      <c r="E30" s="42" t="s">
        <v>86</v>
      </c>
      <c r="F30" s="42" t="s">
        <v>87</v>
      </c>
      <c r="G30" s="42" t="s">
        <v>88</v>
      </c>
      <c r="H30" s="42" t="s">
        <v>77</v>
      </c>
      <c r="I30" s="42" t="s">
        <v>184</v>
      </c>
      <c r="J30" s="42" t="s">
        <v>71</v>
      </c>
      <c r="K30" s="42" t="s">
        <v>89</v>
      </c>
      <c r="L30" s="42" t="s">
        <v>104</v>
      </c>
      <c r="M30" s="43">
        <v>44025</v>
      </c>
      <c r="N30" s="43">
        <v>45291</v>
      </c>
      <c r="O30" s="41">
        <v>275639</v>
      </c>
      <c r="P30" s="44">
        <v>20200680010029</v>
      </c>
      <c r="Q30" s="44">
        <v>2020680010029</v>
      </c>
      <c r="R30" s="42" t="s">
        <v>138</v>
      </c>
      <c r="S30" s="65">
        <v>66609452909.269997</v>
      </c>
      <c r="T30" s="105">
        <v>22004812430.919998</v>
      </c>
      <c r="U30" s="105"/>
      <c r="V30" s="105"/>
      <c r="W30" s="100">
        <f>SUM(T30:V30)</f>
        <v>22004812430.919998</v>
      </c>
      <c r="X30" s="79" t="s">
        <v>1794</v>
      </c>
      <c r="Y30" s="77" t="s">
        <v>1592</v>
      </c>
      <c r="Z30" s="48"/>
      <c r="AA30" s="45" t="s">
        <v>1795</v>
      </c>
      <c r="AB30" s="45" t="s">
        <v>1795</v>
      </c>
      <c r="AC30" s="42">
        <v>1</v>
      </c>
    </row>
    <row r="31" spans="2:29" s="49" customFormat="1" ht="78" customHeight="1" x14ac:dyDescent="0.25">
      <c r="B31" s="42">
        <v>14</v>
      </c>
      <c r="C31" s="42">
        <v>4</v>
      </c>
      <c r="D31" s="42" t="s">
        <v>72</v>
      </c>
      <c r="E31" s="42" t="s">
        <v>86</v>
      </c>
      <c r="F31" s="42" t="s">
        <v>165</v>
      </c>
      <c r="G31" s="42" t="s">
        <v>176</v>
      </c>
      <c r="H31" s="42" t="s">
        <v>166</v>
      </c>
      <c r="I31" s="42" t="s">
        <v>199</v>
      </c>
      <c r="J31" s="42" t="s">
        <v>69</v>
      </c>
      <c r="K31" s="42" t="s">
        <v>177</v>
      </c>
      <c r="L31" s="42" t="s">
        <v>167</v>
      </c>
      <c r="M31" s="45">
        <v>44887</v>
      </c>
      <c r="N31" s="45">
        <v>45291</v>
      </c>
      <c r="O31" s="42">
        <v>535412</v>
      </c>
      <c r="P31" s="95">
        <v>20220680010084</v>
      </c>
      <c r="Q31" s="95">
        <v>2022680010084</v>
      </c>
      <c r="R31" s="42" t="s">
        <v>138</v>
      </c>
      <c r="S31" s="92">
        <v>10000000000</v>
      </c>
      <c r="T31" s="105">
        <v>10000000000</v>
      </c>
      <c r="U31" s="105"/>
      <c r="V31" s="105"/>
      <c r="W31" s="100">
        <f>SUM(T31:V31)</f>
        <v>10000000000</v>
      </c>
      <c r="X31" s="82" t="s">
        <v>198</v>
      </c>
      <c r="Y31" s="42" t="s">
        <v>200</v>
      </c>
      <c r="Z31" s="42"/>
      <c r="AA31" s="45">
        <v>44932</v>
      </c>
      <c r="AB31" s="45">
        <v>44932</v>
      </c>
      <c r="AC31" s="42">
        <v>1</v>
      </c>
    </row>
    <row r="32" spans="2:29" s="47" customFormat="1" ht="153" x14ac:dyDescent="0.2">
      <c r="B32" s="42">
        <v>15</v>
      </c>
      <c r="C32" s="42">
        <v>4</v>
      </c>
      <c r="D32" s="42" t="s">
        <v>72</v>
      </c>
      <c r="E32" s="42" t="s">
        <v>86</v>
      </c>
      <c r="F32" s="42" t="s">
        <v>87</v>
      </c>
      <c r="G32" s="42" t="s">
        <v>168</v>
      </c>
      <c r="H32" s="42" t="s">
        <v>166</v>
      </c>
      <c r="I32" s="42" t="s">
        <v>981</v>
      </c>
      <c r="J32" s="42" t="s">
        <v>71</v>
      </c>
      <c r="K32" s="42" t="s">
        <v>89</v>
      </c>
      <c r="L32" s="42" t="s">
        <v>104</v>
      </c>
      <c r="M32" s="43">
        <v>44083</v>
      </c>
      <c r="N32" s="43">
        <v>45291</v>
      </c>
      <c r="O32" s="41">
        <v>306369</v>
      </c>
      <c r="P32" s="44">
        <v>20200680010114</v>
      </c>
      <c r="Q32" s="44">
        <v>2020680010114</v>
      </c>
      <c r="R32" s="42" t="s">
        <v>138</v>
      </c>
      <c r="S32" s="92">
        <v>25280620087.880001</v>
      </c>
      <c r="T32" s="105">
        <v>10762798596.27</v>
      </c>
      <c r="U32" s="105"/>
      <c r="V32" s="105"/>
      <c r="W32" s="100">
        <f>SUM(T32:V32)</f>
        <v>10762798596.27</v>
      </c>
      <c r="X32" s="79" t="s">
        <v>1094</v>
      </c>
      <c r="Y32" s="77" t="s">
        <v>1095</v>
      </c>
      <c r="Z32" s="42"/>
      <c r="AA32" s="45" t="s">
        <v>1093</v>
      </c>
      <c r="AB32" s="45" t="s">
        <v>1093</v>
      </c>
      <c r="AC32" s="42">
        <v>1</v>
      </c>
    </row>
    <row r="33" spans="2:29" s="47" customFormat="1" ht="165.75" x14ac:dyDescent="0.2">
      <c r="B33" s="42">
        <v>16</v>
      </c>
      <c r="C33" s="42">
        <v>5</v>
      </c>
      <c r="D33" s="42" t="s">
        <v>73</v>
      </c>
      <c r="E33" s="42" t="s">
        <v>75</v>
      </c>
      <c r="F33" s="42" t="s">
        <v>139</v>
      </c>
      <c r="G33" s="42" t="s">
        <v>140</v>
      </c>
      <c r="H33" s="42" t="s">
        <v>141</v>
      </c>
      <c r="I33" s="42" t="s">
        <v>201</v>
      </c>
      <c r="J33" s="42" t="s">
        <v>71</v>
      </c>
      <c r="K33" s="42" t="s">
        <v>142</v>
      </c>
      <c r="L33" s="41" t="s">
        <v>143</v>
      </c>
      <c r="M33" s="43">
        <v>44068</v>
      </c>
      <c r="N33" s="43">
        <v>45291</v>
      </c>
      <c r="O33" s="41">
        <v>297387</v>
      </c>
      <c r="P33" s="44">
        <v>20200680010085</v>
      </c>
      <c r="Q33" s="44">
        <v>2020680010085</v>
      </c>
      <c r="R33" s="42" t="s">
        <v>79</v>
      </c>
      <c r="S33" s="65">
        <v>2638996641</v>
      </c>
      <c r="T33" s="105">
        <v>986800000</v>
      </c>
      <c r="U33" s="105"/>
      <c r="V33" s="105"/>
      <c r="W33" s="100">
        <f>SUM(T33:V33)</f>
        <v>986800000</v>
      </c>
      <c r="X33" s="79" t="s">
        <v>1357</v>
      </c>
      <c r="Y33" s="77" t="s">
        <v>1358</v>
      </c>
      <c r="Z33" s="42"/>
      <c r="AA33" s="45" t="s">
        <v>1359</v>
      </c>
      <c r="AB33" s="45" t="s">
        <v>1359</v>
      </c>
      <c r="AC33" s="42">
        <v>1</v>
      </c>
    </row>
    <row r="34" spans="2:29" s="47" customFormat="1" ht="30.75" customHeight="1" x14ac:dyDescent="0.2">
      <c r="B34" s="175">
        <v>17</v>
      </c>
      <c r="C34" s="175">
        <v>5</v>
      </c>
      <c r="D34" s="175" t="s">
        <v>73</v>
      </c>
      <c r="E34" s="175" t="s">
        <v>75</v>
      </c>
      <c r="F34" s="175" t="s">
        <v>208</v>
      </c>
      <c r="G34" s="175" t="s">
        <v>203</v>
      </c>
      <c r="H34" s="175" t="s">
        <v>77</v>
      </c>
      <c r="I34" s="175" t="s">
        <v>858</v>
      </c>
      <c r="J34" s="175" t="s">
        <v>25</v>
      </c>
      <c r="K34" s="175" t="s">
        <v>207</v>
      </c>
      <c r="L34" s="42" t="s">
        <v>205</v>
      </c>
      <c r="M34" s="184">
        <v>44936</v>
      </c>
      <c r="N34" s="184">
        <v>45291</v>
      </c>
      <c r="O34" s="187">
        <v>535135</v>
      </c>
      <c r="P34" s="181">
        <v>20220680010095</v>
      </c>
      <c r="Q34" s="181">
        <v>2022680010095</v>
      </c>
      <c r="R34" s="175" t="s">
        <v>81</v>
      </c>
      <c r="S34" s="229">
        <v>3971002814</v>
      </c>
      <c r="T34" s="197">
        <v>3971002814</v>
      </c>
      <c r="U34" s="196"/>
      <c r="V34" s="196"/>
      <c r="W34" s="196">
        <f>SUM(T34:V36)</f>
        <v>3971002814</v>
      </c>
      <c r="X34" s="169" t="s">
        <v>859</v>
      </c>
      <c r="Y34" s="172" t="s">
        <v>860</v>
      </c>
      <c r="Z34" s="175"/>
      <c r="AA34" s="178" t="s">
        <v>861</v>
      </c>
      <c r="AB34" s="178" t="s">
        <v>861</v>
      </c>
      <c r="AC34" s="175">
        <v>1</v>
      </c>
    </row>
    <row r="35" spans="2:29" s="47" customFormat="1" ht="52.5" customHeight="1" x14ac:dyDescent="0.2">
      <c r="B35" s="176"/>
      <c r="C35" s="176"/>
      <c r="D35" s="176"/>
      <c r="E35" s="176"/>
      <c r="F35" s="176"/>
      <c r="G35" s="176"/>
      <c r="H35" s="176"/>
      <c r="I35" s="176"/>
      <c r="J35" s="176"/>
      <c r="K35" s="176"/>
      <c r="L35" s="42" t="s">
        <v>103</v>
      </c>
      <c r="M35" s="185"/>
      <c r="N35" s="185"/>
      <c r="O35" s="188"/>
      <c r="P35" s="182"/>
      <c r="Q35" s="182"/>
      <c r="R35" s="176"/>
      <c r="S35" s="230"/>
      <c r="T35" s="221"/>
      <c r="U35" s="218"/>
      <c r="V35" s="218"/>
      <c r="W35" s="218"/>
      <c r="X35" s="170"/>
      <c r="Y35" s="173"/>
      <c r="Z35" s="176"/>
      <c r="AA35" s="179"/>
      <c r="AB35" s="179"/>
      <c r="AC35" s="176"/>
    </row>
    <row r="36" spans="2:29" s="47" customFormat="1" ht="64.5" customHeight="1" x14ac:dyDescent="0.2">
      <c r="B36" s="177"/>
      <c r="C36" s="177"/>
      <c r="D36" s="177"/>
      <c r="E36" s="177"/>
      <c r="F36" s="177"/>
      <c r="G36" s="177"/>
      <c r="H36" s="177"/>
      <c r="I36" s="177"/>
      <c r="J36" s="177"/>
      <c r="K36" s="177"/>
      <c r="L36" s="42" t="s">
        <v>206</v>
      </c>
      <c r="M36" s="186"/>
      <c r="N36" s="186"/>
      <c r="O36" s="189"/>
      <c r="P36" s="183"/>
      <c r="Q36" s="183"/>
      <c r="R36" s="177"/>
      <c r="S36" s="231"/>
      <c r="T36" s="194"/>
      <c r="U36" s="195"/>
      <c r="V36" s="195"/>
      <c r="W36" s="195"/>
      <c r="X36" s="171"/>
      <c r="Y36" s="174"/>
      <c r="Z36" s="177"/>
      <c r="AA36" s="180"/>
      <c r="AB36" s="180"/>
      <c r="AC36" s="177"/>
    </row>
    <row r="37" spans="2:29" s="47" customFormat="1" ht="76.5" x14ac:dyDescent="0.2">
      <c r="B37" s="42">
        <v>18</v>
      </c>
      <c r="C37" s="42">
        <v>5</v>
      </c>
      <c r="D37" s="42" t="s">
        <v>93</v>
      </c>
      <c r="E37" s="42" t="s">
        <v>75</v>
      </c>
      <c r="F37" s="42" t="s">
        <v>98</v>
      </c>
      <c r="G37" s="42" t="s">
        <v>209</v>
      </c>
      <c r="H37" s="42" t="s">
        <v>77</v>
      </c>
      <c r="I37" s="42" t="s">
        <v>213</v>
      </c>
      <c r="J37" s="42" t="s">
        <v>71</v>
      </c>
      <c r="K37" s="42" t="s">
        <v>210</v>
      </c>
      <c r="L37" s="42" t="s">
        <v>211</v>
      </c>
      <c r="M37" s="45">
        <v>44566</v>
      </c>
      <c r="N37" s="45">
        <v>45291</v>
      </c>
      <c r="O37" s="42">
        <v>441721</v>
      </c>
      <c r="P37" s="46">
        <v>20210680010176</v>
      </c>
      <c r="Q37" s="46">
        <v>2021680010176</v>
      </c>
      <c r="R37" s="42" t="s">
        <v>212</v>
      </c>
      <c r="S37" s="100">
        <v>1848069383.8199999</v>
      </c>
      <c r="T37" s="105">
        <v>1025614384</v>
      </c>
      <c r="U37" s="105"/>
      <c r="V37" s="105"/>
      <c r="W37" s="100">
        <f>SUM(T37:V37)</f>
        <v>1025614384</v>
      </c>
      <c r="X37" s="79" t="s">
        <v>1231</v>
      </c>
      <c r="Y37" s="42" t="s">
        <v>1232</v>
      </c>
      <c r="Z37" s="42"/>
      <c r="AA37" s="45" t="s">
        <v>1233</v>
      </c>
      <c r="AB37" s="45" t="s">
        <v>1233</v>
      </c>
      <c r="AC37" s="42">
        <v>1</v>
      </c>
    </row>
    <row r="38" spans="2:29" s="47" customFormat="1" ht="138.75" customHeight="1" x14ac:dyDescent="0.2">
      <c r="B38" s="42">
        <v>19</v>
      </c>
      <c r="C38" s="42">
        <v>1</v>
      </c>
      <c r="D38" s="42" t="s">
        <v>70</v>
      </c>
      <c r="E38" s="42" t="s">
        <v>214</v>
      </c>
      <c r="F38" s="42" t="s">
        <v>215</v>
      </c>
      <c r="G38" s="42" t="s">
        <v>216</v>
      </c>
      <c r="H38" s="42" t="s">
        <v>217</v>
      </c>
      <c r="I38" s="42" t="s">
        <v>184</v>
      </c>
      <c r="J38" s="42" t="s">
        <v>71</v>
      </c>
      <c r="K38" s="42" t="s">
        <v>218</v>
      </c>
      <c r="L38" s="42" t="s">
        <v>219</v>
      </c>
      <c r="M38" s="45">
        <v>44025</v>
      </c>
      <c r="N38" s="45">
        <v>45291</v>
      </c>
      <c r="O38" s="42">
        <v>275573</v>
      </c>
      <c r="P38" s="46">
        <v>20200680010028</v>
      </c>
      <c r="Q38" s="46">
        <v>2020680010028</v>
      </c>
      <c r="R38" s="42" t="s">
        <v>220</v>
      </c>
      <c r="S38" s="100">
        <v>5931811607.6300001</v>
      </c>
      <c r="T38" s="105">
        <v>2326965399.6300001</v>
      </c>
      <c r="U38" s="105"/>
      <c r="V38" s="105"/>
      <c r="W38" s="100">
        <f>SUM(T38:V38)</f>
        <v>2326965399.6300001</v>
      </c>
      <c r="X38" s="79" t="s">
        <v>1817</v>
      </c>
      <c r="Y38" s="77" t="s">
        <v>1818</v>
      </c>
      <c r="Z38" s="42"/>
      <c r="AA38" s="45" t="s">
        <v>1819</v>
      </c>
      <c r="AB38" s="45" t="s">
        <v>1819</v>
      </c>
      <c r="AC38" s="42">
        <v>1</v>
      </c>
    </row>
    <row r="39" spans="2:29" s="47" customFormat="1" ht="132" customHeight="1" x14ac:dyDescent="0.2">
      <c r="B39" s="42">
        <v>20</v>
      </c>
      <c r="C39" s="42">
        <v>5</v>
      </c>
      <c r="D39" s="42" t="s">
        <v>73</v>
      </c>
      <c r="E39" s="42" t="s">
        <v>221</v>
      </c>
      <c r="F39" s="42" t="s">
        <v>222</v>
      </c>
      <c r="G39" s="42" t="s">
        <v>223</v>
      </c>
      <c r="H39" s="42" t="s">
        <v>77</v>
      </c>
      <c r="I39" s="42" t="s">
        <v>1564</v>
      </c>
      <c r="J39" s="42" t="s">
        <v>812</v>
      </c>
      <c r="K39" s="42" t="s">
        <v>224</v>
      </c>
      <c r="L39" s="42" t="s">
        <v>91</v>
      </c>
      <c r="M39" s="45">
        <v>44034</v>
      </c>
      <c r="N39" s="45">
        <v>45291</v>
      </c>
      <c r="O39" s="42">
        <v>287085</v>
      </c>
      <c r="P39" s="46" t="s">
        <v>225</v>
      </c>
      <c r="Q39" s="46" t="s">
        <v>226</v>
      </c>
      <c r="R39" s="42" t="s">
        <v>227</v>
      </c>
      <c r="S39" s="100">
        <v>3990253999.3299999</v>
      </c>
      <c r="T39" s="105">
        <v>1533327333.3299999</v>
      </c>
      <c r="U39" s="105"/>
      <c r="V39" s="105"/>
      <c r="W39" s="100">
        <f>SUM(T39:V39)</f>
        <v>1533327333.3299999</v>
      </c>
      <c r="X39" s="79" t="s">
        <v>1671</v>
      </c>
      <c r="Y39" s="77" t="s">
        <v>1672</v>
      </c>
      <c r="Z39" s="42"/>
      <c r="AA39" s="45" t="s">
        <v>1673</v>
      </c>
      <c r="AB39" s="45" t="s">
        <v>1673</v>
      </c>
      <c r="AC39" s="42">
        <v>1</v>
      </c>
    </row>
    <row r="40" spans="2:29" s="47" customFormat="1" ht="58.5" customHeight="1" x14ac:dyDescent="0.2">
      <c r="B40" s="175">
        <v>21</v>
      </c>
      <c r="C40" s="175">
        <v>4</v>
      </c>
      <c r="D40" s="175" t="s">
        <v>72</v>
      </c>
      <c r="E40" s="175" t="s">
        <v>228</v>
      </c>
      <c r="F40" s="42" t="s">
        <v>229</v>
      </c>
      <c r="G40" s="175" t="s">
        <v>230</v>
      </c>
      <c r="H40" s="175" t="s">
        <v>231</v>
      </c>
      <c r="I40" s="175" t="s">
        <v>1564</v>
      </c>
      <c r="J40" s="175" t="s">
        <v>812</v>
      </c>
      <c r="K40" s="175" t="s">
        <v>232</v>
      </c>
      <c r="L40" s="42" t="s">
        <v>233</v>
      </c>
      <c r="M40" s="184">
        <v>44028</v>
      </c>
      <c r="N40" s="184">
        <v>45291</v>
      </c>
      <c r="O40" s="187">
        <v>283272</v>
      </c>
      <c r="P40" s="181">
        <v>20200680010034</v>
      </c>
      <c r="Q40" s="181">
        <v>2020680010034</v>
      </c>
      <c r="R40" s="175" t="s">
        <v>227</v>
      </c>
      <c r="S40" s="196">
        <v>4815429999.8599997</v>
      </c>
      <c r="T40" s="197">
        <v>2225576666.6399999</v>
      </c>
      <c r="U40" s="197"/>
      <c r="V40" s="197"/>
      <c r="W40" s="196">
        <f>SUM(T40:V41)</f>
        <v>2225576666.6399999</v>
      </c>
      <c r="X40" s="223" t="s">
        <v>1565</v>
      </c>
      <c r="Y40" s="172" t="s">
        <v>1566</v>
      </c>
      <c r="Z40" s="175"/>
      <c r="AA40" s="178" t="s">
        <v>1567</v>
      </c>
      <c r="AB40" s="178" t="s">
        <v>1567</v>
      </c>
      <c r="AC40" s="175">
        <v>1</v>
      </c>
    </row>
    <row r="41" spans="2:29" s="47" customFormat="1" ht="83.25" customHeight="1" x14ac:dyDescent="0.2">
      <c r="B41" s="177"/>
      <c r="C41" s="177"/>
      <c r="D41" s="177"/>
      <c r="E41" s="177"/>
      <c r="F41" s="42" t="s">
        <v>234</v>
      </c>
      <c r="G41" s="177"/>
      <c r="H41" s="177"/>
      <c r="I41" s="177"/>
      <c r="J41" s="177"/>
      <c r="K41" s="177"/>
      <c r="L41" s="42" t="s">
        <v>235</v>
      </c>
      <c r="M41" s="186"/>
      <c r="N41" s="186"/>
      <c r="O41" s="189"/>
      <c r="P41" s="183"/>
      <c r="Q41" s="183"/>
      <c r="R41" s="177"/>
      <c r="S41" s="195"/>
      <c r="T41" s="194"/>
      <c r="U41" s="194"/>
      <c r="V41" s="194"/>
      <c r="W41" s="195"/>
      <c r="X41" s="228"/>
      <c r="Y41" s="174"/>
      <c r="Z41" s="177"/>
      <c r="AA41" s="180"/>
      <c r="AB41" s="180"/>
      <c r="AC41" s="177"/>
    </row>
    <row r="42" spans="2:29" s="47" customFormat="1" ht="49.5" customHeight="1" x14ac:dyDescent="0.2">
      <c r="B42" s="175">
        <v>22</v>
      </c>
      <c r="C42" s="175">
        <v>4</v>
      </c>
      <c r="D42" s="175" t="s">
        <v>72</v>
      </c>
      <c r="E42" s="175" t="s">
        <v>236</v>
      </c>
      <c r="F42" s="175" t="s">
        <v>237</v>
      </c>
      <c r="G42" s="175" t="s">
        <v>238</v>
      </c>
      <c r="H42" s="175" t="s">
        <v>239</v>
      </c>
      <c r="I42" s="175" t="s">
        <v>1088</v>
      </c>
      <c r="J42" s="175" t="s">
        <v>71</v>
      </c>
      <c r="K42" s="175" t="s">
        <v>240</v>
      </c>
      <c r="L42" s="42" t="s">
        <v>241</v>
      </c>
      <c r="M42" s="184">
        <v>44043</v>
      </c>
      <c r="N42" s="184">
        <v>45291</v>
      </c>
      <c r="O42" s="187">
        <v>288222</v>
      </c>
      <c r="P42" s="181">
        <v>20200680010052</v>
      </c>
      <c r="Q42" s="181">
        <v>2020680010052</v>
      </c>
      <c r="R42" s="175" t="s">
        <v>227</v>
      </c>
      <c r="S42" s="196">
        <v>3736512993.0100002</v>
      </c>
      <c r="T42" s="197">
        <v>1050000000</v>
      </c>
      <c r="U42" s="197"/>
      <c r="V42" s="197"/>
      <c r="W42" s="196">
        <f>SUM(T42:V49)</f>
        <v>1050000000</v>
      </c>
      <c r="X42" s="169" t="s">
        <v>1743</v>
      </c>
      <c r="Y42" s="172" t="s">
        <v>1744</v>
      </c>
      <c r="Z42" s="175"/>
      <c r="AA42" s="178" t="s">
        <v>1745</v>
      </c>
      <c r="AB42" s="178" t="s">
        <v>1745</v>
      </c>
      <c r="AC42" s="175">
        <v>1</v>
      </c>
    </row>
    <row r="43" spans="2:29" s="47" customFormat="1" ht="38.25" x14ac:dyDescent="0.2">
      <c r="B43" s="176"/>
      <c r="C43" s="176"/>
      <c r="D43" s="176"/>
      <c r="E43" s="176"/>
      <c r="F43" s="176"/>
      <c r="G43" s="176"/>
      <c r="H43" s="176"/>
      <c r="I43" s="176"/>
      <c r="J43" s="176"/>
      <c r="K43" s="176"/>
      <c r="L43" s="42" t="s">
        <v>242</v>
      </c>
      <c r="M43" s="185"/>
      <c r="N43" s="185"/>
      <c r="O43" s="188"/>
      <c r="P43" s="182"/>
      <c r="Q43" s="182"/>
      <c r="R43" s="176"/>
      <c r="S43" s="218"/>
      <c r="T43" s="221"/>
      <c r="U43" s="221"/>
      <c r="V43" s="221"/>
      <c r="W43" s="218"/>
      <c r="X43" s="170"/>
      <c r="Y43" s="173"/>
      <c r="Z43" s="176"/>
      <c r="AA43" s="179"/>
      <c r="AB43" s="179"/>
      <c r="AC43" s="176"/>
    </row>
    <row r="44" spans="2:29" s="47" customFormat="1" ht="38.25" x14ac:dyDescent="0.2">
      <c r="B44" s="176"/>
      <c r="C44" s="176"/>
      <c r="D44" s="176"/>
      <c r="E44" s="176"/>
      <c r="F44" s="176"/>
      <c r="G44" s="176"/>
      <c r="H44" s="176"/>
      <c r="I44" s="176"/>
      <c r="J44" s="176"/>
      <c r="K44" s="176"/>
      <c r="L44" s="42" t="s">
        <v>243</v>
      </c>
      <c r="M44" s="185"/>
      <c r="N44" s="185"/>
      <c r="O44" s="188"/>
      <c r="P44" s="182"/>
      <c r="Q44" s="182"/>
      <c r="R44" s="176"/>
      <c r="S44" s="218"/>
      <c r="T44" s="221"/>
      <c r="U44" s="221"/>
      <c r="V44" s="221"/>
      <c r="W44" s="218"/>
      <c r="X44" s="170"/>
      <c r="Y44" s="173"/>
      <c r="Z44" s="176"/>
      <c r="AA44" s="179"/>
      <c r="AB44" s="179"/>
      <c r="AC44" s="176"/>
    </row>
    <row r="45" spans="2:29" s="47" customFormat="1" ht="25.5" x14ac:dyDescent="0.2">
      <c r="B45" s="176"/>
      <c r="C45" s="176"/>
      <c r="D45" s="176"/>
      <c r="E45" s="176"/>
      <c r="F45" s="176"/>
      <c r="G45" s="176"/>
      <c r="H45" s="176"/>
      <c r="I45" s="176"/>
      <c r="J45" s="176"/>
      <c r="K45" s="176"/>
      <c r="L45" s="42" t="s">
        <v>244</v>
      </c>
      <c r="M45" s="185"/>
      <c r="N45" s="185"/>
      <c r="O45" s="188"/>
      <c r="P45" s="182"/>
      <c r="Q45" s="182"/>
      <c r="R45" s="176"/>
      <c r="S45" s="218"/>
      <c r="T45" s="221"/>
      <c r="U45" s="221"/>
      <c r="V45" s="221"/>
      <c r="W45" s="218"/>
      <c r="X45" s="170"/>
      <c r="Y45" s="173"/>
      <c r="Z45" s="176"/>
      <c r="AA45" s="179"/>
      <c r="AB45" s="179"/>
      <c r="AC45" s="176"/>
    </row>
    <row r="46" spans="2:29" s="47" customFormat="1" ht="38.25" x14ac:dyDescent="0.2">
      <c r="B46" s="176"/>
      <c r="C46" s="176"/>
      <c r="D46" s="176"/>
      <c r="E46" s="176"/>
      <c r="F46" s="176"/>
      <c r="G46" s="176"/>
      <c r="H46" s="176"/>
      <c r="I46" s="176"/>
      <c r="J46" s="176"/>
      <c r="K46" s="176"/>
      <c r="L46" s="42" t="s">
        <v>245</v>
      </c>
      <c r="M46" s="185"/>
      <c r="N46" s="185"/>
      <c r="O46" s="188"/>
      <c r="P46" s="182"/>
      <c r="Q46" s="182"/>
      <c r="R46" s="176"/>
      <c r="S46" s="218"/>
      <c r="T46" s="221"/>
      <c r="U46" s="221"/>
      <c r="V46" s="221"/>
      <c r="W46" s="218"/>
      <c r="X46" s="170"/>
      <c r="Y46" s="173"/>
      <c r="Z46" s="176"/>
      <c r="AA46" s="179"/>
      <c r="AB46" s="179"/>
      <c r="AC46" s="176"/>
    </row>
    <row r="47" spans="2:29" s="47" customFormat="1" ht="25.5" x14ac:dyDescent="0.2">
      <c r="B47" s="176"/>
      <c r="C47" s="176"/>
      <c r="D47" s="176"/>
      <c r="E47" s="176"/>
      <c r="F47" s="176"/>
      <c r="G47" s="176"/>
      <c r="H47" s="176"/>
      <c r="I47" s="176"/>
      <c r="J47" s="176"/>
      <c r="K47" s="176"/>
      <c r="L47" s="42" t="s">
        <v>246</v>
      </c>
      <c r="M47" s="185"/>
      <c r="N47" s="185"/>
      <c r="O47" s="188"/>
      <c r="P47" s="182"/>
      <c r="Q47" s="182"/>
      <c r="R47" s="176"/>
      <c r="S47" s="218"/>
      <c r="T47" s="221"/>
      <c r="U47" s="221"/>
      <c r="V47" s="221"/>
      <c r="W47" s="218"/>
      <c r="X47" s="170"/>
      <c r="Y47" s="173"/>
      <c r="Z47" s="176"/>
      <c r="AA47" s="179"/>
      <c r="AB47" s="179"/>
      <c r="AC47" s="176"/>
    </row>
    <row r="48" spans="2:29" s="47" customFormat="1" ht="38.25" x14ac:dyDescent="0.2">
      <c r="B48" s="176"/>
      <c r="C48" s="176"/>
      <c r="D48" s="176"/>
      <c r="E48" s="176"/>
      <c r="F48" s="176"/>
      <c r="G48" s="176"/>
      <c r="H48" s="176"/>
      <c r="I48" s="176"/>
      <c r="J48" s="176"/>
      <c r="K48" s="176"/>
      <c r="L48" s="42" t="s">
        <v>247</v>
      </c>
      <c r="M48" s="185"/>
      <c r="N48" s="185"/>
      <c r="O48" s="188"/>
      <c r="P48" s="182"/>
      <c r="Q48" s="182"/>
      <c r="R48" s="176"/>
      <c r="S48" s="218"/>
      <c r="T48" s="221"/>
      <c r="U48" s="221"/>
      <c r="V48" s="221"/>
      <c r="W48" s="218"/>
      <c r="X48" s="170"/>
      <c r="Y48" s="173"/>
      <c r="Z48" s="176"/>
      <c r="AA48" s="179"/>
      <c r="AB48" s="179"/>
      <c r="AC48" s="176"/>
    </row>
    <row r="49" spans="2:29" s="47" customFormat="1" ht="38.25" x14ac:dyDescent="0.2">
      <c r="B49" s="177"/>
      <c r="C49" s="177"/>
      <c r="D49" s="177"/>
      <c r="E49" s="177"/>
      <c r="F49" s="177"/>
      <c r="G49" s="177"/>
      <c r="H49" s="177"/>
      <c r="I49" s="177"/>
      <c r="J49" s="177"/>
      <c r="K49" s="177"/>
      <c r="L49" s="42" t="s">
        <v>248</v>
      </c>
      <c r="M49" s="186"/>
      <c r="N49" s="186"/>
      <c r="O49" s="189"/>
      <c r="P49" s="183"/>
      <c r="Q49" s="183"/>
      <c r="R49" s="177"/>
      <c r="S49" s="195"/>
      <c r="T49" s="194"/>
      <c r="U49" s="194"/>
      <c r="V49" s="194"/>
      <c r="W49" s="195"/>
      <c r="X49" s="171"/>
      <c r="Y49" s="174"/>
      <c r="Z49" s="177"/>
      <c r="AA49" s="180"/>
      <c r="AB49" s="180"/>
      <c r="AC49" s="177"/>
    </row>
    <row r="50" spans="2:29" s="49" customFormat="1" ht="38.25" x14ac:dyDescent="0.25">
      <c r="B50" s="175">
        <v>23</v>
      </c>
      <c r="C50" s="175">
        <v>2</v>
      </c>
      <c r="D50" s="175" t="s">
        <v>144</v>
      </c>
      <c r="E50" s="175" t="s">
        <v>249</v>
      </c>
      <c r="F50" s="175" t="s">
        <v>250</v>
      </c>
      <c r="G50" s="175" t="s">
        <v>251</v>
      </c>
      <c r="H50" s="175" t="s">
        <v>77</v>
      </c>
      <c r="I50" s="175" t="s">
        <v>255</v>
      </c>
      <c r="J50" s="175" t="s">
        <v>71</v>
      </c>
      <c r="K50" s="175" t="s">
        <v>252</v>
      </c>
      <c r="L50" s="42" t="s">
        <v>253</v>
      </c>
      <c r="M50" s="178">
        <v>44573</v>
      </c>
      <c r="N50" s="178">
        <v>45291</v>
      </c>
      <c r="O50" s="175">
        <v>441836</v>
      </c>
      <c r="P50" s="181">
        <v>20210680010146</v>
      </c>
      <c r="Q50" s="181">
        <v>2021680010146</v>
      </c>
      <c r="R50" s="175" t="s">
        <v>81</v>
      </c>
      <c r="S50" s="166">
        <v>868399083</v>
      </c>
      <c r="T50" s="197">
        <v>523250000</v>
      </c>
      <c r="U50" s="197"/>
      <c r="V50" s="197"/>
      <c r="W50" s="196">
        <f>SUM(T50:V51)</f>
        <v>523250000</v>
      </c>
      <c r="X50" s="169" t="s">
        <v>1285</v>
      </c>
      <c r="Y50" s="175" t="s">
        <v>1286</v>
      </c>
      <c r="Z50" s="175"/>
      <c r="AA50" s="178" t="s">
        <v>1287</v>
      </c>
      <c r="AB50" s="178" t="s">
        <v>1287</v>
      </c>
      <c r="AC50" s="175">
        <v>1</v>
      </c>
    </row>
    <row r="51" spans="2:29" s="47" customFormat="1" ht="12.75" x14ac:dyDescent="0.2">
      <c r="B51" s="177"/>
      <c r="C51" s="177"/>
      <c r="D51" s="177"/>
      <c r="E51" s="177"/>
      <c r="F51" s="177"/>
      <c r="G51" s="177"/>
      <c r="H51" s="177"/>
      <c r="I51" s="177"/>
      <c r="J51" s="177"/>
      <c r="K51" s="177"/>
      <c r="L51" s="102" t="s">
        <v>254</v>
      </c>
      <c r="M51" s="180"/>
      <c r="N51" s="180"/>
      <c r="O51" s="177"/>
      <c r="P51" s="183"/>
      <c r="Q51" s="183"/>
      <c r="R51" s="177"/>
      <c r="S51" s="168"/>
      <c r="T51" s="194"/>
      <c r="U51" s="194"/>
      <c r="V51" s="194"/>
      <c r="W51" s="195"/>
      <c r="X51" s="171"/>
      <c r="Y51" s="177"/>
      <c r="Z51" s="177"/>
      <c r="AA51" s="177"/>
      <c r="AB51" s="177"/>
      <c r="AC51" s="177"/>
    </row>
    <row r="52" spans="2:29" s="47" customFormat="1" ht="12.75" customHeight="1" x14ac:dyDescent="0.2">
      <c r="B52" s="175">
        <v>24</v>
      </c>
      <c r="C52" s="175">
        <v>2</v>
      </c>
      <c r="D52" s="175" t="s">
        <v>256</v>
      </c>
      <c r="E52" s="175" t="s">
        <v>249</v>
      </c>
      <c r="F52" s="175" t="s">
        <v>250</v>
      </c>
      <c r="G52" s="175" t="s">
        <v>257</v>
      </c>
      <c r="H52" s="175" t="s">
        <v>77</v>
      </c>
      <c r="I52" s="175" t="s">
        <v>266</v>
      </c>
      <c r="J52" s="175" t="s">
        <v>71</v>
      </c>
      <c r="K52" s="175" t="s">
        <v>258</v>
      </c>
      <c r="L52" s="42" t="s">
        <v>254</v>
      </c>
      <c r="M52" s="184">
        <v>44490</v>
      </c>
      <c r="N52" s="184">
        <v>45291</v>
      </c>
      <c r="O52" s="187">
        <v>441636</v>
      </c>
      <c r="P52" s="181">
        <v>20210680010159</v>
      </c>
      <c r="Q52" s="181">
        <v>2021680010159</v>
      </c>
      <c r="R52" s="175" t="s">
        <v>81</v>
      </c>
      <c r="S52" s="166">
        <v>2134954833</v>
      </c>
      <c r="T52" s="197">
        <v>1128974833</v>
      </c>
      <c r="U52" s="197"/>
      <c r="V52" s="197"/>
      <c r="W52" s="196">
        <f>SUM(T52:V58)</f>
        <v>1128974833</v>
      </c>
      <c r="X52" s="169" t="s">
        <v>1950</v>
      </c>
      <c r="Y52" s="172" t="s">
        <v>1951</v>
      </c>
      <c r="Z52" s="175"/>
      <c r="AA52" s="178" t="s">
        <v>1952</v>
      </c>
      <c r="AB52" s="178" t="s">
        <v>1952</v>
      </c>
      <c r="AC52" s="175">
        <v>1</v>
      </c>
    </row>
    <row r="53" spans="2:29" s="47" customFormat="1" ht="25.5" x14ac:dyDescent="0.2">
      <c r="B53" s="176"/>
      <c r="C53" s="176"/>
      <c r="D53" s="176"/>
      <c r="E53" s="176"/>
      <c r="F53" s="177"/>
      <c r="G53" s="176"/>
      <c r="H53" s="176"/>
      <c r="I53" s="176"/>
      <c r="J53" s="176"/>
      <c r="K53" s="176"/>
      <c r="L53" s="42" t="s">
        <v>259</v>
      </c>
      <c r="M53" s="185"/>
      <c r="N53" s="185">
        <v>45291</v>
      </c>
      <c r="O53" s="188"/>
      <c r="P53" s="182"/>
      <c r="Q53" s="182"/>
      <c r="R53" s="176"/>
      <c r="S53" s="167"/>
      <c r="T53" s="221"/>
      <c r="U53" s="221"/>
      <c r="V53" s="221"/>
      <c r="W53" s="218"/>
      <c r="X53" s="170"/>
      <c r="Y53" s="173"/>
      <c r="Z53" s="176"/>
      <c r="AA53" s="176"/>
      <c r="AB53" s="176"/>
      <c r="AC53" s="176"/>
    </row>
    <row r="54" spans="2:29" s="47" customFormat="1" ht="38.25" x14ac:dyDescent="0.2">
      <c r="B54" s="176"/>
      <c r="C54" s="176"/>
      <c r="D54" s="176"/>
      <c r="E54" s="176"/>
      <c r="F54" s="175" t="s">
        <v>260</v>
      </c>
      <c r="G54" s="176"/>
      <c r="H54" s="176"/>
      <c r="I54" s="176"/>
      <c r="J54" s="176"/>
      <c r="K54" s="176"/>
      <c r="L54" s="101" t="s">
        <v>261</v>
      </c>
      <c r="M54" s="185"/>
      <c r="N54" s="185"/>
      <c r="O54" s="188"/>
      <c r="P54" s="182"/>
      <c r="Q54" s="182"/>
      <c r="R54" s="176"/>
      <c r="S54" s="167"/>
      <c r="T54" s="221"/>
      <c r="U54" s="221"/>
      <c r="V54" s="221"/>
      <c r="W54" s="218"/>
      <c r="X54" s="170"/>
      <c r="Y54" s="173"/>
      <c r="Z54" s="176"/>
      <c r="AA54" s="176"/>
      <c r="AB54" s="176"/>
      <c r="AC54" s="176"/>
    </row>
    <row r="55" spans="2:29" s="47" customFormat="1" ht="30" customHeight="1" x14ac:dyDescent="0.2">
      <c r="B55" s="176"/>
      <c r="C55" s="176"/>
      <c r="D55" s="176"/>
      <c r="E55" s="176"/>
      <c r="F55" s="176"/>
      <c r="G55" s="176"/>
      <c r="H55" s="176"/>
      <c r="I55" s="176"/>
      <c r="J55" s="176"/>
      <c r="K55" s="176"/>
      <c r="L55" s="101" t="s">
        <v>262</v>
      </c>
      <c r="M55" s="185"/>
      <c r="N55" s="185"/>
      <c r="O55" s="188"/>
      <c r="P55" s="182"/>
      <c r="Q55" s="182"/>
      <c r="R55" s="176"/>
      <c r="S55" s="167"/>
      <c r="T55" s="221"/>
      <c r="U55" s="221"/>
      <c r="V55" s="221"/>
      <c r="W55" s="218"/>
      <c r="X55" s="170"/>
      <c r="Y55" s="173"/>
      <c r="Z55" s="176"/>
      <c r="AA55" s="176"/>
      <c r="AB55" s="176"/>
      <c r="AC55" s="176"/>
    </row>
    <row r="56" spans="2:29" s="47" customFormat="1" ht="27" customHeight="1" x14ac:dyDescent="0.2">
      <c r="B56" s="176"/>
      <c r="C56" s="176"/>
      <c r="D56" s="176"/>
      <c r="E56" s="176"/>
      <c r="F56" s="176"/>
      <c r="G56" s="176"/>
      <c r="H56" s="176"/>
      <c r="I56" s="176"/>
      <c r="J56" s="176"/>
      <c r="K56" s="176"/>
      <c r="L56" s="101" t="s">
        <v>263</v>
      </c>
      <c r="M56" s="185"/>
      <c r="N56" s="185"/>
      <c r="O56" s="188"/>
      <c r="P56" s="182"/>
      <c r="Q56" s="182"/>
      <c r="R56" s="176"/>
      <c r="S56" s="167"/>
      <c r="T56" s="221"/>
      <c r="U56" s="221"/>
      <c r="V56" s="221"/>
      <c r="W56" s="218"/>
      <c r="X56" s="170"/>
      <c r="Y56" s="173"/>
      <c r="Z56" s="176"/>
      <c r="AA56" s="176"/>
      <c r="AB56" s="176"/>
      <c r="AC56" s="176"/>
    </row>
    <row r="57" spans="2:29" s="47" customFormat="1" ht="42" customHeight="1" x14ac:dyDescent="0.2">
      <c r="B57" s="176"/>
      <c r="C57" s="176"/>
      <c r="D57" s="176"/>
      <c r="E57" s="176"/>
      <c r="F57" s="176"/>
      <c r="G57" s="176"/>
      <c r="H57" s="176"/>
      <c r="I57" s="176"/>
      <c r="J57" s="176"/>
      <c r="K57" s="176"/>
      <c r="L57" s="101" t="s">
        <v>264</v>
      </c>
      <c r="M57" s="185"/>
      <c r="N57" s="185"/>
      <c r="O57" s="188"/>
      <c r="P57" s="182"/>
      <c r="Q57" s="182"/>
      <c r="R57" s="176"/>
      <c r="S57" s="167"/>
      <c r="T57" s="221"/>
      <c r="U57" s="221"/>
      <c r="V57" s="221"/>
      <c r="W57" s="218"/>
      <c r="X57" s="170"/>
      <c r="Y57" s="173"/>
      <c r="Z57" s="176"/>
      <c r="AA57" s="176"/>
      <c r="AB57" s="176"/>
      <c r="AC57" s="176"/>
    </row>
    <row r="58" spans="2:29" s="47" customFormat="1" ht="25.5" x14ac:dyDescent="0.2">
      <c r="B58" s="177"/>
      <c r="C58" s="177"/>
      <c r="D58" s="177"/>
      <c r="E58" s="177"/>
      <c r="F58" s="177"/>
      <c r="G58" s="177"/>
      <c r="H58" s="177"/>
      <c r="I58" s="177"/>
      <c r="J58" s="177"/>
      <c r="K58" s="177"/>
      <c r="L58" s="101" t="s">
        <v>265</v>
      </c>
      <c r="M58" s="186"/>
      <c r="N58" s="186"/>
      <c r="O58" s="189"/>
      <c r="P58" s="183"/>
      <c r="Q58" s="183"/>
      <c r="R58" s="177"/>
      <c r="S58" s="168"/>
      <c r="T58" s="194"/>
      <c r="U58" s="194"/>
      <c r="V58" s="194"/>
      <c r="W58" s="195"/>
      <c r="X58" s="171"/>
      <c r="Y58" s="174"/>
      <c r="Z58" s="177"/>
      <c r="AA58" s="177"/>
      <c r="AB58" s="177"/>
      <c r="AC58" s="177"/>
    </row>
    <row r="59" spans="2:29" s="47" customFormat="1" ht="180" x14ac:dyDescent="0.2">
      <c r="B59" s="42">
        <v>25</v>
      </c>
      <c r="C59" s="42">
        <v>4</v>
      </c>
      <c r="D59" s="42" t="s">
        <v>72</v>
      </c>
      <c r="E59" s="42" t="s">
        <v>86</v>
      </c>
      <c r="F59" s="42" t="s">
        <v>163</v>
      </c>
      <c r="G59" s="42" t="s">
        <v>267</v>
      </c>
      <c r="H59" s="42" t="s">
        <v>80</v>
      </c>
      <c r="I59" s="42" t="s">
        <v>270</v>
      </c>
      <c r="J59" s="42" t="s">
        <v>71</v>
      </c>
      <c r="K59" s="42" t="s">
        <v>268</v>
      </c>
      <c r="L59" s="42" t="s">
        <v>269</v>
      </c>
      <c r="M59" s="43">
        <v>44081</v>
      </c>
      <c r="N59" s="43">
        <v>45291</v>
      </c>
      <c r="O59" s="41">
        <v>308112</v>
      </c>
      <c r="P59" s="44">
        <v>20200680010110</v>
      </c>
      <c r="Q59" s="44">
        <v>2020680010110</v>
      </c>
      <c r="R59" s="42" t="s">
        <v>227</v>
      </c>
      <c r="S59" s="92">
        <v>3119410372.1799998</v>
      </c>
      <c r="T59" s="105">
        <v>823611022.34000003</v>
      </c>
      <c r="U59" s="105"/>
      <c r="V59" s="105"/>
      <c r="W59" s="100">
        <f>SUM(T59:V59)</f>
        <v>823611022.34000003</v>
      </c>
      <c r="X59" s="79" t="s">
        <v>1282</v>
      </c>
      <c r="Y59" s="77" t="s">
        <v>1283</v>
      </c>
      <c r="Z59" s="102"/>
      <c r="AA59" s="45" t="s">
        <v>1284</v>
      </c>
      <c r="AB59" s="45" t="s">
        <v>1284</v>
      </c>
      <c r="AC59" s="42">
        <v>1</v>
      </c>
    </row>
    <row r="60" spans="2:29" s="47" customFormat="1" ht="51" x14ac:dyDescent="0.2">
      <c r="B60" s="175">
        <v>26</v>
      </c>
      <c r="C60" s="175">
        <v>4</v>
      </c>
      <c r="D60" s="175" t="s">
        <v>72</v>
      </c>
      <c r="E60" s="42" t="s">
        <v>271</v>
      </c>
      <c r="F60" s="42" t="s">
        <v>272</v>
      </c>
      <c r="G60" s="175" t="s">
        <v>273</v>
      </c>
      <c r="H60" s="175" t="s">
        <v>231</v>
      </c>
      <c r="I60" s="175" t="s">
        <v>279</v>
      </c>
      <c r="J60" s="175" t="s">
        <v>71</v>
      </c>
      <c r="K60" s="175" t="s">
        <v>274</v>
      </c>
      <c r="L60" s="42" t="s">
        <v>275</v>
      </c>
      <c r="M60" s="184">
        <v>44477</v>
      </c>
      <c r="N60" s="184">
        <v>45291</v>
      </c>
      <c r="O60" s="187">
        <v>437675</v>
      </c>
      <c r="P60" s="181">
        <v>20210680010166</v>
      </c>
      <c r="Q60" s="181">
        <v>2021680010166</v>
      </c>
      <c r="R60" s="175" t="s">
        <v>227</v>
      </c>
      <c r="S60" s="166">
        <v>216999999.66999999</v>
      </c>
      <c r="T60" s="197">
        <v>108666666.67</v>
      </c>
      <c r="U60" s="197"/>
      <c r="V60" s="197"/>
      <c r="W60" s="196">
        <f>SUM(T60:V61)</f>
        <v>108666666.67</v>
      </c>
      <c r="X60" s="169" t="s">
        <v>1268</v>
      </c>
      <c r="Y60" s="172" t="s">
        <v>1269</v>
      </c>
      <c r="Z60" s="175"/>
      <c r="AA60" s="178" t="s">
        <v>1265</v>
      </c>
      <c r="AB60" s="178" t="s">
        <v>1265</v>
      </c>
      <c r="AC60" s="175">
        <v>1</v>
      </c>
    </row>
    <row r="61" spans="2:29" s="47" customFormat="1" ht="39" customHeight="1" x14ac:dyDescent="0.2">
      <c r="B61" s="177"/>
      <c r="C61" s="177"/>
      <c r="D61" s="177"/>
      <c r="E61" s="42" t="s">
        <v>276</v>
      </c>
      <c r="F61" s="42" t="s">
        <v>277</v>
      </c>
      <c r="G61" s="177"/>
      <c r="H61" s="177"/>
      <c r="I61" s="177"/>
      <c r="J61" s="177"/>
      <c r="K61" s="177"/>
      <c r="L61" s="42" t="s">
        <v>278</v>
      </c>
      <c r="M61" s="186"/>
      <c r="N61" s="186"/>
      <c r="O61" s="189"/>
      <c r="P61" s="183"/>
      <c r="Q61" s="183"/>
      <c r="R61" s="177"/>
      <c r="S61" s="168"/>
      <c r="T61" s="194"/>
      <c r="U61" s="194"/>
      <c r="V61" s="194"/>
      <c r="W61" s="195"/>
      <c r="X61" s="171"/>
      <c r="Y61" s="174"/>
      <c r="Z61" s="177"/>
      <c r="AA61" s="177"/>
      <c r="AB61" s="177"/>
      <c r="AC61" s="177"/>
    </row>
    <row r="62" spans="2:29" s="47" customFormat="1" ht="108" x14ac:dyDescent="0.2">
      <c r="B62" s="42">
        <v>27</v>
      </c>
      <c r="C62" s="42">
        <v>4</v>
      </c>
      <c r="D62" s="42" t="s">
        <v>72</v>
      </c>
      <c r="E62" s="42" t="s">
        <v>280</v>
      </c>
      <c r="F62" s="42" t="s">
        <v>281</v>
      </c>
      <c r="G62" s="42" t="s">
        <v>282</v>
      </c>
      <c r="H62" s="42" t="s">
        <v>231</v>
      </c>
      <c r="I62" s="42" t="s">
        <v>285</v>
      </c>
      <c r="J62" s="42" t="s">
        <v>71</v>
      </c>
      <c r="K62" s="42" t="s">
        <v>283</v>
      </c>
      <c r="L62" s="42" t="s">
        <v>284</v>
      </c>
      <c r="M62" s="43">
        <v>44153</v>
      </c>
      <c r="N62" s="43">
        <v>45291</v>
      </c>
      <c r="O62" s="41">
        <v>335698</v>
      </c>
      <c r="P62" s="44">
        <v>20200680010164</v>
      </c>
      <c r="Q62" s="44">
        <v>2020680010164</v>
      </c>
      <c r="R62" s="42" t="s">
        <v>227</v>
      </c>
      <c r="S62" s="92">
        <v>791903274</v>
      </c>
      <c r="T62" s="105">
        <v>310000000</v>
      </c>
      <c r="U62" s="105"/>
      <c r="V62" s="105"/>
      <c r="W62" s="100">
        <f>SUM(T62:V62)</f>
        <v>310000000</v>
      </c>
      <c r="X62" s="79" t="s">
        <v>1876</v>
      </c>
      <c r="Y62" s="77" t="s">
        <v>286</v>
      </c>
      <c r="Z62" s="42"/>
      <c r="AA62" s="45" t="s">
        <v>1877</v>
      </c>
      <c r="AB62" s="45" t="s">
        <v>1877</v>
      </c>
      <c r="AC62" s="42">
        <v>1</v>
      </c>
    </row>
    <row r="63" spans="2:29" s="47" customFormat="1" ht="60" x14ac:dyDescent="0.2">
      <c r="B63" s="42">
        <v>28</v>
      </c>
      <c r="C63" s="42">
        <v>4</v>
      </c>
      <c r="D63" s="42" t="s">
        <v>72</v>
      </c>
      <c r="E63" s="42" t="s">
        <v>271</v>
      </c>
      <c r="F63" s="42" t="s">
        <v>287</v>
      </c>
      <c r="G63" s="42" t="s">
        <v>288</v>
      </c>
      <c r="H63" s="42" t="s">
        <v>77</v>
      </c>
      <c r="I63" s="42" t="s">
        <v>291</v>
      </c>
      <c r="J63" s="42" t="s">
        <v>71</v>
      </c>
      <c r="K63" s="42" t="s">
        <v>289</v>
      </c>
      <c r="L63" s="42" t="s">
        <v>290</v>
      </c>
      <c r="M63" s="45">
        <v>44573</v>
      </c>
      <c r="N63" s="45">
        <v>45291</v>
      </c>
      <c r="O63" s="42">
        <v>441613</v>
      </c>
      <c r="P63" s="46">
        <v>20210680010157</v>
      </c>
      <c r="Q63" s="46">
        <v>2021680010157</v>
      </c>
      <c r="R63" s="42" t="s">
        <v>227</v>
      </c>
      <c r="S63" s="92">
        <v>217287559</v>
      </c>
      <c r="T63" s="105">
        <v>85800000</v>
      </c>
      <c r="U63" s="105"/>
      <c r="V63" s="105"/>
      <c r="W63" s="100">
        <f>SUM(T63:V63)</f>
        <v>85800000</v>
      </c>
      <c r="X63" s="79" t="s">
        <v>1258</v>
      </c>
      <c r="Y63" s="77" t="s">
        <v>1259</v>
      </c>
      <c r="Z63" s="42"/>
      <c r="AA63" s="45" t="s">
        <v>1256</v>
      </c>
      <c r="AB63" s="45" t="s">
        <v>1256</v>
      </c>
      <c r="AC63" s="42">
        <v>1</v>
      </c>
    </row>
    <row r="64" spans="2:29" s="47" customFormat="1" ht="25.5" customHeight="1" x14ac:dyDescent="0.2">
      <c r="B64" s="175">
        <v>29</v>
      </c>
      <c r="C64" s="175">
        <v>1</v>
      </c>
      <c r="D64" s="175" t="s">
        <v>70</v>
      </c>
      <c r="E64" s="175" t="s">
        <v>122</v>
      </c>
      <c r="F64" s="175" t="s">
        <v>292</v>
      </c>
      <c r="G64" s="175" t="s">
        <v>293</v>
      </c>
      <c r="H64" s="175" t="s">
        <v>114</v>
      </c>
      <c r="I64" s="175" t="s">
        <v>1118</v>
      </c>
      <c r="J64" s="175" t="s">
        <v>71</v>
      </c>
      <c r="K64" s="42" t="s">
        <v>294</v>
      </c>
      <c r="L64" s="42" t="s">
        <v>295</v>
      </c>
      <c r="M64" s="184">
        <v>44102</v>
      </c>
      <c r="N64" s="184">
        <v>45291</v>
      </c>
      <c r="O64" s="187">
        <v>285456</v>
      </c>
      <c r="P64" s="181">
        <v>20200680010138</v>
      </c>
      <c r="Q64" s="181">
        <v>2020680010138</v>
      </c>
      <c r="R64" s="175" t="s">
        <v>116</v>
      </c>
      <c r="S64" s="166">
        <v>4350757464.3599997</v>
      </c>
      <c r="T64" s="197">
        <v>1210592985.3</v>
      </c>
      <c r="U64" s="197">
        <v>178000000</v>
      </c>
      <c r="V64" s="197"/>
      <c r="W64" s="196">
        <f>SUM(T64:V68)</f>
        <v>1388592985.3</v>
      </c>
      <c r="X64" s="169" t="s">
        <v>1778</v>
      </c>
      <c r="Y64" s="172" t="s">
        <v>1779</v>
      </c>
      <c r="Z64" s="175"/>
      <c r="AA64" s="178" t="s">
        <v>1780</v>
      </c>
      <c r="AB64" s="178" t="s">
        <v>1780</v>
      </c>
      <c r="AC64" s="175">
        <v>1</v>
      </c>
    </row>
    <row r="65" spans="2:29" s="47" customFormat="1" ht="25.5" x14ac:dyDescent="0.2">
      <c r="B65" s="176"/>
      <c r="C65" s="176"/>
      <c r="D65" s="176"/>
      <c r="E65" s="176"/>
      <c r="F65" s="176"/>
      <c r="G65" s="176"/>
      <c r="H65" s="176"/>
      <c r="I65" s="176"/>
      <c r="J65" s="176"/>
      <c r="K65" s="42" t="s">
        <v>296</v>
      </c>
      <c r="L65" s="42" t="s">
        <v>296</v>
      </c>
      <c r="M65" s="185"/>
      <c r="N65" s="185"/>
      <c r="O65" s="188"/>
      <c r="P65" s="182"/>
      <c r="Q65" s="182"/>
      <c r="R65" s="176"/>
      <c r="S65" s="167"/>
      <c r="T65" s="221"/>
      <c r="U65" s="221"/>
      <c r="V65" s="221"/>
      <c r="W65" s="218"/>
      <c r="X65" s="170"/>
      <c r="Y65" s="173"/>
      <c r="Z65" s="176"/>
      <c r="AA65" s="176"/>
      <c r="AB65" s="176"/>
      <c r="AC65" s="176"/>
    </row>
    <row r="66" spans="2:29" s="47" customFormat="1" ht="39" customHeight="1" x14ac:dyDescent="0.2">
      <c r="B66" s="176"/>
      <c r="C66" s="176"/>
      <c r="D66" s="176"/>
      <c r="E66" s="176"/>
      <c r="F66" s="176"/>
      <c r="G66" s="176"/>
      <c r="H66" s="176"/>
      <c r="I66" s="176"/>
      <c r="J66" s="176"/>
      <c r="K66" s="42" t="s">
        <v>297</v>
      </c>
      <c r="L66" s="42" t="s">
        <v>298</v>
      </c>
      <c r="M66" s="185"/>
      <c r="N66" s="185"/>
      <c r="O66" s="188"/>
      <c r="P66" s="182"/>
      <c r="Q66" s="182"/>
      <c r="R66" s="176"/>
      <c r="S66" s="167"/>
      <c r="T66" s="221"/>
      <c r="U66" s="221"/>
      <c r="V66" s="221"/>
      <c r="W66" s="218"/>
      <c r="X66" s="170"/>
      <c r="Y66" s="173"/>
      <c r="Z66" s="176"/>
      <c r="AA66" s="176"/>
      <c r="AB66" s="176"/>
      <c r="AC66" s="176"/>
    </row>
    <row r="67" spans="2:29" s="47" customFormat="1" ht="25.5" x14ac:dyDescent="0.2">
      <c r="B67" s="176"/>
      <c r="C67" s="176"/>
      <c r="D67" s="176"/>
      <c r="E67" s="176"/>
      <c r="F67" s="176"/>
      <c r="G67" s="176"/>
      <c r="H67" s="176"/>
      <c r="I67" s="176"/>
      <c r="J67" s="176"/>
      <c r="K67" s="42" t="s">
        <v>299</v>
      </c>
      <c r="L67" s="42" t="s">
        <v>300</v>
      </c>
      <c r="M67" s="185"/>
      <c r="N67" s="185"/>
      <c r="O67" s="188"/>
      <c r="P67" s="182"/>
      <c r="Q67" s="182"/>
      <c r="R67" s="176"/>
      <c r="S67" s="167"/>
      <c r="T67" s="221"/>
      <c r="U67" s="221"/>
      <c r="V67" s="221"/>
      <c r="W67" s="218"/>
      <c r="X67" s="170"/>
      <c r="Y67" s="173"/>
      <c r="Z67" s="176"/>
      <c r="AA67" s="176"/>
      <c r="AB67" s="176"/>
      <c r="AC67" s="176"/>
    </row>
    <row r="68" spans="2:29" s="47" customFormat="1" ht="72" customHeight="1" x14ac:dyDescent="0.2">
      <c r="B68" s="177"/>
      <c r="C68" s="177"/>
      <c r="D68" s="177"/>
      <c r="E68" s="177"/>
      <c r="F68" s="177"/>
      <c r="G68" s="177"/>
      <c r="H68" s="177"/>
      <c r="I68" s="177"/>
      <c r="J68" s="177"/>
      <c r="K68" s="42" t="s">
        <v>301</v>
      </c>
      <c r="L68" s="42" t="s">
        <v>302</v>
      </c>
      <c r="M68" s="186"/>
      <c r="N68" s="186"/>
      <c r="O68" s="189"/>
      <c r="P68" s="183"/>
      <c r="Q68" s="183"/>
      <c r="R68" s="177"/>
      <c r="S68" s="168"/>
      <c r="T68" s="194"/>
      <c r="U68" s="194"/>
      <c r="V68" s="194"/>
      <c r="W68" s="195"/>
      <c r="X68" s="171"/>
      <c r="Y68" s="174"/>
      <c r="Z68" s="177"/>
      <c r="AA68" s="177"/>
      <c r="AB68" s="177"/>
      <c r="AC68" s="177"/>
    </row>
    <row r="69" spans="2:29" s="47" customFormat="1" ht="51" x14ac:dyDescent="0.2">
      <c r="B69" s="246">
        <v>30</v>
      </c>
      <c r="C69" s="246">
        <v>2</v>
      </c>
      <c r="D69" s="246" t="s">
        <v>144</v>
      </c>
      <c r="E69" s="253" t="s">
        <v>303</v>
      </c>
      <c r="F69" s="246" t="s">
        <v>304</v>
      </c>
      <c r="G69" s="246" t="s">
        <v>305</v>
      </c>
      <c r="H69" s="246" t="s">
        <v>148</v>
      </c>
      <c r="I69" s="246" t="s">
        <v>311</v>
      </c>
      <c r="J69" s="253" t="s">
        <v>69</v>
      </c>
      <c r="K69" s="246" t="s">
        <v>306</v>
      </c>
      <c r="L69" s="42" t="s">
        <v>307</v>
      </c>
      <c r="M69" s="250">
        <v>44230</v>
      </c>
      <c r="N69" s="250">
        <v>45291</v>
      </c>
      <c r="O69" s="253">
        <v>361541</v>
      </c>
      <c r="P69" s="256">
        <v>20210680010007</v>
      </c>
      <c r="Q69" s="256">
        <v>2021680010007</v>
      </c>
      <c r="R69" s="246" t="s">
        <v>116</v>
      </c>
      <c r="S69" s="259">
        <v>6447721617.5100002</v>
      </c>
      <c r="T69" s="262">
        <v>627837500</v>
      </c>
      <c r="U69" s="197"/>
      <c r="V69" s="262"/>
      <c r="W69" s="265">
        <f>SUM(T69:V72)</f>
        <v>627837500</v>
      </c>
      <c r="X69" s="268" t="s">
        <v>1263</v>
      </c>
      <c r="Y69" s="271" t="s">
        <v>1264</v>
      </c>
      <c r="Z69" s="246"/>
      <c r="AA69" s="249" t="s">
        <v>1265</v>
      </c>
      <c r="AB69" s="249" t="s">
        <v>1265</v>
      </c>
      <c r="AC69" s="246">
        <v>1</v>
      </c>
    </row>
    <row r="70" spans="2:29" s="104" customFormat="1" ht="114.75" x14ac:dyDescent="0.2">
      <c r="B70" s="247"/>
      <c r="C70" s="247"/>
      <c r="D70" s="247"/>
      <c r="E70" s="254"/>
      <c r="F70" s="247"/>
      <c r="G70" s="247"/>
      <c r="H70" s="247"/>
      <c r="I70" s="254"/>
      <c r="J70" s="254"/>
      <c r="K70" s="247"/>
      <c r="L70" s="103" t="s">
        <v>308</v>
      </c>
      <c r="M70" s="251"/>
      <c r="N70" s="251"/>
      <c r="O70" s="254"/>
      <c r="P70" s="257"/>
      <c r="Q70" s="257"/>
      <c r="R70" s="247"/>
      <c r="S70" s="260"/>
      <c r="T70" s="263"/>
      <c r="U70" s="221"/>
      <c r="V70" s="263"/>
      <c r="W70" s="266"/>
      <c r="X70" s="269"/>
      <c r="Y70" s="272"/>
      <c r="Z70" s="247"/>
      <c r="AA70" s="247"/>
      <c r="AB70" s="247"/>
      <c r="AC70" s="247"/>
    </row>
    <row r="71" spans="2:29" s="104" customFormat="1" ht="51" x14ac:dyDescent="0.2">
      <c r="B71" s="247"/>
      <c r="C71" s="247"/>
      <c r="D71" s="247"/>
      <c r="E71" s="254"/>
      <c r="F71" s="247"/>
      <c r="G71" s="247"/>
      <c r="H71" s="247"/>
      <c r="I71" s="254"/>
      <c r="J71" s="254"/>
      <c r="K71" s="247"/>
      <c r="L71" s="103" t="s">
        <v>309</v>
      </c>
      <c r="M71" s="251"/>
      <c r="N71" s="251"/>
      <c r="O71" s="254"/>
      <c r="P71" s="257"/>
      <c r="Q71" s="257"/>
      <c r="R71" s="247"/>
      <c r="S71" s="260"/>
      <c r="T71" s="263"/>
      <c r="U71" s="221"/>
      <c r="V71" s="263"/>
      <c r="W71" s="266"/>
      <c r="X71" s="269"/>
      <c r="Y71" s="272"/>
      <c r="Z71" s="247"/>
      <c r="AA71" s="247"/>
      <c r="AB71" s="247"/>
      <c r="AC71" s="247"/>
    </row>
    <row r="72" spans="2:29" s="104" customFormat="1" ht="51" x14ac:dyDescent="0.2">
      <c r="B72" s="248"/>
      <c r="C72" s="248"/>
      <c r="D72" s="248"/>
      <c r="E72" s="255"/>
      <c r="F72" s="248"/>
      <c r="G72" s="248"/>
      <c r="H72" s="248"/>
      <c r="I72" s="255"/>
      <c r="J72" s="255"/>
      <c r="K72" s="248"/>
      <c r="L72" s="103" t="s">
        <v>310</v>
      </c>
      <c r="M72" s="252"/>
      <c r="N72" s="252"/>
      <c r="O72" s="255"/>
      <c r="P72" s="258"/>
      <c r="Q72" s="258"/>
      <c r="R72" s="248"/>
      <c r="S72" s="261"/>
      <c r="T72" s="264"/>
      <c r="U72" s="194"/>
      <c r="V72" s="264"/>
      <c r="W72" s="267"/>
      <c r="X72" s="270"/>
      <c r="Y72" s="273"/>
      <c r="Z72" s="248"/>
      <c r="AA72" s="248"/>
      <c r="AB72" s="248"/>
      <c r="AC72" s="248"/>
    </row>
    <row r="73" spans="2:29" s="47" customFormat="1" ht="72" x14ac:dyDescent="0.2">
      <c r="B73" s="42">
        <v>31</v>
      </c>
      <c r="C73" s="42">
        <v>2</v>
      </c>
      <c r="D73" s="42" t="s">
        <v>144</v>
      </c>
      <c r="E73" s="41" t="s">
        <v>303</v>
      </c>
      <c r="F73" s="42" t="s">
        <v>154</v>
      </c>
      <c r="G73" s="42" t="s">
        <v>312</v>
      </c>
      <c r="H73" s="42" t="s">
        <v>80</v>
      </c>
      <c r="I73" s="42" t="s">
        <v>946</v>
      </c>
      <c r="J73" s="42" t="s">
        <v>71</v>
      </c>
      <c r="K73" s="42" t="s">
        <v>313</v>
      </c>
      <c r="L73" s="42" t="s">
        <v>155</v>
      </c>
      <c r="M73" s="45">
        <v>44572</v>
      </c>
      <c r="N73" s="45">
        <v>45291</v>
      </c>
      <c r="O73" s="42">
        <v>469435</v>
      </c>
      <c r="P73" s="46">
        <v>20210680010215</v>
      </c>
      <c r="Q73" s="46">
        <v>2021680010215</v>
      </c>
      <c r="R73" s="42" t="s">
        <v>116</v>
      </c>
      <c r="S73" s="92">
        <v>2926327919.29</v>
      </c>
      <c r="T73" s="105">
        <v>1941035357</v>
      </c>
      <c r="U73" s="105"/>
      <c r="V73" s="105"/>
      <c r="W73" s="100">
        <f>SUM(T73:V73)</f>
        <v>1941035357</v>
      </c>
      <c r="X73" s="79" t="s">
        <v>1929</v>
      </c>
      <c r="Y73" s="42" t="s">
        <v>1255</v>
      </c>
      <c r="Z73" s="42"/>
      <c r="AA73" s="45" t="s">
        <v>1930</v>
      </c>
      <c r="AB73" s="45" t="s">
        <v>1930</v>
      </c>
      <c r="AC73" s="42">
        <v>1</v>
      </c>
    </row>
    <row r="74" spans="2:29" s="47" customFormat="1" ht="127.5" x14ac:dyDescent="0.2">
      <c r="B74" s="42">
        <v>32</v>
      </c>
      <c r="C74" s="42">
        <v>2</v>
      </c>
      <c r="D74" s="42" t="s">
        <v>144</v>
      </c>
      <c r="E74" s="42" t="s">
        <v>145</v>
      </c>
      <c r="F74" s="42" t="s">
        <v>314</v>
      </c>
      <c r="G74" s="42" t="s">
        <v>315</v>
      </c>
      <c r="H74" s="42" t="s">
        <v>148</v>
      </c>
      <c r="I74" s="42" t="s">
        <v>1418</v>
      </c>
      <c r="J74" s="42" t="s">
        <v>71</v>
      </c>
      <c r="K74" s="42" t="s">
        <v>316</v>
      </c>
      <c r="L74" s="42" t="s">
        <v>317</v>
      </c>
      <c r="M74" s="43">
        <v>44237</v>
      </c>
      <c r="N74" s="43">
        <v>45291</v>
      </c>
      <c r="O74" s="41">
        <v>365814</v>
      </c>
      <c r="P74" s="44">
        <v>20210680010014</v>
      </c>
      <c r="Q74" s="44">
        <v>2021680010014</v>
      </c>
      <c r="R74" s="42" t="s">
        <v>116</v>
      </c>
      <c r="S74" s="92">
        <v>694983958</v>
      </c>
      <c r="T74" s="105">
        <v>225975000</v>
      </c>
      <c r="U74" s="105"/>
      <c r="V74" s="105"/>
      <c r="W74" s="100">
        <f t="shared" ref="W74" si="0">SUM(T74:V74)</f>
        <v>225975000</v>
      </c>
      <c r="X74" s="79" t="s">
        <v>1785</v>
      </c>
      <c r="Y74" s="77" t="s">
        <v>1786</v>
      </c>
      <c r="Z74" s="42"/>
      <c r="AA74" s="45" t="s">
        <v>1787</v>
      </c>
      <c r="AB74" s="45" t="s">
        <v>1787</v>
      </c>
      <c r="AC74" s="42">
        <v>1</v>
      </c>
    </row>
    <row r="75" spans="2:29" s="47" customFormat="1" ht="86.25" customHeight="1" x14ac:dyDescent="0.2">
      <c r="B75" s="42">
        <v>33</v>
      </c>
      <c r="C75" s="42">
        <v>2</v>
      </c>
      <c r="D75" s="42" t="s">
        <v>144</v>
      </c>
      <c r="E75" s="41" t="s">
        <v>303</v>
      </c>
      <c r="F75" s="42" t="s">
        <v>318</v>
      </c>
      <c r="G75" s="42" t="s">
        <v>319</v>
      </c>
      <c r="H75" s="42" t="s">
        <v>148</v>
      </c>
      <c r="I75" s="42" t="s">
        <v>204</v>
      </c>
      <c r="J75" s="42" t="s">
        <v>25</v>
      </c>
      <c r="K75" s="42" t="s">
        <v>320</v>
      </c>
      <c r="L75" s="42" t="s">
        <v>156</v>
      </c>
      <c r="M75" s="43">
        <v>44937</v>
      </c>
      <c r="N75" s="43">
        <v>45291</v>
      </c>
      <c r="O75" s="41">
        <v>533426</v>
      </c>
      <c r="P75" s="44">
        <v>20220680010106</v>
      </c>
      <c r="Q75" s="44">
        <v>2022680010106</v>
      </c>
      <c r="R75" s="42" t="s">
        <v>116</v>
      </c>
      <c r="S75" s="50">
        <v>403125000</v>
      </c>
      <c r="T75" s="105">
        <v>403125000</v>
      </c>
      <c r="U75" s="105"/>
      <c r="V75" s="105"/>
      <c r="W75" s="100">
        <f>SUM(T75:V75)</f>
        <v>403125000</v>
      </c>
      <c r="X75" s="79" t="s">
        <v>321</v>
      </c>
      <c r="Y75" s="77" t="s">
        <v>322</v>
      </c>
      <c r="Z75" s="42"/>
      <c r="AA75" s="45">
        <v>44937</v>
      </c>
      <c r="AB75" s="45">
        <v>44937</v>
      </c>
      <c r="AC75" s="42">
        <v>1</v>
      </c>
    </row>
    <row r="76" spans="2:29" s="47" customFormat="1" ht="86.25" customHeight="1" x14ac:dyDescent="0.2">
      <c r="B76" s="175">
        <v>34</v>
      </c>
      <c r="C76" s="175">
        <v>2</v>
      </c>
      <c r="D76" s="175" t="s">
        <v>144</v>
      </c>
      <c r="E76" s="187" t="s">
        <v>303</v>
      </c>
      <c r="F76" s="175" t="s">
        <v>304</v>
      </c>
      <c r="G76" s="175" t="s">
        <v>323</v>
      </c>
      <c r="H76" s="175" t="s">
        <v>148</v>
      </c>
      <c r="I76" s="175" t="s">
        <v>874</v>
      </c>
      <c r="J76" s="175" t="s">
        <v>25</v>
      </c>
      <c r="K76" s="175" t="s">
        <v>325</v>
      </c>
      <c r="L76" s="42" t="s">
        <v>307</v>
      </c>
      <c r="M76" s="184">
        <v>44937</v>
      </c>
      <c r="N76" s="184">
        <v>45291</v>
      </c>
      <c r="O76" s="187">
        <v>533891</v>
      </c>
      <c r="P76" s="181">
        <v>20220680010107</v>
      </c>
      <c r="Q76" s="181">
        <v>2022680010107</v>
      </c>
      <c r="R76" s="175" t="s">
        <v>116</v>
      </c>
      <c r="S76" s="274">
        <v>4517947876</v>
      </c>
      <c r="T76" s="197">
        <v>4517947876</v>
      </c>
      <c r="U76" s="196"/>
      <c r="V76" s="196"/>
      <c r="W76" s="196">
        <f>SUM(T76:V77)</f>
        <v>4517947876</v>
      </c>
      <c r="X76" s="169" t="s">
        <v>1498</v>
      </c>
      <c r="Y76" s="172" t="s">
        <v>324</v>
      </c>
      <c r="Z76" s="175"/>
      <c r="AA76" s="178" t="s">
        <v>1499</v>
      </c>
      <c r="AB76" s="178" t="s">
        <v>1499</v>
      </c>
      <c r="AC76" s="175">
        <v>1</v>
      </c>
    </row>
    <row r="77" spans="2:29" s="47" customFormat="1" ht="60" customHeight="1" x14ac:dyDescent="0.2">
      <c r="B77" s="177"/>
      <c r="C77" s="177"/>
      <c r="D77" s="177"/>
      <c r="E77" s="189"/>
      <c r="F77" s="177"/>
      <c r="G77" s="177"/>
      <c r="H77" s="177"/>
      <c r="I77" s="177"/>
      <c r="J77" s="177"/>
      <c r="K77" s="177"/>
      <c r="L77" s="103" t="s">
        <v>309</v>
      </c>
      <c r="M77" s="186"/>
      <c r="N77" s="186"/>
      <c r="O77" s="189"/>
      <c r="P77" s="183"/>
      <c r="Q77" s="183"/>
      <c r="R77" s="177"/>
      <c r="S77" s="275"/>
      <c r="T77" s="194"/>
      <c r="U77" s="195"/>
      <c r="V77" s="195"/>
      <c r="W77" s="195"/>
      <c r="X77" s="171"/>
      <c r="Y77" s="174"/>
      <c r="Z77" s="177"/>
      <c r="AA77" s="180"/>
      <c r="AB77" s="180"/>
      <c r="AC77" s="177"/>
    </row>
    <row r="78" spans="2:29" s="47" customFormat="1" ht="68.25" customHeight="1" x14ac:dyDescent="0.2">
      <c r="B78" s="42">
        <v>35</v>
      </c>
      <c r="C78" s="42">
        <v>2</v>
      </c>
      <c r="D78" s="42" t="s">
        <v>144</v>
      </c>
      <c r="E78" s="42" t="s">
        <v>145</v>
      </c>
      <c r="F78" s="42" t="s">
        <v>146</v>
      </c>
      <c r="G78" s="42" t="s">
        <v>326</v>
      </c>
      <c r="H78" s="42" t="s">
        <v>148</v>
      </c>
      <c r="I78" s="42" t="s">
        <v>874</v>
      </c>
      <c r="J78" s="42" t="s">
        <v>25</v>
      </c>
      <c r="K78" s="42" t="s">
        <v>327</v>
      </c>
      <c r="L78" s="42" t="s">
        <v>151</v>
      </c>
      <c r="M78" s="43">
        <v>44937</v>
      </c>
      <c r="N78" s="43">
        <v>45291</v>
      </c>
      <c r="O78" s="41">
        <v>535914</v>
      </c>
      <c r="P78" s="44">
        <v>20220680010105</v>
      </c>
      <c r="Q78" s="44">
        <v>2022680010105</v>
      </c>
      <c r="R78" s="42" t="s">
        <v>116</v>
      </c>
      <c r="S78" s="50">
        <v>434470000</v>
      </c>
      <c r="T78" s="105">
        <v>434470000</v>
      </c>
      <c r="U78" s="105"/>
      <c r="V78" s="105"/>
      <c r="W78" s="100">
        <f>SUM(T78:V78)</f>
        <v>434470000</v>
      </c>
      <c r="X78" s="79" t="s">
        <v>1775</v>
      </c>
      <c r="Y78" s="77" t="s">
        <v>1776</v>
      </c>
      <c r="Z78" s="42"/>
      <c r="AA78" s="45" t="s">
        <v>1777</v>
      </c>
      <c r="AB78" s="45" t="s">
        <v>1777</v>
      </c>
      <c r="AC78" s="42">
        <v>1</v>
      </c>
    </row>
    <row r="79" spans="2:29" s="47" customFormat="1" ht="68.25" customHeight="1" x14ac:dyDescent="0.2">
      <c r="B79" s="42">
        <v>36</v>
      </c>
      <c r="C79" s="42">
        <v>4</v>
      </c>
      <c r="D79" s="42" t="s">
        <v>72</v>
      </c>
      <c r="E79" s="42" t="s">
        <v>86</v>
      </c>
      <c r="F79" s="42" t="s">
        <v>163</v>
      </c>
      <c r="G79" s="42" t="s">
        <v>328</v>
      </c>
      <c r="H79" s="42" t="s">
        <v>80</v>
      </c>
      <c r="I79" s="42" t="s">
        <v>1157</v>
      </c>
      <c r="J79" s="42" t="s">
        <v>25</v>
      </c>
      <c r="K79" s="42" t="s">
        <v>329</v>
      </c>
      <c r="L79" s="42" t="s">
        <v>330</v>
      </c>
      <c r="M79" s="43">
        <v>44937</v>
      </c>
      <c r="N79" s="43">
        <v>45291</v>
      </c>
      <c r="O79" s="41">
        <v>535749</v>
      </c>
      <c r="P79" s="44">
        <v>20220680010101</v>
      </c>
      <c r="Q79" s="44">
        <v>2022680010101</v>
      </c>
      <c r="R79" s="42" t="s">
        <v>138</v>
      </c>
      <c r="S79" s="50">
        <v>0</v>
      </c>
      <c r="T79" s="105">
        <v>0</v>
      </c>
      <c r="U79" s="105"/>
      <c r="V79" s="105"/>
      <c r="W79" s="100">
        <f>SUM(T79:V79)</f>
        <v>0</v>
      </c>
      <c r="X79" s="79" t="s">
        <v>1158</v>
      </c>
      <c r="Y79" s="77" t="s">
        <v>1159</v>
      </c>
      <c r="Z79" s="42"/>
      <c r="AA79" s="45" t="s">
        <v>1160</v>
      </c>
      <c r="AB79" s="45" t="s">
        <v>1160</v>
      </c>
      <c r="AC79" s="42">
        <v>1</v>
      </c>
    </row>
    <row r="80" spans="2:29" s="47" customFormat="1" ht="68.25" customHeight="1" x14ac:dyDescent="0.2">
      <c r="B80" s="42">
        <v>37</v>
      </c>
      <c r="C80" s="42">
        <v>2</v>
      </c>
      <c r="D80" s="42" t="s">
        <v>144</v>
      </c>
      <c r="E80" s="42" t="s">
        <v>249</v>
      </c>
      <c r="F80" s="42" t="s">
        <v>260</v>
      </c>
      <c r="G80" s="42" t="s">
        <v>980</v>
      </c>
      <c r="H80" s="42" t="s">
        <v>77</v>
      </c>
      <c r="I80" s="42" t="s">
        <v>1149</v>
      </c>
      <c r="J80" s="42" t="s">
        <v>25</v>
      </c>
      <c r="K80" s="42" t="s">
        <v>331</v>
      </c>
      <c r="L80" s="42" t="s">
        <v>332</v>
      </c>
      <c r="M80" s="43">
        <v>44937</v>
      </c>
      <c r="N80" s="43">
        <v>45291</v>
      </c>
      <c r="O80" s="41">
        <v>533611</v>
      </c>
      <c r="P80" s="44">
        <v>20220680010093</v>
      </c>
      <c r="Q80" s="44">
        <v>2022680010093</v>
      </c>
      <c r="R80" s="42" t="s">
        <v>81</v>
      </c>
      <c r="S80" s="50">
        <v>0</v>
      </c>
      <c r="T80" s="105">
        <v>0</v>
      </c>
      <c r="U80" s="105"/>
      <c r="V80" s="105"/>
      <c r="W80" s="100">
        <f>SUM(T80:V80)</f>
        <v>0</v>
      </c>
      <c r="X80" s="79" t="s">
        <v>1150</v>
      </c>
      <c r="Y80" s="77" t="s">
        <v>1151</v>
      </c>
      <c r="Z80" s="42" t="s">
        <v>1153</v>
      </c>
      <c r="AA80" s="45" t="s">
        <v>1152</v>
      </c>
      <c r="AB80" s="45" t="s">
        <v>1152</v>
      </c>
      <c r="AC80" s="42">
        <v>1</v>
      </c>
    </row>
    <row r="81" spans="2:30" s="47" customFormat="1" ht="102" x14ac:dyDescent="0.2">
      <c r="B81" s="42">
        <v>38</v>
      </c>
      <c r="C81" s="42">
        <v>2</v>
      </c>
      <c r="D81" s="42" t="s">
        <v>144</v>
      </c>
      <c r="E81" s="41" t="s">
        <v>303</v>
      </c>
      <c r="F81" s="42" t="s">
        <v>154</v>
      </c>
      <c r="G81" s="42" t="s">
        <v>333</v>
      </c>
      <c r="H81" s="42" t="s">
        <v>80</v>
      </c>
      <c r="I81" s="42" t="s">
        <v>1418</v>
      </c>
      <c r="J81" s="42" t="s">
        <v>71</v>
      </c>
      <c r="K81" s="42" t="s">
        <v>334</v>
      </c>
      <c r="L81" s="42" t="s">
        <v>155</v>
      </c>
      <c r="M81" s="43">
        <v>44214</v>
      </c>
      <c r="N81" s="43">
        <v>45291</v>
      </c>
      <c r="O81" s="41">
        <v>358774</v>
      </c>
      <c r="P81" s="44">
        <v>20210680010002</v>
      </c>
      <c r="Q81" s="44">
        <v>2021680010002</v>
      </c>
      <c r="R81" s="42" t="s">
        <v>116</v>
      </c>
      <c r="S81" s="92">
        <v>2763043595.9899998</v>
      </c>
      <c r="T81" s="105">
        <v>887075000</v>
      </c>
      <c r="U81" s="105"/>
      <c r="V81" s="105"/>
      <c r="W81" s="100">
        <f>SUM(T81:V81)</f>
        <v>887075000</v>
      </c>
      <c r="X81" s="79" t="s">
        <v>1420</v>
      </c>
      <c r="Y81" s="77" t="s">
        <v>1421</v>
      </c>
      <c r="Z81" s="42"/>
      <c r="AA81" s="45" t="s">
        <v>1419</v>
      </c>
      <c r="AB81" s="45" t="s">
        <v>1419</v>
      </c>
      <c r="AC81" s="42">
        <v>1</v>
      </c>
    </row>
    <row r="82" spans="2:30" s="47" customFormat="1" ht="40.5" customHeight="1" x14ac:dyDescent="0.2">
      <c r="B82" s="175">
        <v>39</v>
      </c>
      <c r="C82" s="187">
        <v>1</v>
      </c>
      <c r="D82" s="175" t="s">
        <v>70</v>
      </c>
      <c r="E82" s="175" t="s">
        <v>335</v>
      </c>
      <c r="F82" s="175" t="s">
        <v>336</v>
      </c>
      <c r="G82" s="175" t="s">
        <v>337</v>
      </c>
      <c r="H82" s="175" t="s">
        <v>338</v>
      </c>
      <c r="I82" s="175" t="s">
        <v>1639</v>
      </c>
      <c r="J82" s="175" t="s">
        <v>812</v>
      </c>
      <c r="K82" s="175" t="s">
        <v>339</v>
      </c>
      <c r="L82" s="42" t="s">
        <v>340</v>
      </c>
      <c r="M82" s="184">
        <v>44028</v>
      </c>
      <c r="N82" s="184">
        <v>45291</v>
      </c>
      <c r="O82" s="187">
        <v>281462</v>
      </c>
      <c r="P82" s="181">
        <v>20200680010037</v>
      </c>
      <c r="Q82" s="181">
        <v>2020680010037</v>
      </c>
      <c r="R82" s="175" t="s">
        <v>341</v>
      </c>
      <c r="S82" s="166">
        <v>8707602731.0100002</v>
      </c>
      <c r="T82" s="197">
        <v>3047747953.3400002</v>
      </c>
      <c r="U82" s="197"/>
      <c r="V82" s="197"/>
      <c r="W82" s="196">
        <f>SUM(T82:V83)</f>
        <v>3047747953.3400002</v>
      </c>
      <c r="X82" s="169" t="s">
        <v>1640</v>
      </c>
      <c r="Y82" s="172" t="s">
        <v>1641</v>
      </c>
      <c r="Z82" s="175"/>
      <c r="AA82" s="178" t="s">
        <v>1642</v>
      </c>
      <c r="AB82" s="178" t="s">
        <v>1642</v>
      </c>
      <c r="AC82" s="175">
        <v>1</v>
      </c>
    </row>
    <row r="83" spans="2:30" s="47" customFormat="1" ht="81" customHeight="1" x14ac:dyDescent="0.2">
      <c r="B83" s="177"/>
      <c r="C83" s="189"/>
      <c r="D83" s="177"/>
      <c r="E83" s="177"/>
      <c r="F83" s="177"/>
      <c r="G83" s="177"/>
      <c r="H83" s="177"/>
      <c r="I83" s="177"/>
      <c r="J83" s="177"/>
      <c r="K83" s="177"/>
      <c r="L83" s="42" t="s">
        <v>342</v>
      </c>
      <c r="M83" s="186"/>
      <c r="N83" s="186"/>
      <c r="O83" s="189"/>
      <c r="P83" s="183"/>
      <c r="Q83" s="183"/>
      <c r="R83" s="177"/>
      <c r="S83" s="168"/>
      <c r="T83" s="194"/>
      <c r="U83" s="194"/>
      <c r="V83" s="194"/>
      <c r="W83" s="195"/>
      <c r="X83" s="171"/>
      <c r="Y83" s="174"/>
      <c r="Z83" s="177"/>
      <c r="AA83" s="177"/>
      <c r="AB83" s="177"/>
      <c r="AC83" s="177"/>
    </row>
    <row r="84" spans="2:30" s="47" customFormat="1" ht="51" x14ac:dyDescent="0.2">
      <c r="B84" s="42">
        <v>40</v>
      </c>
      <c r="C84" s="42">
        <v>1</v>
      </c>
      <c r="D84" s="42" t="s">
        <v>70</v>
      </c>
      <c r="E84" s="42" t="s">
        <v>335</v>
      </c>
      <c r="F84" s="42" t="s">
        <v>336</v>
      </c>
      <c r="G84" s="42" t="s">
        <v>344</v>
      </c>
      <c r="H84" s="42" t="s">
        <v>338</v>
      </c>
      <c r="I84" s="42" t="s">
        <v>347</v>
      </c>
      <c r="J84" s="42" t="s">
        <v>71</v>
      </c>
      <c r="K84" s="42" t="s">
        <v>345</v>
      </c>
      <c r="L84" s="42" t="s">
        <v>346</v>
      </c>
      <c r="M84" s="43">
        <v>44376</v>
      </c>
      <c r="N84" s="43">
        <v>45291</v>
      </c>
      <c r="O84" s="41">
        <v>414598</v>
      </c>
      <c r="P84" s="44">
        <v>20210680010060</v>
      </c>
      <c r="Q84" s="44">
        <v>2021680010060</v>
      </c>
      <c r="R84" s="42" t="s">
        <v>341</v>
      </c>
      <c r="S84" s="92">
        <v>312000000</v>
      </c>
      <c r="T84" s="105">
        <v>180000000</v>
      </c>
      <c r="U84" s="105"/>
      <c r="V84" s="105"/>
      <c r="W84" s="100">
        <f>SUM(T84:V84)</f>
        <v>180000000</v>
      </c>
      <c r="X84" s="79" t="s">
        <v>348</v>
      </c>
      <c r="Y84" s="77" t="s">
        <v>349</v>
      </c>
      <c r="Z84" s="42"/>
      <c r="AA84" s="45">
        <v>44938</v>
      </c>
      <c r="AB84" s="45">
        <v>44938</v>
      </c>
      <c r="AC84" s="42">
        <v>1</v>
      </c>
    </row>
    <row r="85" spans="2:30" s="47" customFormat="1" ht="39.75" customHeight="1" x14ac:dyDescent="0.2">
      <c r="B85" s="175">
        <v>41</v>
      </c>
      <c r="C85" s="175">
        <v>3</v>
      </c>
      <c r="D85" s="175" t="s">
        <v>350</v>
      </c>
      <c r="E85" s="175" t="s">
        <v>351</v>
      </c>
      <c r="F85" s="175" t="s">
        <v>352</v>
      </c>
      <c r="G85" s="175" t="s">
        <v>353</v>
      </c>
      <c r="H85" s="175" t="s">
        <v>354</v>
      </c>
      <c r="I85" s="175" t="s">
        <v>360</v>
      </c>
      <c r="J85" s="175" t="s">
        <v>71</v>
      </c>
      <c r="K85" s="175" t="s">
        <v>355</v>
      </c>
      <c r="L85" s="42" t="s">
        <v>356</v>
      </c>
      <c r="M85" s="184">
        <v>44369</v>
      </c>
      <c r="N85" s="184">
        <v>45291</v>
      </c>
      <c r="O85" s="187">
        <v>401571</v>
      </c>
      <c r="P85" s="181">
        <v>20210680010055</v>
      </c>
      <c r="Q85" s="181">
        <v>2021680010055</v>
      </c>
      <c r="R85" s="175" t="s">
        <v>341</v>
      </c>
      <c r="S85" s="166">
        <v>4268396743</v>
      </c>
      <c r="T85" s="197">
        <v>1340284000</v>
      </c>
      <c r="U85" s="197"/>
      <c r="V85" s="197"/>
      <c r="W85" s="196">
        <f>SUM(T85:V87)</f>
        <v>1340284000</v>
      </c>
      <c r="X85" s="169" t="s">
        <v>1347</v>
      </c>
      <c r="Y85" s="172" t="s">
        <v>1348</v>
      </c>
      <c r="Z85" s="175"/>
      <c r="AA85" s="178" t="s">
        <v>1349</v>
      </c>
      <c r="AB85" s="178" t="s">
        <v>1349</v>
      </c>
      <c r="AC85" s="175">
        <v>1</v>
      </c>
    </row>
    <row r="86" spans="2:30" s="47" customFormat="1" ht="36" customHeight="1" x14ac:dyDescent="0.2">
      <c r="B86" s="176"/>
      <c r="C86" s="176"/>
      <c r="D86" s="176"/>
      <c r="E86" s="176"/>
      <c r="F86" s="177"/>
      <c r="G86" s="176"/>
      <c r="H86" s="176"/>
      <c r="I86" s="176"/>
      <c r="J86" s="176"/>
      <c r="K86" s="176"/>
      <c r="L86" s="42" t="s">
        <v>357</v>
      </c>
      <c r="M86" s="185"/>
      <c r="N86" s="185"/>
      <c r="O86" s="188"/>
      <c r="P86" s="182"/>
      <c r="Q86" s="182"/>
      <c r="R86" s="176"/>
      <c r="S86" s="167"/>
      <c r="T86" s="221"/>
      <c r="U86" s="221"/>
      <c r="V86" s="221"/>
      <c r="W86" s="218"/>
      <c r="X86" s="170"/>
      <c r="Y86" s="173"/>
      <c r="Z86" s="176"/>
      <c r="AA86" s="176"/>
      <c r="AB86" s="176"/>
      <c r="AC86" s="176"/>
    </row>
    <row r="87" spans="2:30" s="47" customFormat="1" ht="63" customHeight="1" x14ac:dyDescent="0.2">
      <c r="B87" s="177"/>
      <c r="C87" s="177"/>
      <c r="D87" s="177"/>
      <c r="E87" s="177"/>
      <c r="F87" s="42" t="s">
        <v>358</v>
      </c>
      <c r="G87" s="177"/>
      <c r="H87" s="177"/>
      <c r="I87" s="177"/>
      <c r="J87" s="177"/>
      <c r="K87" s="177"/>
      <c r="L87" s="42" t="s">
        <v>359</v>
      </c>
      <c r="M87" s="186"/>
      <c r="N87" s="186"/>
      <c r="O87" s="189"/>
      <c r="P87" s="183"/>
      <c r="Q87" s="183"/>
      <c r="R87" s="177"/>
      <c r="S87" s="168"/>
      <c r="T87" s="194"/>
      <c r="U87" s="194"/>
      <c r="V87" s="194"/>
      <c r="W87" s="195"/>
      <c r="X87" s="171"/>
      <c r="Y87" s="174"/>
      <c r="Z87" s="177"/>
      <c r="AA87" s="177"/>
      <c r="AB87" s="177"/>
      <c r="AC87" s="177"/>
    </row>
    <row r="88" spans="2:30" s="47" customFormat="1" ht="38.25" customHeight="1" x14ac:dyDescent="0.2">
      <c r="B88" s="175">
        <v>42</v>
      </c>
      <c r="C88" s="175">
        <v>1</v>
      </c>
      <c r="D88" s="175" t="s">
        <v>70</v>
      </c>
      <c r="E88" s="175" t="s">
        <v>361</v>
      </c>
      <c r="F88" s="175" t="s">
        <v>362</v>
      </c>
      <c r="G88" s="175" t="s">
        <v>363</v>
      </c>
      <c r="H88" s="175" t="s">
        <v>217</v>
      </c>
      <c r="I88" s="175" t="s">
        <v>184</v>
      </c>
      <c r="J88" s="175" t="s">
        <v>71</v>
      </c>
      <c r="K88" s="175" t="s">
        <v>364</v>
      </c>
      <c r="L88" s="42" t="s">
        <v>365</v>
      </c>
      <c r="M88" s="184">
        <v>44047</v>
      </c>
      <c r="N88" s="184">
        <v>45291</v>
      </c>
      <c r="O88" s="187">
        <v>285930</v>
      </c>
      <c r="P88" s="181">
        <v>20200680010064</v>
      </c>
      <c r="Q88" s="181">
        <v>2020680010064</v>
      </c>
      <c r="R88" s="175" t="s">
        <v>220</v>
      </c>
      <c r="S88" s="229">
        <v>80314337145.229996</v>
      </c>
      <c r="T88" s="197">
        <v>21065182415</v>
      </c>
      <c r="U88" s="197">
        <v>11099490846</v>
      </c>
      <c r="V88" s="197"/>
      <c r="W88" s="196">
        <f>SUM(T88:V89)</f>
        <v>32164673261</v>
      </c>
      <c r="X88" s="169" t="s">
        <v>368</v>
      </c>
      <c r="Y88" s="172" t="s">
        <v>369</v>
      </c>
      <c r="Z88" s="226" t="s">
        <v>366</v>
      </c>
      <c r="AA88" s="178">
        <v>44938</v>
      </c>
      <c r="AB88" s="178">
        <v>44938</v>
      </c>
      <c r="AC88" s="175">
        <v>1</v>
      </c>
    </row>
    <row r="89" spans="2:30" s="47" customFormat="1" ht="108.75" customHeight="1" x14ac:dyDescent="0.2">
      <c r="B89" s="177"/>
      <c r="C89" s="177"/>
      <c r="D89" s="177"/>
      <c r="E89" s="177"/>
      <c r="F89" s="177"/>
      <c r="G89" s="177"/>
      <c r="H89" s="177"/>
      <c r="I89" s="177"/>
      <c r="J89" s="177"/>
      <c r="K89" s="177"/>
      <c r="L89" s="42" t="s">
        <v>367</v>
      </c>
      <c r="M89" s="186"/>
      <c r="N89" s="186"/>
      <c r="O89" s="189"/>
      <c r="P89" s="183"/>
      <c r="Q89" s="183"/>
      <c r="R89" s="177"/>
      <c r="S89" s="231"/>
      <c r="T89" s="194"/>
      <c r="U89" s="194"/>
      <c r="V89" s="194"/>
      <c r="W89" s="195"/>
      <c r="X89" s="171"/>
      <c r="Y89" s="174"/>
      <c r="Z89" s="227"/>
      <c r="AA89" s="177"/>
      <c r="AB89" s="177"/>
      <c r="AC89" s="177"/>
    </row>
    <row r="90" spans="2:30" s="47" customFormat="1" ht="120" x14ac:dyDescent="0.2">
      <c r="B90" s="42">
        <v>43</v>
      </c>
      <c r="C90" s="42">
        <v>1</v>
      </c>
      <c r="D90" s="42" t="s">
        <v>70</v>
      </c>
      <c r="E90" s="42" t="s">
        <v>361</v>
      </c>
      <c r="F90" s="42" t="s">
        <v>370</v>
      </c>
      <c r="G90" s="42" t="s">
        <v>371</v>
      </c>
      <c r="H90" s="42" t="s">
        <v>217</v>
      </c>
      <c r="I90" s="42" t="s">
        <v>184</v>
      </c>
      <c r="J90" s="42" t="s">
        <v>71</v>
      </c>
      <c r="K90" s="42" t="s">
        <v>372</v>
      </c>
      <c r="L90" s="42" t="s">
        <v>373</v>
      </c>
      <c r="M90" s="43">
        <v>44070</v>
      </c>
      <c r="N90" s="43">
        <v>45291</v>
      </c>
      <c r="O90" s="41">
        <v>298422</v>
      </c>
      <c r="P90" s="44">
        <v>20200680010090</v>
      </c>
      <c r="Q90" s="44">
        <v>2020680010090</v>
      </c>
      <c r="R90" s="42" t="s">
        <v>220</v>
      </c>
      <c r="S90" s="65">
        <v>45196315238.309998</v>
      </c>
      <c r="T90" s="105">
        <v>1172836199</v>
      </c>
      <c r="U90" s="105">
        <v>14718511053</v>
      </c>
      <c r="V90" s="105"/>
      <c r="W90" s="100">
        <f>SUM(T90:V90)</f>
        <v>15891347252</v>
      </c>
      <c r="X90" s="79" t="s">
        <v>1218</v>
      </c>
      <c r="Y90" s="77" t="s">
        <v>1219</v>
      </c>
      <c r="Z90" s="106" t="s">
        <v>366</v>
      </c>
      <c r="AA90" s="45" t="s">
        <v>1220</v>
      </c>
      <c r="AB90" s="45" t="s">
        <v>1220</v>
      </c>
      <c r="AC90" s="42">
        <v>1</v>
      </c>
    </row>
    <row r="91" spans="2:30" s="47" customFormat="1" ht="192" x14ac:dyDescent="0.2">
      <c r="B91" s="42">
        <v>44</v>
      </c>
      <c r="C91" s="42">
        <v>1</v>
      </c>
      <c r="D91" s="42" t="s">
        <v>70</v>
      </c>
      <c r="E91" s="42" t="s">
        <v>374</v>
      </c>
      <c r="F91" s="42" t="s">
        <v>375</v>
      </c>
      <c r="G91" s="42" t="s">
        <v>376</v>
      </c>
      <c r="H91" s="42" t="s">
        <v>217</v>
      </c>
      <c r="I91" s="42" t="s">
        <v>379</v>
      </c>
      <c r="J91" s="42" t="s">
        <v>71</v>
      </c>
      <c r="K91" s="42" t="s">
        <v>377</v>
      </c>
      <c r="L91" s="42" t="s">
        <v>378</v>
      </c>
      <c r="M91" s="45">
        <v>44063</v>
      </c>
      <c r="N91" s="45">
        <v>45291</v>
      </c>
      <c r="O91" s="42">
        <v>295154</v>
      </c>
      <c r="P91" s="46">
        <v>20200680010076</v>
      </c>
      <c r="Q91" s="46">
        <v>2020680010076</v>
      </c>
      <c r="R91" s="42" t="s">
        <v>220</v>
      </c>
      <c r="S91" s="92">
        <v>62973088699.410004</v>
      </c>
      <c r="T91" s="105">
        <v>20495578210.200001</v>
      </c>
      <c r="U91" s="105">
        <v>4120114960</v>
      </c>
      <c r="V91" s="105"/>
      <c r="W91" s="100">
        <f>SUM(T91:V91)</f>
        <v>24615693170.200001</v>
      </c>
      <c r="X91" s="79" t="s">
        <v>1814</v>
      </c>
      <c r="Y91" s="77" t="s">
        <v>1815</v>
      </c>
      <c r="Z91" s="48"/>
      <c r="AA91" s="45" t="s">
        <v>1816</v>
      </c>
      <c r="AB91" s="45" t="s">
        <v>1816</v>
      </c>
      <c r="AC91" s="42">
        <v>1</v>
      </c>
    </row>
    <row r="92" spans="2:30" s="47" customFormat="1" ht="108" x14ac:dyDescent="0.2">
      <c r="B92" s="42">
        <v>45</v>
      </c>
      <c r="C92" s="42">
        <v>3</v>
      </c>
      <c r="D92" s="42" t="s">
        <v>350</v>
      </c>
      <c r="E92" s="42" t="s">
        <v>380</v>
      </c>
      <c r="F92" s="42" t="s">
        <v>381</v>
      </c>
      <c r="G92" s="42" t="s">
        <v>382</v>
      </c>
      <c r="H92" s="42" t="s">
        <v>354</v>
      </c>
      <c r="I92" s="42" t="s">
        <v>385</v>
      </c>
      <c r="J92" s="41" t="s">
        <v>71</v>
      </c>
      <c r="K92" s="42" t="s">
        <v>383</v>
      </c>
      <c r="L92" s="42" t="s">
        <v>384</v>
      </c>
      <c r="M92" s="43">
        <v>44134</v>
      </c>
      <c r="N92" s="43">
        <v>45291</v>
      </c>
      <c r="O92" s="41">
        <v>304319</v>
      </c>
      <c r="P92" s="44">
        <v>20200680010157</v>
      </c>
      <c r="Q92" s="44">
        <v>2020680010157</v>
      </c>
      <c r="R92" s="42" t="s">
        <v>212</v>
      </c>
      <c r="S92" s="65">
        <v>2427233488</v>
      </c>
      <c r="T92" s="105">
        <v>695900000</v>
      </c>
      <c r="U92" s="105"/>
      <c r="V92" s="105"/>
      <c r="W92" s="100">
        <f>SUM(T92:V92)</f>
        <v>695900000</v>
      </c>
      <c r="X92" s="79" t="s">
        <v>386</v>
      </c>
      <c r="Y92" s="77" t="s">
        <v>387</v>
      </c>
      <c r="Z92" s="42"/>
      <c r="AA92" s="45">
        <v>44939</v>
      </c>
      <c r="AB92" s="45">
        <v>44939</v>
      </c>
      <c r="AC92" s="42">
        <v>1</v>
      </c>
    </row>
    <row r="93" spans="2:30" s="49" customFormat="1" ht="60" customHeight="1" x14ac:dyDescent="0.25">
      <c r="B93" s="42">
        <v>46</v>
      </c>
      <c r="C93" s="42">
        <v>1</v>
      </c>
      <c r="D93" s="42" t="s">
        <v>70</v>
      </c>
      <c r="E93" s="42" t="s">
        <v>122</v>
      </c>
      <c r="F93" s="42" t="s">
        <v>388</v>
      </c>
      <c r="G93" s="42" t="s">
        <v>389</v>
      </c>
      <c r="H93" s="42" t="s">
        <v>114</v>
      </c>
      <c r="I93" s="42" t="s">
        <v>892</v>
      </c>
      <c r="J93" s="42" t="s">
        <v>71</v>
      </c>
      <c r="K93" s="42" t="s">
        <v>390</v>
      </c>
      <c r="L93" s="42" t="s">
        <v>391</v>
      </c>
      <c r="M93" s="43">
        <v>44757</v>
      </c>
      <c r="N93" s="43">
        <v>45291</v>
      </c>
      <c r="O93" s="41">
        <v>516572</v>
      </c>
      <c r="P93" s="44">
        <v>20220680010028</v>
      </c>
      <c r="Q93" s="44">
        <v>2022680010028</v>
      </c>
      <c r="R93" s="78" t="s">
        <v>116</v>
      </c>
      <c r="S93" s="92">
        <v>2290387148.96</v>
      </c>
      <c r="T93" s="105">
        <v>78615263</v>
      </c>
      <c r="U93" s="105">
        <v>1001527628</v>
      </c>
      <c r="V93" s="105"/>
      <c r="W93" s="117">
        <f t="shared" ref="W93" si="1">SUM(T93:V93)</f>
        <v>1080142891</v>
      </c>
      <c r="X93" s="79" t="s">
        <v>889</v>
      </c>
      <c r="Y93" s="77" t="s">
        <v>393</v>
      </c>
      <c r="Z93" s="79"/>
      <c r="AA93" s="45" t="s">
        <v>890</v>
      </c>
      <c r="AB93" s="45" t="s">
        <v>890</v>
      </c>
      <c r="AC93" s="44">
        <v>1</v>
      </c>
    </row>
    <row r="94" spans="2:30" s="47" customFormat="1" ht="84" x14ac:dyDescent="0.2">
      <c r="B94" s="42">
        <v>47</v>
      </c>
      <c r="C94" s="42">
        <v>1</v>
      </c>
      <c r="D94" s="42" t="s">
        <v>70</v>
      </c>
      <c r="E94" s="42" t="s">
        <v>122</v>
      </c>
      <c r="F94" s="42" t="s">
        <v>394</v>
      </c>
      <c r="G94" s="42" t="s">
        <v>395</v>
      </c>
      <c r="H94" s="42" t="s">
        <v>114</v>
      </c>
      <c r="I94" s="42" t="s">
        <v>398</v>
      </c>
      <c r="J94" s="42" t="s">
        <v>71</v>
      </c>
      <c r="K94" s="42" t="s">
        <v>396</v>
      </c>
      <c r="L94" s="42" t="s">
        <v>397</v>
      </c>
      <c r="M94" s="43">
        <v>44335</v>
      </c>
      <c r="N94" s="43">
        <v>45291</v>
      </c>
      <c r="O94" s="41">
        <v>390948</v>
      </c>
      <c r="P94" s="44">
        <v>20210680010044</v>
      </c>
      <c r="Q94" s="44">
        <v>2021680010044</v>
      </c>
      <c r="R94" s="42" t="s">
        <v>116</v>
      </c>
      <c r="S94" s="92">
        <v>2299879918.5700002</v>
      </c>
      <c r="T94" s="105">
        <v>491581551.20999998</v>
      </c>
      <c r="U94" s="105">
        <v>513712500</v>
      </c>
      <c r="V94" s="105"/>
      <c r="W94" s="100">
        <f>SUM(T94:V94)</f>
        <v>1005294051.21</v>
      </c>
      <c r="X94" s="79" t="s">
        <v>1382</v>
      </c>
      <c r="Y94" s="77" t="s">
        <v>1383</v>
      </c>
      <c r="Z94" s="42"/>
      <c r="AA94" s="45" t="s">
        <v>1384</v>
      </c>
      <c r="AB94" s="45" t="s">
        <v>1384</v>
      </c>
      <c r="AC94" s="44">
        <v>1</v>
      </c>
    </row>
    <row r="95" spans="2:30" s="64" customFormat="1" ht="77.25" customHeight="1" x14ac:dyDescent="0.25">
      <c r="B95" s="42">
        <v>48</v>
      </c>
      <c r="C95" s="42">
        <v>1</v>
      </c>
      <c r="D95" s="42" t="s">
        <v>70</v>
      </c>
      <c r="E95" s="42" t="s">
        <v>122</v>
      </c>
      <c r="F95" s="42" t="s">
        <v>399</v>
      </c>
      <c r="G95" s="42" t="s">
        <v>400</v>
      </c>
      <c r="H95" s="42" t="s">
        <v>114</v>
      </c>
      <c r="I95" s="42" t="s">
        <v>392</v>
      </c>
      <c r="J95" s="42" t="s">
        <v>71</v>
      </c>
      <c r="K95" s="42" t="s">
        <v>401</v>
      </c>
      <c r="L95" s="42" t="s">
        <v>402</v>
      </c>
      <c r="M95" s="43">
        <v>44809</v>
      </c>
      <c r="N95" s="43">
        <v>45291</v>
      </c>
      <c r="O95" s="41">
        <v>528611</v>
      </c>
      <c r="P95" s="44">
        <v>20220680010065</v>
      </c>
      <c r="Q95" s="44">
        <v>2022680010065</v>
      </c>
      <c r="R95" s="42" t="s">
        <v>116</v>
      </c>
      <c r="S95" s="92">
        <v>415200999.95999998</v>
      </c>
      <c r="T95" s="105">
        <v>160000000</v>
      </c>
      <c r="U95" s="105">
        <v>69216000</v>
      </c>
      <c r="V95" s="105"/>
      <c r="W95" s="117">
        <f t="shared" ref="W95" si="2">SUM(T95:V95)</f>
        <v>229216000</v>
      </c>
      <c r="X95" s="79" t="s">
        <v>1722</v>
      </c>
      <c r="Y95" s="42" t="s">
        <v>1723</v>
      </c>
      <c r="Z95" s="107"/>
      <c r="AA95" s="45" t="s">
        <v>1724</v>
      </c>
      <c r="AB95" s="45" t="s">
        <v>1724</v>
      </c>
      <c r="AC95" s="44">
        <v>1</v>
      </c>
      <c r="AD95" s="49"/>
    </row>
    <row r="96" spans="2:30" s="47" customFormat="1" ht="63.75" x14ac:dyDescent="0.2">
      <c r="B96" s="175">
        <v>49</v>
      </c>
      <c r="C96" s="175">
        <v>1</v>
      </c>
      <c r="D96" s="175" t="s">
        <v>70</v>
      </c>
      <c r="E96" s="175" t="s">
        <v>122</v>
      </c>
      <c r="F96" s="175" t="s">
        <v>403</v>
      </c>
      <c r="G96" s="175" t="s">
        <v>404</v>
      </c>
      <c r="H96" s="175" t="s">
        <v>114</v>
      </c>
      <c r="I96" s="175" t="s">
        <v>343</v>
      </c>
      <c r="J96" s="175" t="s">
        <v>71</v>
      </c>
      <c r="K96" s="42" t="s">
        <v>405</v>
      </c>
      <c r="L96" s="42" t="s">
        <v>405</v>
      </c>
      <c r="M96" s="184">
        <v>44076</v>
      </c>
      <c r="N96" s="184">
        <v>45291</v>
      </c>
      <c r="O96" s="187">
        <v>299861</v>
      </c>
      <c r="P96" s="181">
        <v>20200680010102</v>
      </c>
      <c r="Q96" s="181">
        <v>2020680010102</v>
      </c>
      <c r="R96" s="175" t="s">
        <v>116</v>
      </c>
      <c r="S96" s="229">
        <v>2367076380.6900001</v>
      </c>
      <c r="T96" s="197">
        <v>498271100</v>
      </c>
      <c r="U96" s="197">
        <v>502754421</v>
      </c>
      <c r="V96" s="197"/>
      <c r="W96" s="196">
        <f>SUM(T96:V100)</f>
        <v>1001025521</v>
      </c>
      <c r="X96" s="223" t="s">
        <v>1746</v>
      </c>
      <c r="Y96" s="172" t="s">
        <v>1747</v>
      </c>
      <c r="Z96" s="175"/>
      <c r="AA96" s="178" t="s">
        <v>1748</v>
      </c>
      <c r="AB96" s="178" t="s">
        <v>1748</v>
      </c>
      <c r="AC96" s="175">
        <v>1</v>
      </c>
    </row>
    <row r="97" spans="1:29" s="47" customFormat="1" ht="38.25" x14ac:dyDescent="0.2">
      <c r="B97" s="176"/>
      <c r="C97" s="176"/>
      <c r="D97" s="176"/>
      <c r="E97" s="176"/>
      <c r="F97" s="176"/>
      <c r="G97" s="176"/>
      <c r="H97" s="176"/>
      <c r="I97" s="176"/>
      <c r="J97" s="176"/>
      <c r="K97" s="42" t="s">
        <v>406</v>
      </c>
      <c r="L97" s="42" t="s">
        <v>407</v>
      </c>
      <c r="M97" s="185"/>
      <c r="N97" s="185"/>
      <c r="O97" s="188"/>
      <c r="P97" s="182"/>
      <c r="Q97" s="182"/>
      <c r="R97" s="176"/>
      <c r="S97" s="230"/>
      <c r="T97" s="221"/>
      <c r="U97" s="221"/>
      <c r="V97" s="221"/>
      <c r="W97" s="218"/>
      <c r="X97" s="276"/>
      <c r="Y97" s="173"/>
      <c r="Z97" s="176"/>
      <c r="AA97" s="176"/>
      <c r="AB97" s="176"/>
      <c r="AC97" s="176"/>
    </row>
    <row r="98" spans="1:29" s="47" customFormat="1" ht="38.25" x14ac:dyDescent="0.2">
      <c r="B98" s="176"/>
      <c r="C98" s="176"/>
      <c r="D98" s="176"/>
      <c r="E98" s="176"/>
      <c r="F98" s="176"/>
      <c r="G98" s="176"/>
      <c r="H98" s="176"/>
      <c r="I98" s="176"/>
      <c r="J98" s="176"/>
      <c r="K98" s="42" t="s">
        <v>408</v>
      </c>
      <c r="L98" s="42" t="s">
        <v>408</v>
      </c>
      <c r="M98" s="185"/>
      <c r="N98" s="185"/>
      <c r="O98" s="188"/>
      <c r="P98" s="182"/>
      <c r="Q98" s="182"/>
      <c r="R98" s="176"/>
      <c r="S98" s="230"/>
      <c r="T98" s="221"/>
      <c r="U98" s="221"/>
      <c r="V98" s="221"/>
      <c r="W98" s="218"/>
      <c r="X98" s="276"/>
      <c r="Y98" s="173"/>
      <c r="Z98" s="176"/>
      <c r="AA98" s="176"/>
      <c r="AB98" s="176"/>
      <c r="AC98" s="176"/>
    </row>
    <row r="99" spans="1:29" s="47" customFormat="1" ht="25.5" x14ac:dyDescent="0.2">
      <c r="B99" s="176"/>
      <c r="C99" s="176"/>
      <c r="D99" s="176"/>
      <c r="E99" s="176"/>
      <c r="F99" s="176"/>
      <c r="G99" s="176"/>
      <c r="H99" s="176"/>
      <c r="I99" s="176"/>
      <c r="J99" s="176"/>
      <c r="K99" s="42" t="s">
        <v>409</v>
      </c>
      <c r="L99" s="42" t="s">
        <v>409</v>
      </c>
      <c r="M99" s="185"/>
      <c r="N99" s="185"/>
      <c r="O99" s="188"/>
      <c r="P99" s="182"/>
      <c r="Q99" s="182"/>
      <c r="R99" s="176"/>
      <c r="S99" s="230"/>
      <c r="T99" s="221"/>
      <c r="U99" s="221"/>
      <c r="V99" s="221"/>
      <c r="W99" s="218"/>
      <c r="X99" s="276"/>
      <c r="Y99" s="173"/>
      <c r="Z99" s="176"/>
      <c r="AA99" s="176"/>
      <c r="AB99" s="176"/>
      <c r="AC99" s="176"/>
    </row>
    <row r="100" spans="1:29" s="47" customFormat="1" ht="38.25" x14ac:dyDescent="0.2">
      <c r="B100" s="177"/>
      <c r="C100" s="177"/>
      <c r="D100" s="177"/>
      <c r="E100" s="177"/>
      <c r="F100" s="177"/>
      <c r="G100" s="177"/>
      <c r="H100" s="177"/>
      <c r="I100" s="177"/>
      <c r="J100" s="177"/>
      <c r="K100" s="42" t="s">
        <v>410</v>
      </c>
      <c r="L100" s="42" t="s">
        <v>410</v>
      </c>
      <c r="M100" s="186"/>
      <c r="N100" s="186"/>
      <c r="O100" s="189"/>
      <c r="P100" s="183"/>
      <c r="Q100" s="183"/>
      <c r="R100" s="177"/>
      <c r="S100" s="231"/>
      <c r="T100" s="194"/>
      <c r="U100" s="194"/>
      <c r="V100" s="194"/>
      <c r="W100" s="195"/>
      <c r="X100" s="228"/>
      <c r="Y100" s="174"/>
      <c r="Z100" s="177"/>
      <c r="AA100" s="177"/>
      <c r="AB100" s="177"/>
      <c r="AC100" s="177"/>
    </row>
    <row r="101" spans="1:29" s="47" customFormat="1" ht="144" x14ac:dyDescent="0.2">
      <c r="A101" s="47" t="s">
        <v>413</v>
      </c>
      <c r="B101" s="42">
        <v>50</v>
      </c>
      <c r="C101" s="42">
        <v>1</v>
      </c>
      <c r="D101" s="42" t="s">
        <v>70</v>
      </c>
      <c r="E101" s="42" t="s">
        <v>122</v>
      </c>
      <c r="F101" s="42" t="s">
        <v>388</v>
      </c>
      <c r="G101" s="42" t="s">
        <v>411</v>
      </c>
      <c r="H101" s="42" t="s">
        <v>114</v>
      </c>
      <c r="I101" s="42" t="s">
        <v>343</v>
      </c>
      <c r="J101" s="42" t="s">
        <v>71</v>
      </c>
      <c r="K101" s="42" t="s">
        <v>412</v>
      </c>
      <c r="L101" s="42" t="s">
        <v>391</v>
      </c>
      <c r="M101" s="43">
        <v>44082</v>
      </c>
      <c r="N101" s="43">
        <v>45291</v>
      </c>
      <c r="O101" s="41">
        <v>306115</v>
      </c>
      <c r="P101" s="44">
        <v>20200680010111</v>
      </c>
      <c r="Q101" s="44">
        <v>2020680010111</v>
      </c>
      <c r="R101" s="42" t="s">
        <v>116</v>
      </c>
      <c r="S101" s="92">
        <v>2437591073.2399998</v>
      </c>
      <c r="T101" s="105">
        <v>344279110</v>
      </c>
      <c r="U101" s="105">
        <v>129780000</v>
      </c>
      <c r="V101" s="105"/>
      <c r="W101" s="100">
        <f>SUM(T101:V101)</f>
        <v>474059110</v>
      </c>
      <c r="X101" s="79" t="s">
        <v>1063</v>
      </c>
      <c r="Y101" s="77" t="s">
        <v>1064</v>
      </c>
      <c r="Z101" s="42"/>
      <c r="AA101" s="45" t="s">
        <v>1065</v>
      </c>
      <c r="AB101" s="45" t="s">
        <v>1065</v>
      </c>
      <c r="AC101" s="42">
        <v>1</v>
      </c>
    </row>
    <row r="102" spans="1:29" s="47" customFormat="1" ht="38.25" customHeight="1" x14ac:dyDescent="0.2">
      <c r="B102" s="175">
        <v>51</v>
      </c>
      <c r="C102" s="175">
        <v>1</v>
      </c>
      <c r="D102" s="175" t="s">
        <v>70</v>
      </c>
      <c r="E102" s="175" t="s">
        <v>414</v>
      </c>
      <c r="F102" s="175" t="s">
        <v>415</v>
      </c>
      <c r="G102" s="175" t="s">
        <v>416</v>
      </c>
      <c r="H102" s="175" t="s">
        <v>80</v>
      </c>
      <c r="I102" s="175" t="s">
        <v>420</v>
      </c>
      <c r="J102" s="175" t="s">
        <v>71</v>
      </c>
      <c r="K102" s="42" t="s">
        <v>417</v>
      </c>
      <c r="L102" s="42" t="s">
        <v>417</v>
      </c>
      <c r="M102" s="184">
        <v>44034</v>
      </c>
      <c r="N102" s="184">
        <v>45291</v>
      </c>
      <c r="O102" s="187">
        <v>277826</v>
      </c>
      <c r="P102" s="181">
        <v>20200680010042</v>
      </c>
      <c r="Q102" s="181">
        <v>2020680010042</v>
      </c>
      <c r="R102" s="175" t="s">
        <v>418</v>
      </c>
      <c r="S102" s="166">
        <v>9448834395</v>
      </c>
      <c r="T102" s="197">
        <v>5642659994</v>
      </c>
      <c r="U102" s="197"/>
      <c r="V102" s="197"/>
      <c r="W102" s="196">
        <f>SUM(T102:V103)</f>
        <v>5642659994</v>
      </c>
      <c r="X102" s="169" t="s">
        <v>1936</v>
      </c>
      <c r="Y102" s="172" t="s">
        <v>1937</v>
      </c>
      <c r="Z102" s="175"/>
      <c r="AA102" s="178" t="s">
        <v>1938</v>
      </c>
      <c r="AB102" s="178" t="s">
        <v>1938</v>
      </c>
      <c r="AC102" s="175">
        <v>1</v>
      </c>
    </row>
    <row r="103" spans="1:29" s="47" customFormat="1" ht="105.75" customHeight="1" x14ac:dyDescent="0.2">
      <c r="B103" s="177"/>
      <c r="C103" s="177"/>
      <c r="D103" s="177"/>
      <c r="E103" s="177"/>
      <c r="F103" s="177"/>
      <c r="G103" s="177"/>
      <c r="H103" s="177"/>
      <c r="I103" s="177"/>
      <c r="J103" s="177"/>
      <c r="K103" s="42" t="s">
        <v>419</v>
      </c>
      <c r="L103" s="42" t="s">
        <v>419</v>
      </c>
      <c r="M103" s="186"/>
      <c r="N103" s="186"/>
      <c r="O103" s="189"/>
      <c r="P103" s="183"/>
      <c r="Q103" s="183"/>
      <c r="R103" s="177"/>
      <c r="S103" s="168"/>
      <c r="T103" s="194"/>
      <c r="U103" s="194"/>
      <c r="V103" s="194"/>
      <c r="W103" s="195"/>
      <c r="X103" s="171"/>
      <c r="Y103" s="174"/>
      <c r="Z103" s="177"/>
      <c r="AA103" s="177"/>
      <c r="AB103" s="177"/>
      <c r="AC103" s="177"/>
    </row>
    <row r="104" spans="1:29" s="47" customFormat="1" ht="51" customHeight="1" x14ac:dyDescent="0.2">
      <c r="B104" s="175">
        <v>52</v>
      </c>
      <c r="C104" s="42">
        <v>3</v>
      </c>
      <c r="D104" s="42" t="s">
        <v>350</v>
      </c>
      <c r="E104" s="42" t="s">
        <v>421</v>
      </c>
      <c r="F104" s="42" t="s">
        <v>422</v>
      </c>
      <c r="G104" s="175" t="s">
        <v>423</v>
      </c>
      <c r="H104" s="175" t="s">
        <v>424</v>
      </c>
      <c r="I104" s="175" t="s">
        <v>431</v>
      </c>
      <c r="J104" s="175" t="s">
        <v>71</v>
      </c>
      <c r="K104" s="175" t="s">
        <v>425</v>
      </c>
      <c r="L104" s="42" t="s">
        <v>426</v>
      </c>
      <c r="M104" s="178">
        <v>44573</v>
      </c>
      <c r="N104" s="178">
        <v>45291</v>
      </c>
      <c r="O104" s="175">
        <v>441181</v>
      </c>
      <c r="P104" s="277">
        <v>20210680010133</v>
      </c>
      <c r="Q104" s="277">
        <v>2021680010133</v>
      </c>
      <c r="R104" s="175" t="s">
        <v>427</v>
      </c>
      <c r="S104" s="166">
        <v>1763739999</v>
      </c>
      <c r="T104" s="197">
        <v>643300000</v>
      </c>
      <c r="U104" s="197"/>
      <c r="V104" s="197"/>
      <c r="W104" s="196">
        <f>SUM(T104:V106)</f>
        <v>643300000</v>
      </c>
      <c r="X104" s="169" t="s">
        <v>1288</v>
      </c>
      <c r="Y104" s="175" t="s">
        <v>1289</v>
      </c>
      <c r="Z104" s="175"/>
      <c r="AA104" s="178" t="s">
        <v>1290</v>
      </c>
      <c r="AB104" s="178" t="s">
        <v>1290</v>
      </c>
      <c r="AC104" s="175">
        <v>1</v>
      </c>
    </row>
    <row r="105" spans="1:29" s="47" customFormat="1" ht="51" x14ac:dyDescent="0.2">
      <c r="B105" s="176"/>
      <c r="C105" s="175">
        <v>5</v>
      </c>
      <c r="D105" s="175" t="s">
        <v>73</v>
      </c>
      <c r="E105" s="175" t="s">
        <v>75</v>
      </c>
      <c r="F105" s="175" t="s">
        <v>428</v>
      </c>
      <c r="G105" s="176"/>
      <c r="H105" s="176"/>
      <c r="I105" s="176"/>
      <c r="J105" s="176"/>
      <c r="K105" s="176"/>
      <c r="L105" s="42" t="s">
        <v>429</v>
      </c>
      <c r="M105" s="179"/>
      <c r="N105" s="179"/>
      <c r="O105" s="176"/>
      <c r="P105" s="278"/>
      <c r="Q105" s="278"/>
      <c r="R105" s="176"/>
      <c r="S105" s="167"/>
      <c r="T105" s="221"/>
      <c r="U105" s="221"/>
      <c r="V105" s="221"/>
      <c r="W105" s="218"/>
      <c r="X105" s="170"/>
      <c r="Y105" s="176"/>
      <c r="Z105" s="176"/>
      <c r="AA105" s="176"/>
      <c r="AB105" s="176"/>
      <c r="AC105" s="176"/>
    </row>
    <row r="106" spans="1:29" s="47" customFormat="1" ht="51" x14ac:dyDescent="0.2">
      <c r="B106" s="177"/>
      <c r="C106" s="177"/>
      <c r="D106" s="177"/>
      <c r="E106" s="177"/>
      <c r="F106" s="177"/>
      <c r="G106" s="177"/>
      <c r="H106" s="177"/>
      <c r="I106" s="177"/>
      <c r="J106" s="177"/>
      <c r="K106" s="177"/>
      <c r="L106" s="102" t="s">
        <v>430</v>
      </c>
      <c r="M106" s="180"/>
      <c r="N106" s="180"/>
      <c r="O106" s="177"/>
      <c r="P106" s="279"/>
      <c r="Q106" s="279"/>
      <c r="R106" s="177"/>
      <c r="S106" s="168"/>
      <c r="T106" s="194"/>
      <c r="U106" s="194"/>
      <c r="V106" s="194"/>
      <c r="W106" s="195"/>
      <c r="X106" s="171"/>
      <c r="Y106" s="177"/>
      <c r="Z106" s="177"/>
      <c r="AA106" s="177"/>
      <c r="AB106" s="177"/>
      <c r="AC106" s="177"/>
    </row>
    <row r="107" spans="1:29" s="49" customFormat="1" ht="38.25" x14ac:dyDescent="0.25">
      <c r="B107" s="175">
        <v>53</v>
      </c>
      <c r="C107" s="175">
        <v>4</v>
      </c>
      <c r="D107" s="175" t="s">
        <v>72</v>
      </c>
      <c r="E107" s="175" t="s">
        <v>86</v>
      </c>
      <c r="F107" s="175" t="s">
        <v>432</v>
      </c>
      <c r="G107" s="175" t="s">
        <v>433</v>
      </c>
      <c r="H107" s="175" t="s">
        <v>80</v>
      </c>
      <c r="I107" s="175" t="s">
        <v>437</v>
      </c>
      <c r="J107" s="175" t="s">
        <v>71</v>
      </c>
      <c r="K107" s="175" t="s">
        <v>434</v>
      </c>
      <c r="L107" s="42" t="s">
        <v>435</v>
      </c>
      <c r="M107" s="184">
        <v>44568</v>
      </c>
      <c r="N107" s="184">
        <v>45291</v>
      </c>
      <c r="O107" s="187">
        <v>442448</v>
      </c>
      <c r="P107" s="181">
        <v>20210680010178</v>
      </c>
      <c r="Q107" s="181">
        <v>2021680010178</v>
      </c>
      <c r="R107" s="175" t="s">
        <v>427</v>
      </c>
      <c r="S107" s="229">
        <v>240000000</v>
      </c>
      <c r="T107" s="197">
        <v>100000000</v>
      </c>
      <c r="U107" s="197"/>
      <c r="V107" s="197"/>
      <c r="W107" s="196">
        <f>SUM(T107:V108)</f>
        <v>100000000</v>
      </c>
      <c r="X107" s="169" t="s">
        <v>438</v>
      </c>
      <c r="Y107" s="172" t="s">
        <v>439</v>
      </c>
      <c r="Z107" s="175"/>
      <c r="AA107" s="178">
        <v>44942</v>
      </c>
      <c r="AB107" s="178">
        <v>44942</v>
      </c>
      <c r="AC107" s="175">
        <v>1</v>
      </c>
    </row>
    <row r="108" spans="1:29" s="47" customFormat="1" ht="63.75" x14ac:dyDescent="0.2">
      <c r="B108" s="177"/>
      <c r="C108" s="177"/>
      <c r="D108" s="177"/>
      <c r="E108" s="177"/>
      <c r="F108" s="177"/>
      <c r="G108" s="177"/>
      <c r="H108" s="177"/>
      <c r="I108" s="177"/>
      <c r="J108" s="177"/>
      <c r="K108" s="177"/>
      <c r="L108" s="102" t="s">
        <v>436</v>
      </c>
      <c r="M108" s="186"/>
      <c r="N108" s="186"/>
      <c r="O108" s="189"/>
      <c r="P108" s="183"/>
      <c r="Q108" s="183"/>
      <c r="R108" s="177"/>
      <c r="S108" s="231"/>
      <c r="T108" s="194"/>
      <c r="U108" s="194"/>
      <c r="V108" s="194"/>
      <c r="W108" s="195"/>
      <c r="X108" s="171"/>
      <c r="Y108" s="174"/>
      <c r="Z108" s="177"/>
      <c r="AA108" s="180"/>
      <c r="AB108" s="180"/>
      <c r="AC108" s="177"/>
    </row>
    <row r="109" spans="1:29" s="47" customFormat="1" ht="64.5" customHeight="1" x14ac:dyDescent="0.2">
      <c r="B109" s="175">
        <v>54</v>
      </c>
      <c r="C109" s="187">
        <v>1</v>
      </c>
      <c r="D109" s="175" t="s">
        <v>70</v>
      </c>
      <c r="E109" s="175" t="s">
        <v>440</v>
      </c>
      <c r="F109" s="175" t="s">
        <v>362</v>
      </c>
      <c r="G109" s="175" t="s">
        <v>441</v>
      </c>
      <c r="H109" s="175" t="s">
        <v>217</v>
      </c>
      <c r="I109" s="175" t="s">
        <v>184</v>
      </c>
      <c r="J109" s="175" t="s">
        <v>71</v>
      </c>
      <c r="K109" s="175" t="s">
        <v>442</v>
      </c>
      <c r="L109" s="42" t="s">
        <v>443</v>
      </c>
      <c r="M109" s="184">
        <v>44025</v>
      </c>
      <c r="N109" s="184">
        <v>45291</v>
      </c>
      <c r="O109" s="187">
        <v>257764</v>
      </c>
      <c r="P109" s="181">
        <v>20200680010026</v>
      </c>
      <c r="Q109" s="181">
        <v>2020680010026</v>
      </c>
      <c r="R109" s="175" t="s">
        <v>220</v>
      </c>
      <c r="S109" s="229">
        <v>4135990627.4200001</v>
      </c>
      <c r="T109" s="197">
        <v>556441107.20000005</v>
      </c>
      <c r="U109" s="197">
        <v>846067851</v>
      </c>
      <c r="V109" s="197"/>
      <c r="W109" s="196">
        <f>SUM(T109:V110)</f>
        <v>1402508958.2</v>
      </c>
      <c r="X109" s="223" t="s">
        <v>1388</v>
      </c>
      <c r="Y109" s="172" t="s">
        <v>1389</v>
      </c>
      <c r="Z109" s="280"/>
      <c r="AA109" s="178" t="s">
        <v>1390</v>
      </c>
      <c r="AB109" s="178" t="s">
        <v>1390</v>
      </c>
      <c r="AC109" s="175">
        <v>1</v>
      </c>
    </row>
    <row r="110" spans="1:29" s="47" customFormat="1" ht="63.75" x14ac:dyDescent="0.2">
      <c r="B110" s="177"/>
      <c r="C110" s="189"/>
      <c r="D110" s="177"/>
      <c r="E110" s="177"/>
      <c r="F110" s="177"/>
      <c r="G110" s="177"/>
      <c r="H110" s="177"/>
      <c r="I110" s="177"/>
      <c r="J110" s="177"/>
      <c r="K110" s="177"/>
      <c r="L110" s="42" t="s">
        <v>444</v>
      </c>
      <c r="M110" s="186"/>
      <c r="N110" s="186"/>
      <c r="O110" s="189"/>
      <c r="P110" s="183"/>
      <c r="Q110" s="183"/>
      <c r="R110" s="177"/>
      <c r="S110" s="231"/>
      <c r="T110" s="194"/>
      <c r="U110" s="194"/>
      <c r="V110" s="194"/>
      <c r="W110" s="195"/>
      <c r="X110" s="228"/>
      <c r="Y110" s="174"/>
      <c r="Z110" s="281"/>
      <c r="AA110" s="180"/>
      <c r="AB110" s="180"/>
      <c r="AC110" s="177"/>
    </row>
    <row r="111" spans="1:29" s="47" customFormat="1" ht="120" x14ac:dyDescent="0.2">
      <c r="B111" s="42">
        <v>55</v>
      </c>
      <c r="C111" s="42">
        <v>1</v>
      </c>
      <c r="D111" s="42" t="s">
        <v>70</v>
      </c>
      <c r="E111" s="42" t="s">
        <v>361</v>
      </c>
      <c r="F111" s="42" t="s">
        <v>370</v>
      </c>
      <c r="G111" s="42" t="s">
        <v>445</v>
      </c>
      <c r="H111" s="42" t="s">
        <v>217</v>
      </c>
      <c r="I111" s="42" t="s">
        <v>184</v>
      </c>
      <c r="J111" s="42" t="s">
        <v>71</v>
      </c>
      <c r="K111" s="42" t="s">
        <v>446</v>
      </c>
      <c r="L111" s="42" t="s">
        <v>446</v>
      </c>
      <c r="M111" s="45">
        <v>44070</v>
      </c>
      <c r="N111" s="45">
        <v>45291</v>
      </c>
      <c r="O111" s="42">
        <v>301048</v>
      </c>
      <c r="P111" s="44">
        <v>20200680010092</v>
      </c>
      <c r="Q111" s="44">
        <v>2020680010092</v>
      </c>
      <c r="R111" s="42" t="s">
        <v>220</v>
      </c>
      <c r="S111" s="65">
        <v>16919351923</v>
      </c>
      <c r="T111" s="105">
        <v>7883357224</v>
      </c>
      <c r="U111" s="105"/>
      <c r="V111" s="105"/>
      <c r="W111" s="100">
        <f>SUM(T111:V111)</f>
        <v>7883357224</v>
      </c>
      <c r="X111" s="79" t="s">
        <v>1703</v>
      </c>
      <c r="Y111" s="77" t="s">
        <v>1704</v>
      </c>
      <c r="Z111" s="106" t="s">
        <v>366</v>
      </c>
      <c r="AA111" s="45" t="s">
        <v>1705</v>
      </c>
      <c r="AB111" s="45" t="s">
        <v>1705</v>
      </c>
      <c r="AC111" s="42">
        <v>1</v>
      </c>
    </row>
    <row r="112" spans="1:29" s="47" customFormat="1" ht="56.25" customHeight="1" x14ac:dyDescent="0.2">
      <c r="B112" s="175">
        <v>56</v>
      </c>
      <c r="C112" s="175">
        <v>1</v>
      </c>
      <c r="D112" s="175" t="s">
        <v>70</v>
      </c>
      <c r="E112" s="175" t="s">
        <v>361</v>
      </c>
      <c r="F112" s="175" t="s">
        <v>447</v>
      </c>
      <c r="G112" s="175" t="s">
        <v>448</v>
      </c>
      <c r="H112" s="175" t="s">
        <v>217</v>
      </c>
      <c r="I112" s="175" t="s">
        <v>184</v>
      </c>
      <c r="J112" s="175" t="s">
        <v>71</v>
      </c>
      <c r="K112" s="175" t="s">
        <v>449</v>
      </c>
      <c r="L112" s="42" t="s">
        <v>450</v>
      </c>
      <c r="M112" s="184">
        <v>44071</v>
      </c>
      <c r="N112" s="184">
        <v>45291</v>
      </c>
      <c r="O112" s="187">
        <v>296886</v>
      </c>
      <c r="P112" s="181">
        <v>20200680010099</v>
      </c>
      <c r="Q112" s="181">
        <v>2020680010099</v>
      </c>
      <c r="R112" s="175" t="s">
        <v>220</v>
      </c>
      <c r="S112" s="229">
        <v>18079679345.209999</v>
      </c>
      <c r="T112" s="197">
        <v>9129348680.2099991</v>
      </c>
      <c r="U112" s="197"/>
      <c r="V112" s="197"/>
      <c r="W112" s="196">
        <f>SUM(T112:V113)</f>
        <v>9129348680.2099991</v>
      </c>
      <c r="X112" s="169" t="s">
        <v>1385</v>
      </c>
      <c r="Y112" s="172" t="s">
        <v>1386</v>
      </c>
      <c r="Z112" s="226" t="s">
        <v>366</v>
      </c>
      <c r="AA112" s="178" t="s">
        <v>1387</v>
      </c>
      <c r="AB112" s="178" t="s">
        <v>1387</v>
      </c>
      <c r="AC112" s="175">
        <v>1</v>
      </c>
    </row>
    <row r="113" spans="2:29" s="47" customFormat="1" ht="108.75" customHeight="1" x14ac:dyDescent="0.2">
      <c r="B113" s="177"/>
      <c r="C113" s="176"/>
      <c r="D113" s="176"/>
      <c r="E113" s="176"/>
      <c r="F113" s="176"/>
      <c r="G113" s="176"/>
      <c r="H113" s="176"/>
      <c r="I113" s="176"/>
      <c r="J113" s="176"/>
      <c r="K113" s="177"/>
      <c r="L113" s="42" t="s">
        <v>451</v>
      </c>
      <c r="M113" s="185"/>
      <c r="N113" s="185"/>
      <c r="O113" s="188"/>
      <c r="P113" s="182"/>
      <c r="Q113" s="182"/>
      <c r="R113" s="176"/>
      <c r="S113" s="231"/>
      <c r="T113" s="194"/>
      <c r="U113" s="194"/>
      <c r="V113" s="194"/>
      <c r="W113" s="195"/>
      <c r="X113" s="170"/>
      <c r="Y113" s="173"/>
      <c r="Z113" s="245"/>
      <c r="AA113" s="180"/>
      <c r="AB113" s="180"/>
      <c r="AC113" s="177"/>
    </row>
    <row r="114" spans="2:29" s="47" customFormat="1" ht="51" customHeight="1" x14ac:dyDescent="0.2">
      <c r="B114" s="175">
        <v>57</v>
      </c>
      <c r="C114" s="175">
        <v>1</v>
      </c>
      <c r="D114" s="175" t="s">
        <v>70</v>
      </c>
      <c r="E114" s="175" t="s">
        <v>361</v>
      </c>
      <c r="F114" s="175" t="s">
        <v>215</v>
      </c>
      <c r="G114" s="175" t="s">
        <v>452</v>
      </c>
      <c r="H114" s="175" t="s">
        <v>217</v>
      </c>
      <c r="I114" s="175" t="s">
        <v>1227</v>
      </c>
      <c r="J114" s="175" t="s">
        <v>25</v>
      </c>
      <c r="K114" s="175" t="s">
        <v>453</v>
      </c>
      <c r="L114" s="42" t="s">
        <v>454</v>
      </c>
      <c r="M114" s="178">
        <v>44942</v>
      </c>
      <c r="N114" s="178">
        <v>45291</v>
      </c>
      <c r="O114" s="175">
        <v>530918</v>
      </c>
      <c r="P114" s="181">
        <v>20220680010072</v>
      </c>
      <c r="Q114" s="181">
        <v>2022680010072</v>
      </c>
      <c r="R114" s="175" t="s">
        <v>220</v>
      </c>
      <c r="S114" s="229">
        <v>266336000</v>
      </c>
      <c r="T114" s="197">
        <v>266336000</v>
      </c>
      <c r="U114" s="197"/>
      <c r="V114" s="197"/>
      <c r="W114" s="196">
        <f>SUM(T114:V116)</f>
        <v>266336000</v>
      </c>
      <c r="X114" s="169" t="s">
        <v>1434</v>
      </c>
      <c r="Y114" s="172" t="s">
        <v>1435</v>
      </c>
      <c r="Z114" s="226"/>
      <c r="AA114" s="178" t="s">
        <v>1436</v>
      </c>
      <c r="AB114" s="178" t="s">
        <v>1436</v>
      </c>
      <c r="AC114" s="175">
        <v>1</v>
      </c>
    </row>
    <row r="115" spans="2:29" s="47" customFormat="1" ht="39" customHeight="1" x14ac:dyDescent="0.2">
      <c r="B115" s="176"/>
      <c r="C115" s="176"/>
      <c r="D115" s="176"/>
      <c r="E115" s="176"/>
      <c r="F115" s="176"/>
      <c r="G115" s="176"/>
      <c r="H115" s="176"/>
      <c r="I115" s="176"/>
      <c r="J115" s="176"/>
      <c r="K115" s="176"/>
      <c r="L115" s="42" t="s">
        <v>455</v>
      </c>
      <c r="M115" s="179"/>
      <c r="N115" s="179"/>
      <c r="O115" s="176"/>
      <c r="P115" s="182"/>
      <c r="Q115" s="182"/>
      <c r="R115" s="176"/>
      <c r="S115" s="230"/>
      <c r="T115" s="221"/>
      <c r="U115" s="221"/>
      <c r="V115" s="221"/>
      <c r="W115" s="218"/>
      <c r="X115" s="170"/>
      <c r="Y115" s="173"/>
      <c r="Z115" s="245"/>
      <c r="AA115" s="179"/>
      <c r="AB115" s="179"/>
      <c r="AC115" s="176"/>
    </row>
    <row r="116" spans="2:29" s="47" customFormat="1" ht="38.25" x14ac:dyDescent="0.2">
      <c r="B116" s="177"/>
      <c r="C116" s="177"/>
      <c r="D116" s="177"/>
      <c r="E116" s="177"/>
      <c r="F116" s="177"/>
      <c r="G116" s="177"/>
      <c r="H116" s="177"/>
      <c r="I116" s="177"/>
      <c r="J116" s="177"/>
      <c r="K116" s="177"/>
      <c r="L116" s="42" t="s">
        <v>456</v>
      </c>
      <c r="M116" s="180"/>
      <c r="N116" s="180"/>
      <c r="O116" s="177"/>
      <c r="P116" s="183"/>
      <c r="Q116" s="183"/>
      <c r="R116" s="177"/>
      <c r="S116" s="231"/>
      <c r="T116" s="194"/>
      <c r="U116" s="194"/>
      <c r="V116" s="194"/>
      <c r="W116" s="195"/>
      <c r="X116" s="171"/>
      <c r="Y116" s="174"/>
      <c r="Z116" s="227"/>
      <c r="AA116" s="180"/>
      <c r="AB116" s="180"/>
      <c r="AC116" s="177"/>
    </row>
    <row r="117" spans="2:29" s="47" customFormat="1" ht="63.75" customHeight="1" x14ac:dyDescent="0.2">
      <c r="B117" s="175">
        <v>58</v>
      </c>
      <c r="C117" s="175">
        <v>1</v>
      </c>
      <c r="D117" s="175" t="s">
        <v>70</v>
      </c>
      <c r="E117" s="175" t="s">
        <v>457</v>
      </c>
      <c r="F117" s="175" t="s">
        <v>458</v>
      </c>
      <c r="G117" s="175" t="s">
        <v>459</v>
      </c>
      <c r="H117" s="175" t="s">
        <v>239</v>
      </c>
      <c r="I117" s="175" t="s">
        <v>184</v>
      </c>
      <c r="J117" s="175" t="s">
        <v>71</v>
      </c>
      <c r="K117" s="175" t="s">
        <v>460</v>
      </c>
      <c r="L117" s="42" t="s">
        <v>461</v>
      </c>
      <c r="M117" s="184">
        <v>44033</v>
      </c>
      <c r="N117" s="184">
        <v>45291</v>
      </c>
      <c r="O117" s="187">
        <v>279184</v>
      </c>
      <c r="P117" s="181">
        <v>20200680010040</v>
      </c>
      <c r="Q117" s="181">
        <v>2020680010040</v>
      </c>
      <c r="R117" s="175" t="s">
        <v>85</v>
      </c>
      <c r="S117" s="166">
        <v>40969432444.900002</v>
      </c>
      <c r="T117" s="197">
        <v>14229239363.610001</v>
      </c>
      <c r="U117" s="197"/>
      <c r="V117" s="197"/>
      <c r="W117" s="196">
        <f>SUM(T117:V124)</f>
        <v>14229239363.610001</v>
      </c>
      <c r="X117" s="169" t="s">
        <v>1718</v>
      </c>
      <c r="Y117" s="172" t="s">
        <v>1719</v>
      </c>
      <c r="Z117" s="175"/>
      <c r="AA117" s="178" t="s">
        <v>1720</v>
      </c>
      <c r="AB117" s="178" t="s">
        <v>1720</v>
      </c>
      <c r="AC117" s="175">
        <v>1</v>
      </c>
    </row>
    <row r="118" spans="2:29" s="47" customFormat="1" ht="25.5" x14ac:dyDescent="0.2">
      <c r="B118" s="176"/>
      <c r="C118" s="176"/>
      <c r="D118" s="176"/>
      <c r="E118" s="176"/>
      <c r="F118" s="176"/>
      <c r="G118" s="176"/>
      <c r="H118" s="176"/>
      <c r="I118" s="176"/>
      <c r="J118" s="176"/>
      <c r="K118" s="176"/>
      <c r="L118" s="42" t="s">
        <v>462</v>
      </c>
      <c r="M118" s="185"/>
      <c r="N118" s="185"/>
      <c r="O118" s="188"/>
      <c r="P118" s="182"/>
      <c r="Q118" s="182"/>
      <c r="R118" s="176"/>
      <c r="S118" s="167"/>
      <c r="T118" s="221"/>
      <c r="U118" s="221"/>
      <c r="V118" s="221"/>
      <c r="W118" s="218"/>
      <c r="X118" s="170"/>
      <c r="Y118" s="173"/>
      <c r="Z118" s="176"/>
      <c r="AA118" s="179"/>
      <c r="AB118" s="179"/>
      <c r="AC118" s="176"/>
    </row>
    <row r="119" spans="2:29" s="47" customFormat="1" ht="51" x14ac:dyDescent="0.2">
      <c r="B119" s="176"/>
      <c r="C119" s="176"/>
      <c r="D119" s="176"/>
      <c r="E119" s="176"/>
      <c r="F119" s="176"/>
      <c r="G119" s="176"/>
      <c r="H119" s="176"/>
      <c r="I119" s="176"/>
      <c r="J119" s="176"/>
      <c r="K119" s="176"/>
      <c r="L119" s="42" t="s">
        <v>463</v>
      </c>
      <c r="M119" s="185"/>
      <c r="N119" s="185"/>
      <c r="O119" s="188"/>
      <c r="P119" s="182"/>
      <c r="Q119" s="182"/>
      <c r="R119" s="176"/>
      <c r="S119" s="167"/>
      <c r="T119" s="221"/>
      <c r="U119" s="221"/>
      <c r="V119" s="221"/>
      <c r="W119" s="218"/>
      <c r="X119" s="170"/>
      <c r="Y119" s="173"/>
      <c r="Z119" s="176"/>
      <c r="AA119" s="176"/>
      <c r="AB119" s="176"/>
      <c r="AC119" s="176"/>
    </row>
    <row r="120" spans="2:29" s="47" customFormat="1" ht="38.25" x14ac:dyDescent="0.2">
      <c r="B120" s="176"/>
      <c r="C120" s="176"/>
      <c r="D120" s="176"/>
      <c r="E120" s="176"/>
      <c r="F120" s="176"/>
      <c r="G120" s="176"/>
      <c r="H120" s="176"/>
      <c r="I120" s="176"/>
      <c r="J120" s="176"/>
      <c r="K120" s="176"/>
      <c r="L120" s="42" t="s">
        <v>464</v>
      </c>
      <c r="M120" s="185"/>
      <c r="N120" s="185"/>
      <c r="O120" s="188"/>
      <c r="P120" s="182"/>
      <c r="Q120" s="182"/>
      <c r="R120" s="176"/>
      <c r="S120" s="167"/>
      <c r="T120" s="221"/>
      <c r="U120" s="221"/>
      <c r="V120" s="221"/>
      <c r="W120" s="218"/>
      <c r="X120" s="170"/>
      <c r="Y120" s="173"/>
      <c r="Z120" s="176"/>
      <c r="AA120" s="176"/>
      <c r="AB120" s="176"/>
      <c r="AC120" s="176"/>
    </row>
    <row r="121" spans="2:29" s="47" customFormat="1" ht="51" x14ac:dyDescent="0.2">
      <c r="B121" s="176"/>
      <c r="C121" s="176"/>
      <c r="D121" s="176"/>
      <c r="E121" s="176"/>
      <c r="F121" s="176"/>
      <c r="G121" s="176"/>
      <c r="H121" s="176"/>
      <c r="I121" s="176"/>
      <c r="J121" s="176"/>
      <c r="K121" s="176"/>
      <c r="L121" s="42" t="s">
        <v>465</v>
      </c>
      <c r="M121" s="185"/>
      <c r="N121" s="185"/>
      <c r="O121" s="188"/>
      <c r="P121" s="182"/>
      <c r="Q121" s="182"/>
      <c r="R121" s="176"/>
      <c r="S121" s="167"/>
      <c r="T121" s="221"/>
      <c r="U121" s="221"/>
      <c r="V121" s="221"/>
      <c r="W121" s="218"/>
      <c r="X121" s="170"/>
      <c r="Y121" s="173"/>
      <c r="Z121" s="176"/>
      <c r="AA121" s="176"/>
      <c r="AB121" s="176"/>
      <c r="AC121" s="176"/>
    </row>
    <row r="122" spans="2:29" s="47" customFormat="1" ht="38.25" x14ac:dyDescent="0.2">
      <c r="B122" s="176"/>
      <c r="C122" s="176"/>
      <c r="D122" s="176"/>
      <c r="E122" s="176"/>
      <c r="F122" s="176"/>
      <c r="G122" s="176"/>
      <c r="H122" s="176"/>
      <c r="I122" s="176"/>
      <c r="J122" s="176"/>
      <c r="K122" s="176"/>
      <c r="L122" s="42" t="s">
        <v>466</v>
      </c>
      <c r="M122" s="185"/>
      <c r="N122" s="185"/>
      <c r="O122" s="188"/>
      <c r="P122" s="182"/>
      <c r="Q122" s="182"/>
      <c r="R122" s="176"/>
      <c r="S122" s="167"/>
      <c r="T122" s="221"/>
      <c r="U122" s="221"/>
      <c r="V122" s="221"/>
      <c r="W122" s="218"/>
      <c r="X122" s="170"/>
      <c r="Y122" s="173"/>
      <c r="Z122" s="176"/>
      <c r="AA122" s="176"/>
      <c r="AB122" s="176"/>
      <c r="AC122" s="176"/>
    </row>
    <row r="123" spans="2:29" s="47" customFormat="1" ht="38.25" x14ac:dyDescent="0.2">
      <c r="B123" s="176"/>
      <c r="C123" s="176"/>
      <c r="D123" s="176"/>
      <c r="E123" s="176"/>
      <c r="F123" s="176"/>
      <c r="G123" s="176"/>
      <c r="H123" s="176"/>
      <c r="I123" s="176"/>
      <c r="J123" s="176"/>
      <c r="K123" s="176"/>
      <c r="L123" s="42" t="s">
        <v>467</v>
      </c>
      <c r="M123" s="185"/>
      <c r="N123" s="185"/>
      <c r="O123" s="188"/>
      <c r="P123" s="182"/>
      <c r="Q123" s="182"/>
      <c r="R123" s="176"/>
      <c r="S123" s="167"/>
      <c r="T123" s="221"/>
      <c r="U123" s="221"/>
      <c r="V123" s="221"/>
      <c r="W123" s="218"/>
      <c r="X123" s="170"/>
      <c r="Y123" s="173"/>
      <c r="Z123" s="176"/>
      <c r="AA123" s="176"/>
      <c r="AB123" s="176"/>
      <c r="AC123" s="176"/>
    </row>
    <row r="124" spans="2:29" s="47" customFormat="1" ht="51" x14ac:dyDescent="0.2">
      <c r="B124" s="177"/>
      <c r="C124" s="177"/>
      <c r="D124" s="177"/>
      <c r="E124" s="177"/>
      <c r="F124" s="177"/>
      <c r="G124" s="177"/>
      <c r="H124" s="177"/>
      <c r="I124" s="177"/>
      <c r="J124" s="177"/>
      <c r="K124" s="177"/>
      <c r="L124" s="42" t="s">
        <v>468</v>
      </c>
      <c r="M124" s="186"/>
      <c r="N124" s="186"/>
      <c r="O124" s="189"/>
      <c r="P124" s="183"/>
      <c r="Q124" s="183"/>
      <c r="R124" s="177"/>
      <c r="S124" s="168"/>
      <c r="T124" s="194"/>
      <c r="U124" s="194"/>
      <c r="V124" s="194"/>
      <c r="W124" s="195"/>
      <c r="X124" s="171"/>
      <c r="Y124" s="174"/>
      <c r="Z124" s="177"/>
      <c r="AA124" s="177"/>
      <c r="AB124" s="177"/>
      <c r="AC124" s="177"/>
    </row>
    <row r="125" spans="2:29" s="47" customFormat="1" ht="120" x14ac:dyDescent="0.2">
      <c r="B125" s="42">
        <v>59</v>
      </c>
      <c r="C125" s="42">
        <v>1</v>
      </c>
      <c r="D125" s="42" t="s">
        <v>70</v>
      </c>
      <c r="E125" s="42" t="s">
        <v>122</v>
      </c>
      <c r="F125" s="42" t="s">
        <v>469</v>
      </c>
      <c r="G125" s="42" t="s">
        <v>470</v>
      </c>
      <c r="H125" s="42" t="s">
        <v>114</v>
      </c>
      <c r="I125" s="42" t="s">
        <v>184</v>
      </c>
      <c r="J125" s="42" t="s">
        <v>71</v>
      </c>
      <c r="K125" s="42" t="s">
        <v>471</v>
      </c>
      <c r="L125" s="42" t="s">
        <v>472</v>
      </c>
      <c r="M125" s="43">
        <v>44076</v>
      </c>
      <c r="N125" s="43">
        <v>45291</v>
      </c>
      <c r="O125" s="41">
        <v>297150</v>
      </c>
      <c r="P125" s="44">
        <v>20200680010101</v>
      </c>
      <c r="Q125" s="44">
        <v>2020680010101</v>
      </c>
      <c r="R125" s="42" t="s">
        <v>116</v>
      </c>
      <c r="S125" s="92">
        <v>1782291174</v>
      </c>
      <c r="T125" s="105">
        <v>165109831</v>
      </c>
      <c r="U125" s="105">
        <v>493774291</v>
      </c>
      <c r="V125" s="105"/>
      <c r="W125" s="100">
        <f>SUM(T125:V125)</f>
        <v>658884122</v>
      </c>
      <c r="X125" s="79" t="s">
        <v>1412</v>
      </c>
      <c r="Y125" s="77" t="s">
        <v>1413</v>
      </c>
      <c r="Z125" s="42"/>
      <c r="AA125" s="45" t="s">
        <v>1414</v>
      </c>
      <c r="AB125" s="45" t="s">
        <v>1414</v>
      </c>
      <c r="AC125" s="42">
        <v>1</v>
      </c>
    </row>
    <row r="126" spans="2:29" s="49" customFormat="1" ht="77.25" customHeight="1" x14ac:dyDescent="0.25">
      <c r="B126" s="175">
        <v>60</v>
      </c>
      <c r="C126" s="175">
        <v>3</v>
      </c>
      <c r="D126" s="175" t="s">
        <v>350</v>
      </c>
      <c r="E126" s="175" t="s">
        <v>473</v>
      </c>
      <c r="F126" s="175" t="s">
        <v>474</v>
      </c>
      <c r="G126" s="175" t="s">
        <v>475</v>
      </c>
      <c r="H126" s="175" t="s">
        <v>476</v>
      </c>
      <c r="I126" s="175" t="s">
        <v>1254</v>
      </c>
      <c r="J126" s="175" t="s">
        <v>812</v>
      </c>
      <c r="K126" s="175" t="s">
        <v>477</v>
      </c>
      <c r="L126" s="42" t="s">
        <v>478</v>
      </c>
      <c r="M126" s="184">
        <v>44847</v>
      </c>
      <c r="N126" s="184">
        <v>45291</v>
      </c>
      <c r="O126" s="187">
        <v>524872</v>
      </c>
      <c r="P126" s="181">
        <v>20220680010086</v>
      </c>
      <c r="Q126" s="181">
        <v>2022680010086</v>
      </c>
      <c r="R126" s="175" t="s">
        <v>212</v>
      </c>
      <c r="S126" s="166">
        <v>1044401875</v>
      </c>
      <c r="T126" s="197">
        <v>695901875</v>
      </c>
      <c r="U126" s="197"/>
      <c r="V126" s="197"/>
      <c r="W126" s="196">
        <f>SUM(T126:V127)</f>
        <v>695901875</v>
      </c>
      <c r="X126" s="190" t="s">
        <v>1466</v>
      </c>
      <c r="Y126" s="192" t="s">
        <v>1467</v>
      </c>
      <c r="Z126" s="175"/>
      <c r="AA126" s="178" t="s">
        <v>1468</v>
      </c>
      <c r="AB126" s="178" t="s">
        <v>1468</v>
      </c>
      <c r="AC126" s="181">
        <v>1</v>
      </c>
    </row>
    <row r="127" spans="2:29" s="47" customFormat="1" ht="59.25" customHeight="1" x14ac:dyDescent="0.2">
      <c r="B127" s="177"/>
      <c r="C127" s="177"/>
      <c r="D127" s="177"/>
      <c r="E127" s="177"/>
      <c r="F127" s="177"/>
      <c r="G127" s="177"/>
      <c r="H127" s="177"/>
      <c r="I127" s="177"/>
      <c r="J127" s="177"/>
      <c r="K127" s="177"/>
      <c r="L127" s="42" t="s">
        <v>479</v>
      </c>
      <c r="M127" s="186"/>
      <c r="N127" s="186"/>
      <c r="O127" s="189"/>
      <c r="P127" s="183"/>
      <c r="Q127" s="183"/>
      <c r="R127" s="177"/>
      <c r="S127" s="168"/>
      <c r="T127" s="194"/>
      <c r="U127" s="194"/>
      <c r="V127" s="194"/>
      <c r="W127" s="195"/>
      <c r="X127" s="191"/>
      <c r="Y127" s="193"/>
      <c r="Z127" s="177"/>
      <c r="AA127" s="186"/>
      <c r="AB127" s="186"/>
      <c r="AC127" s="183"/>
    </row>
    <row r="128" spans="2:29" s="49" customFormat="1" ht="77.25" customHeight="1" x14ac:dyDescent="0.25">
      <c r="B128" s="42">
        <v>61</v>
      </c>
      <c r="C128" s="42">
        <v>3</v>
      </c>
      <c r="D128" s="42" t="s">
        <v>350</v>
      </c>
      <c r="E128" s="42" t="s">
        <v>480</v>
      </c>
      <c r="F128" s="42" t="s">
        <v>352</v>
      </c>
      <c r="G128" s="42" t="s">
        <v>481</v>
      </c>
      <c r="H128" s="42" t="s">
        <v>354</v>
      </c>
      <c r="I128" s="42" t="s">
        <v>483</v>
      </c>
      <c r="J128" s="42" t="s">
        <v>71</v>
      </c>
      <c r="K128" s="42" t="s">
        <v>482</v>
      </c>
      <c r="L128" s="42" t="s">
        <v>356</v>
      </c>
      <c r="M128" s="43">
        <v>44769</v>
      </c>
      <c r="N128" s="43">
        <v>45291</v>
      </c>
      <c r="O128" s="41">
        <v>516088</v>
      </c>
      <c r="P128" s="44">
        <v>20220680010034</v>
      </c>
      <c r="Q128" s="44">
        <v>2022680010034</v>
      </c>
      <c r="R128" s="42" t="s">
        <v>341</v>
      </c>
      <c r="S128" s="92">
        <v>9872316000</v>
      </c>
      <c r="T128" s="105">
        <v>5103516000</v>
      </c>
      <c r="U128" s="105"/>
      <c r="V128" s="105"/>
      <c r="W128" s="117">
        <f>SUM(T128:V128)</f>
        <v>5103516000</v>
      </c>
      <c r="X128" s="79" t="s">
        <v>1731</v>
      </c>
      <c r="Y128" s="77" t="s">
        <v>1732</v>
      </c>
      <c r="Z128" s="42"/>
      <c r="AA128" s="45" t="s">
        <v>1733</v>
      </c>
      <c r="AB128" s="45" t="s">
        <v>1733</v>
      </c>
      <c r="AC128" s="44">
        <v>1</v>
      </c>
    </row>
    <row r="129" spans="2:29" s="47" customFormat="1" ht="132" x14ac:dyDescent="0.2">
      <c r="B129" s="42">
        <v>62</v>
      </c>
      <c r="C129" s="42">
        <v>3</v>
      </c>
      <c r="D129" s="42" t="s">
        <v>350</v>
      </c>
      <c r="E129" s="42" t="s">
        <v>351</v>
      </c>
      <c r="F129" s="42" t="s">
        <v>352</v>
      </c>
      <c r="G129" s="42" t="s">
        <v>484</v>
      </c>
      <c r="H129" s="42" t="s">
        <v>354</v>
      </c>
      <c r="I129" s="42" t="s">
        <v>1346</v>
      </c>
      <c r="J129" s="42" t="s">
        <v>812</v>
      </c>
      <c r="K129" s="42" t="s">
        <v>485</v>
      </c>
      <c r="L129" s="42" t="s">
        <v>357</v>
      </c>
      <c r="M129" s="43">
        <v>44042</v>
      </c>
      <c r="N129" s="43">
        <v>45291</v>
      </c>
      <c r="O129" s="41">
        <v>290239</v>
      </c>
      <c r="P129" s="44">
        <v>20200680010053</v>
      </c>
      <c r="Q129" s="44">
        <v>2020680010053</v>
      </c>
      <c r="R129" s="42" t="s">
        <v>341</v>
      </c>
      <c r="S129" s="92">
        <v>1097875177</v>
      </c>
      <c r="T129" s="105">
        <v>440300000</v>
      </c>
      <c r="U129" s="105"/>
      <c r="V129" s="105"/>
      <c r="W129" s="100">
        <f>SUM(T129:V129)</f>
        <v>440300000</v>
      </c>
      <c r="X129" s="79" t="s">
        <v>1728</v>
      </c>
      <c r="Y129" s="77" t="s">
        <v>1729</v>
      </c>
      <c r="Z129" s="48"/>
      <c r="AA129" s="45" t="s">
        <v>1730</v>
      </c>
      <c r="AB129" s="45" t="s">
        <v>1730</v>
      </c>
      <c r="AC129" s="42">
        <v>1</v>
      </c>
    </row>
    <row r="130" spans="2:29" s="47" customFormat="1" ht="75.75" customHeight="1" x14ac:dyDescent="0.2">
      <c r="B130" s="42">
        <v>63</v>
      </c>
      <c r="C130" s="42">
        <v>1</v>
      </c>
      <c r="D130" s="42" t="s">
        <v>70</v>
      </c>
      <c r="E130" s="42" t="s">
        <v>361</v>
      </c>
      <c r="F130" s="42" t="s">
        <v>486</v>
      </c>
      <c r="G130" s="42" t="s">
        <v>487</v>
      </c>
      <c r="H130" s="42" t="s">
        <v>217</v>
      </c>
      <c r="I130" s="42" t="s">
        <v>489</v>
      </c>
      <c r="J130" s="42" t="s">
        <v>71</v>
      </c>
      <c r="K130" s="42" t="s">
        <v>488</v>
      </c>
      <c r="L130" s="42" t="s">
        <v>456</v>
      </c>
      <c r="M130" s="45">
        <v>44566</v>
      </c>
      <c r="N130" s="45">
        <v>45291</v>
      </c>
      <c r="O130" s="42">
        <v>438136</v>
      </c>
      <c r="P130" s="46">
        <v>20210680010101</v>
      </c>
      <c r="Q130" s="46">
        <v>2021680010101</v>
      </c>
      <c r="R130" s="42" t="s">
        <v>220</v>
      </c>
      <c r="S130" s="65">
        <v>118439999.98999999</v>
      </c>
      <c r="T130" s="105">
        <v>76453333.329999998</v>
      </c>
      <c r="U130" s="105"/>
      <c r="V130" s="105"/>
      <c r="W130" s="100">
        <f>SUM(T130:V130)</f>
        <v>76453333.329999998</v>
      </c>
      <c r="X130" s="79" t="s">
        <v>1391</v>
      </c>
      <c r="Y130" s="77" t="s">
        <v>1392</v>
      </c>
      <c r="Z130" s="48"/>
      <c r="AA130" s="45" t="s">
        <v>1393</v>
      </c>
      <c r="AB130" s="45" t="s">
        <v>1393</v>
      </c>
      <c r="AC130" s="42">
        <v>1</v>
      </c>
    </row>
    <row r="131" spans="2:29" s="47" customFormat="1" ht="57.75" customHeight="1" x14ac:dyDescent="0.2">
      <c r="B131" s="175">
        <v>64</v>
      </c>
      <c r="C131" s="175">
        <v>5</v>
      </c>
      <c r="D131" s="175" t="s">
        <v>73</v>
      </c>
      <c r="E131" s="175" t="s">
        <v>490</v>
      </c>
      <c r="F131" s="175" t="s">
        <v>491</v>
      </c>
      <c r="G131" s="175" t="s">
        <v>492</v>
      </c>
      <c r="H131" s="175" t="s">
        <v>231</v>
      </c>
      <c r="I131" s="175" t="s">
        <v>497</v>
      </c>
      <c r="J131" s="175" t="s">
        <v>71</v>
      </c>
      <c r="K131" s="175" t="s">
        <v>493</v>
      </c>
      <c r="L131" s="42" t="s">
        <v>494</v>
      </c>
      <c r="M131" s="184">
        <v>44314</v>
      </c>
      <c r="N131" s="184">
        <v>45291</v>
      </c>
      <c r="O131" s="187">
        <v>397756</v>
      </c>
      <c r="P131" s="181">
        <v>20210680010039</v>
      </c>
      <c r="Q131" s="181">
        <v>2021680010039</v>
      </c>
      <c r="R131" s="175" t="s">
        <v>495</v>
      </c>
      <c r="S131" s="229">
        <v>1378656320.3299999</v>
      </c>
      <c r="T131" s="197">
        <v>519188333.32999998</v>
      </c>
      <c r="U131" s="197"/>
      <c r="V131" s="197"/>
      <c r="W131" s="196">
        <f>SUM(T131:V132)</f>
        <v>519188333.32999998</v>
      </c>
      <c r="X131" s="169" t="s">
        <v>1772</v>
      </c>
      <c r="Y131" s="172" t="s">
        <v>1773</v>
      </c>
      <c r="Z131" s="175"/>
      <c r="AA131" s="178" t="s">
        <v>1774</v>
      </c>
      <c r="AB131" s="178" t="s">
        <v>1774</v>
      </c>
      <c r="AC131" s="175">
        <v>1</v>
      </c>
    </row>
    <row r="132" spans="2:29" s="47" customFormat="1" ht="80.25" customHeight="1" x14ac:dyDescent="0.2">
      <c r="B132" s="177"/>
      <c r="C132" s="177"/>
      <c r="D132" s="177"/>
      <c r="E132" s="177"/>
      <c r="F132" s="177"/>
      <c r="G132" s="177"/>
      <c r="H132" s="177"/>
      <c r="I132" s="177"/>
      <c r="J132" s="177"/>
      <c r="K132" s="177"/>
      <c r="L132" s="42" t="s">
        <v>496</v>
      </c>
      <c r="M132" s="186"/>
      <c r="N132" s="186"/>
      <c r="O132" s="189"/>
      <c r="P132" s="183"/>
      <c r="Q132" s="183"/>
      <c r="R132" s="177"/>
      <c r="S132" s="231"/>
      <c r="T132" s="194"/>
      <c r="U132" s="194"/>
      <c r="V132" s="194"/>
      <c r="W132" s="195"/>
      <c r="X132" s="171"/>
      <c r="Y132" s="174"/>
      <c r="Z132" s="177"/>
      <c r="AA132" s="177"/>
      <c r="AB132" s="177"/>
      <c r="AC132" s="177"/>
    </row>
    <row r="133" spans="2:29" s="47" customFormat="1" ht="36" customHeight="1" x14ac:dyDescent="0.2">
      <c r="B133" s="175">
        <v>65</v>
      </c>
      <c r="C133" s="175">
        <v>5</v>
      </c>
      <c r="D133" s="175" t="s">
        <v>73</v>
      </c>
      <c r="E133" s="175" t="s">
        <v>105</v>
      </c>
      <c r="F133" s="175" t="s">
        <v>498</v>
      </c>
      <c r="G133" s="175" t="s">
        <v>499</v>
      </c>
      <c r="H133" s="175" t="s">
        <v>77</v>
      </c>
      <c r="I133" s="175" t="s">
        <v>504</v>
      </c>
      <c r="J133" s="175" t="s">
        <v>71</v>
      </c>
      <c r="K133" s="175" t="s">
        <v>500</v>
      </c>
      <c r="L133" s="42" t="s">
        <v>501</v>
      </c>
      <c r="M133" s="184">
        <v>44069</v>
      </c>
      <c r="N133" s="184">
        <v>45291</v>
      </c>
      <c r="O133" s="187">
        <v>299202</v>
      </c>
      <c r="P133" s="181">
        <v>20200680010087</v>
      </c>
      <c r="Q133" s="181">
        <v>2020680010087</v>
      </c>
      <c r="R133" s="175" t="s">
        <v>495</v>
      </c>
      <c r="S133" s="229">
        <v>257133332.66999999</v>
      </c>
      <c r="T133" s="197">
        <v>87866666.670000002</v>
      </c>
      <c r="U133" s="197"/>
      <c r="V133" s="197"/>
      <c r="W133" s="196">
        <f>SUM(T133:V135)</f>
        <v>87866666.670000002</v>
      </c>
      <c r="X133" s="169" t="s">
        <v>1620</v>
      </c>
      <c r="Y133" s="172" t="s">
        <v>1621</v>
      </c>
      <c r="Z133" s="175"/>
      <c r="AA133" s="178" t="s">
        <v>1622</v>
      </c>
      <c r="AB133" s="178" t="s">
        <v>1622</v>
      </c>
      <c r="AC133" s="175">
        <v>1</v>
      </c>
    </row>
    <row r="134" spans="2:29" s="47" customFormat="1" ht="25.5" x14ac:dyDescent="0.2">
      <c r="B134" s="176"/>
      <c r="C134" s="176"/>
      <c r="D134" s="176"/>
      <c r="E134" s="176"/>
      <c r="F134" s="176"/>
      <c r="G134" s="176"/>
      <c r="H134" s="176"/>
      <c r="I134" s="176"/>
      <c r="J134" s="176"/>
      <c r="K134" s="176"/>
      <c r="L134" s="42" t="s">
        <v>502</v>
      </c>
      <c r="M134" s="185"/>
      <c r="N134" s="185"/>
      <c r="O134" s="188"/>
      <c r="P134" s="182"/>
      <c r="Q134" s="182"/>
      <c r="R134" s="176"/>
      <c r="S134" s="230"/>
      <c r="T134" s="221"/>
      <c r="U134" s="221"/>
      <c r="V134" s="221"/>
      <c r="W134" s="218"/>
      <c r="X134" s="170"/>
      <c r="Y134" s="173"/>
      <c r="Z134" s="176"/>
      <c r="AA134" s="176"/>
      <c r="AB134" s="176"/>
      <c r="AC134" s="176"/>
    </row>
    <row r="135" spans="2:29" s="47" customFormat="1" ht="25.5" x14ac:dyDescent="0.2">
      <c r="B135" s="177"/>
      <c r="C135" s="177"/>
      <c r="D135" s="177"/>
      <c r="E135" s="177"/>
      <c r="F135" s="177"/>
      <c r="G135" s="177"/>
      <c r="H135" s="177"/>
      <c r="I135" s="177"/>
      <c r="J135" s="177"/>
      <c r="K135" s="177"/>
      <c r="L135" s="42" t="s">
        <v>503</v>
      </c>
      <c r="M135" s="186"/>
      <c r="N135" s="186"/>
      <c r="O135" s="189"/>
      <c r="P135" s="183"/>
      <c r="Q135" s="183"/>
      <c r="R135" s="177"/>
      <c r="S135" s="231"/>
      <c r="T135" s="194"/>
      <c r="U135" s="194"/>
      <c r="V135" s="194"/>
      <c r="W135" s="195"/>
      <c r="X135" s="171"/>
      <c r="Y135" s="174"/>
      <c r="Z135" s="177"/>
      <c r="AA135" s="177"/>
      <c r="AB135" s="177"/>
      <c r="AC135" s="177"/>
    </row>
    <row r="136" spans="2:29" s="47" customFormat="1" ht="222.75" customHeight="1" x14ac:dyDescent="0.2">
      <c r="B136" s="42">
        <v>66</v>
      </c>
      <c r="C136" s="42">
        <v>4</v>
      </c>
      <c r="D136" s="42" t="s">
        <v>72</v>
      </c>
      <c r="E136" s="42" t="s">
        <v>505</v>
      </c>
      <c r="F136" s="42" t="s">
        <v>506</v>
      </c>
      <c r="G136" s="42" t="s">
        <v>507</v>
      </c>
      <c r="H136" s="42" t="s">
        <v>508</v>
      </c>
      <c r="I136" s="42" t="s">
        <v>1227</v>
      </c>
      <c r="J136" s="42" t="s">
        <v>25</v>
      </c>
      <c r="K136" s="42" t="s">
        <v>509</v>
      </c>
      <c r="L136" s="42" t="s">
        <v>510</v>
      </c>
      <c r="M136" s="45">
        <v>44943</v>
      </c>
      <c r="N136" s="45">
        <v>45291</v>
      </c>
      <c r="O136" s="42">
        <v>535424</v>
      </c>
      <c r="P136" s="46">
        <v>20220680010091</v>
      </c>
      <c r="Q136" s="46">
        <v>2022680010091</v>
      </c>
      <c r="R136" s="42" t="s">
        <v>81</v>
      </c>
      <c r="S136" s="65">
        <v>1813607862.3900001</v>
      </c>
      <c r="T136" s="125">
        <v>1813607862.3900001</v>
      </c>
      <c r="U136" s="105"/>
      <c r="V136" s="105"/>
      <c r="W136" s="100">
        <f>SUM(T136:V136)</f>
        <v>1813607862.3900001</v>
      </c>
      <c r="X136" s="79" t="s">
        <v>1886</v>
      </c>
      <c r="Y136" s="77" t="s">
        <v>1887</v>
      </c>
      <c r="Z136" s="48"/>
      <c r="AA136" s="45" t="s">
        <v>1888</v>
      </c>
      <c r="AB136" s="45" t="s">
        <v>1888</v>
      </c>
      <c r="AC136" s="42">
        <v>1</v>
      </c>
    </row>
    <row r="137" spans="2:29" s="49" customFormat="1" ht="102.75" customHeight="1" x14ac:dyDescent="0.25">
      <c r="B137" s="42">
        <v>67</v>
      </c>
      <c r="C137" s="42">
        <v>5</v>
      </c>
      <c r="D137" s="42" t="s">
        <v>73</v>
      </c>
      <c r="E137" s="42" t="s">
        <v>105</v>
      </c>
      <c r="F137" s="42" t="s">
        <v>106</v>
      </c>
      <c r="G137" s="42" t="s">
        <v>511</v>
      </c>
      <c r="H137" s="42" t="s">
        <v>77</v>
      </c>
      <c r="I137" s="42" t="s">
        <v>1329</v>
      </c>
      <c r="J137" s="42" t="s">
        <v>71</v>
      </c>
      <c r="K137" s="42" t="s">
        <v>512</v>
      </c>
      <c r="L137" s="42" t="s">
        <v>513</v>
      </c>
      <c r="M137" s="43">
        <v>44776</v>
      </c>
      <c r="N137" s="43">
        <v>45291</v>
      </c>
      <c r="O137" s="41">
        <v>522354</v>
      </c>
      <c r="P137" s="44">
        <v>20220680010035</v>
      </c>
      <c r="Q137" s="44">
        <v>2022680010035</v>
      </c>
      <c r="R137" s="42" t="s">
        <v>85</v>
      </c>
      <c r="S137" s="92">
        <v>1073017405</v>
      </c>
      <c r="T137" s="105">
        <v>749250000</v>
      </c>
      <c r="U137" s="105"/>
      <c r="V137" s="105"/>
      <c r="W137" s="117">
        <f>SUM(T137:V137)</f>
        <v>749250000</v>
      </c>
      <c r="X137" s="79" t="s">
        <v>1330</v>
      </c>
      <c r="Y137" s="77" t="s">
        <v>1331</v>
      </c>
      <c r="Z137" s="42"/>
      <c r="AA137" s="45" t="s">
        <v>1332</v>
      </c>
      <c r="AB137" s="45" t="s">
        <v>1332</v>
      </c>
      <c r="AC137" s="42">
        <v>1</v>
      </c>
    </row>
    <row r="138" spans="2:29" s="47" customFormat="1" ht="51" customHeight="1" x14ac:dyDescent="0.2">
      <c r="B138" s="175">
        <v>68</v>
      </c>
      <c r="C138" s="175">
        <v>1</v>
      </c>
      <c r="D138" s="175" t="s">
        <v>70</v>
      </c>
      <c r="E138" s="175" t="s">
        <v>457</v>
      </c>
      <c r="F138" s="175" t="s">
        <v>516</v>
      </c>
      <c r="G138" s="175" t="s">
        <v>517</v>
      </c>
      <c r="H138" s="175" t="s">
        <v>239</v>
      </c>
      <c r="I138" s="175" t="s">
        <v>1700</v>
      </c>
      <c r="J138" s="175" t="s">
        <v>812</v>
      </c>
      <c r="K138" s="175" t="s">
        <v>518</v>
      </c>
      <c r="L138" s="42" t="s">
        <v>519</v>
      </c>
      <c r="M138" s="184">
        <v>44091</v>
      </c>
      <c r="N138" s="184">
        <v>45291</v>
      </c>
      <c r="O138" s="187">
        <v>309030</v>
      </c>
      <c r="P138" s="181">
        <v>20200680010121</v>
      </c>
      <c r="Q138" s="181">
        <v>2020680010121</v>
      </c>
      <c r="R138" s="175" t="s">
        <v>85</v>
      </c>
      <c r="S138" s="229">
        <v>7109487596</v>
      </c>
      <c r="T138" s="197">
        <v>3052702296</v>
      </c>
      <c r="U138" s="197"/>
      <c r="V138" s="197"/>
      <c r="W138" s="196">
        <f>SUM(T138:V142)</f>
        <v>3052702296</v>
      </c>
      <c r="X138" s="169" t="s">
        <v>1701</v>
      </c>
      <c r="Y138" s="172" t="s">
        <v>1341</v>
      </c>
      <c r="Z138" s="175"/>
      <c r="AA138" s="178" t="s">
        <v>1702</v>
      </c>
      <c r="AB138" s="178" t="s">
        <v>1702</v>
      </c>
      <c r="AC138" s="175">
        <v>1</v>
      </c>
    </row>
    <row r="139" spans="2:29" s="47" customFormat="1" ht="38.25" x14ac:dyDescent="0.2">
      <c r="B139" s="176"/>
      <c r="C139" s="176"/>
      <c r="D139" s="176"/>
      <c r="E139" s="176"/>
      <c r="F139" s="176"/>
      <c r="G139" s="176"/>
      <c r="H139" s="176"/>
      <c r="I139" s="176"/>
      <c r="J139" s="176"/>
      <c r="K139" s="176"/>
      <c r="L139" s="42" t="s">
        <v>520</v>
      </c>
      <c r="M139" s="185"/>
      <c r="N139" s="185"/>
      <c r="O139" s="188"/>
      <c r="P139" s="182"/>
      <c r="Q139" s="182"/>
      <c r="R139" s="176"/>
      <c r="S139" s="230"/>
      <c r="T139" s="221"/>
      <c r="U139" s="221"/>
      <c r="V139" s="221"/>
      <c r="W139" s="218"/>
      <c r="X139" s="170"/>
      <c r="Y139" s="173"/>
      <c r="Z139" s="176"/>
      <c r="AA139" s="176"/>
      <c r="AB139" s="176"/>
      <c r="AC139" s="176"/>
    </row>
    <row r="140" spans="2:29" s="47" customFormat="1" ht="51" customHeight="1" x14ac:dyDescent="0.2">
      <c r="B140" s="176"/>
      <c r="C140" s="176"/>
      <c r="D140" s="176"/>
      <c r="E140" s="176"/>
      <c r="F140" s="176"/>
      <c r="G140" s="176"/>
      <c r="H140" s="176"/>
      <c r="I140" s="176"/>
      <c r="J140" s="176"/>
      <c r="K140" s="176"/>
      <c r="L140" s="42" t="s">
        <v>521</v>
      </c>
      <c r="M140" s="185"/>
      <c r="N140" s="185"/>
      <c r="O140" s="188"/>
      <c r="P140" s="182"/>
      <c r="Q140" s="182"/>
      <c r="R140" s="176"/>
      <c r="S140" s="230"/>
      <c r="T140" s="221"/>
      <c r="U140" s="221"/>
      <c r="V140" s="221"/>
      <c r="W140" s="218"/>
      <c r="X140" s="170"/>
      <c r="Y140" s="173"/>
      <c r="Z140" s="176"/>
      <c r="AA140" s="176"/>
      <c r="AB140" s="176"/>
      <c r="AC140" s="176"/>
    </row>
    <row r="141" spans="2:29" s="47" customFormat="1" ht="51" x14ac:dyDescent="0.2">
      <c r="B141" s="176"/>
      <c r="C141" s="176"/>
      <c r="D141" s="176"/>
      <c r="E141" s="176"/>
      <c r="F141" s="176"/>
      <c r="G141" s="176"/>
      <c r="H141" s="176"/>
      <c r="I141" s="176"/>
      <c r="J141" s="176"/>
      <c r="K141" s="176"/>
      <c r="L141" s="42" t="s">
        <v>522</v>
      </c>
      <c r="M141" s="185"/>
      <c r="N141" s="185"/>
      <c r="O141" s="188"/>
      <c r="P141" s="182"/>
      <c r="Q141" s="182"/>
      <c r="R141" s="176"/>
      <c r="S141" s="230"/>
      <c r="T141" s="221"/>
      <c r="U141" s="221"/>
      <c r="V141" s="221"/>
      <c r="W141" s="218"/>
      <c r="X141" s="170"/>
      <c r="Y141" s="173"/>
      <c r="Z141" s="176"/>
      <c r="AA141" s="176"/>
      <c r="AB141" s="176"/>
      <c r="AC141" s="176"/>
    </row>
    <row r="142" spans="2:29" s="47" customFormat="1" ht="38.25" x14ac:dyDescent="0.2">
      <c r="B142" s="177"/>
      <c r="C142" s="177"/>
      <c r="D142" s="177"/>
      <c r="E142" s="177"/>
      <c r="F142" s="177"/>
      <c r="G142" s="177"/>
      <c r="H142" s="177"/>
      <c r="I142" s="177"/>
      <c r="J142" s="177"/>
      <c r="K142" s="177"/>
      <c r="L142" s="42" t="s">
        <v>523</v>
      </c>
      <c r="M142" s="186"/>
      <c r="N142" s="186"/>
      <c r="O142" s="189"/>
      <c r="P142" s="183"/>
      <c r="Q142" s="183"/>
      <c r="R142" s="177"/>
      <c r="S142" s="231"/>
      <c r="T142" s="194"/>
      <c r="U142" s="194"/>
      <c r="V142" s="194"/>
      <c r="W142" s="195"/>
      <c r="X142" s="171"/>
      <c r="Y142" s="174"/>
      <c r="Z142" s="177"/>
      <c r="AA142" s="177"/>
      <c r="AB142" s="177"/>
      <c r="AC142" s="177"/>
    </row>
    <row r="143" spans="2:29" s="49" customFormat="1" ht="76.5" customHeight="1" x14ac:dyDescent="0.25">
      <c r="B143" s="175">
        <v>69</v>
      </c>
      <c r="C143" s="175">
        <v>1</v>
      </c>
      <c r="D143" s="175" t="s">
        <v>70</v>
      </c>
      <c r="E143" s="175" t="s">
        <v>457</v>
      </c>
      <c r="F143" s="42" t="s">
        <v>524</v>
      </c>
      <c r="G143" s="175" t="s">
        <v>525</v>
      </c>
      <c r="H143" s="175" t="s">
        <v>239</v>
      </c>
      <c r="I143" s="175" t="s">
        <v>531</v>
      </c>
      <c r="J143" s="175" t="s">
        <v>71</v>
      </c>
      <c r="K143" s="175" t="s">
        <v>526</v>
      </c>
      <c r="L143" s="42" t="s">
        <v>527</v>
      </c>
      <c r="M143" s="178">
        <v>44785</v>
      </c>
      <c r="N143" s="178">
        <v>45291</v>
      </c>
      <c r="O143" s="175">
        <v>523574</v>
      </c>
      <c r="P143" s="181">
        <v>20220680010056</v>
      </c>
      <c r="Q143" s="181">
        <v>2022680010056</v>
      </c>
      <c r="R143" s="175" t="s">
        <v>85</v>
      </c>
      <c r="S143" s="229">
        <v>1407220964.3299999</v>
      </c>
      <c r="T143" s="197">
        <v>1068478281</v>
      </c>
      <c r="U143" s="197"/>
      <c r="V143" s="197"/>
      <c r="W143" s="196">
        <f>SUM(T143:V145)</f>
        <v>1068478281</v>
      </c>
      <c r="X143" s="169" t="s">
        <v>1360</v>
      </c>
      <c r="Y143" s="175" t="s">
        <v>1361</v>
      </c>
      <c r="Z143" s="175"/>
      <c r="AA143" s="178" t="s">
        <v>1362</v>
      </c>
      <c r="AB143" s="178" t="s">
        <v>1362</v>
      </c>
      <c r="AC143" s="175">
        <v>1</v>
      </c>
    </row>
    <row r="144" spans="2:29" s="49" customFormat="1" ht="38.25" x14ac:dyDescent="0.25">
      <c r="B144" s="176"/>
      <c r="C144" s="176"/>
      <c r="D144" s="176"/>
      <c r="E144" s="176"/>
      <c r="F144" s="187" t="s">
        <v>528</v>
      </c>
      <c r="G144" s="176"/>
      <c r="H144" s="176"/>
      <c r="I144" s="176"/>
      <c r="J144" s="176"/>
      <c r="K144" s="176"/>
      <c r="L144" s="42" t="s">
        <v>529</v>
      </c>
      <c r="M144" s="179"/>
      <c r="N144" s="179"/>
      <c r="O144" s="176"/>
      <c r="P144" s="182"/>
      <c r="Q144" s="182"/>
      <c r="R144" s="176"/>
      <c r="S144" s="230"/>
      <c r="T144" s="221"/>
      <c r="U144" s="221"/>
      <c r="V144" s="221"/>
      <c r="W144" s="218"/>
      <c r="X144" s="170"/>
      <c r="Y144" s="176"/>
      <c r="Z144" s="176"/>
      <c r="AA144" s="179"/>
      <c r="AB144" s="179"/>
      <c r="AC144" s="176"/>
    </row>
    <row r="145" spans="2:29" s="49" customFormat="1" ht="42.75" customHeight="1" x14ac:dyDescent="0.25">
      <c r="B145" s="177"/>
      <c r="C145" s="177"/>
      <c r="D145" s="177"/>
      <c r="E145" s="177"/>
      <c r="F145" s="189"/>
      <c r="G145" s="177"/>
      <c r="H145" s="177"/>
      <c r="I145" s="177"/>
      <c r="J145" s="177"/>
      <c r="K145" s="177"/>
      <c r="L145" s="42" t="s">
        <v>530</v>
      </c>
      <c r="M145" s="177"/>
      <c r="N145" s="177"/>
      <c r="O145" s="177"/>
      <c r="P145" s="183"/>
      <c r="Q145" s="183"/>
      <c r="R145" s="177"/>
      <c r="S145" s="231"/>
      <c r="T145" s="194"/>
      <c r="U145" s="194"/>
      <c r="V145" s="194"/>
      <c r="W145" s="195"/>
      <c r="X145" s="171"/>
      <c r="Y145" s="177"/>
      <c r="Z145" s="177"/>
      <c r="AA145" s="177"/>
      <c r="AB145" s="177"/>
      <c r="AC145" s="177"/>
    </row>
    <row r="146" spans="2:29" s="47" customFormat="1" ht="102" x14ac:dyDescent="0.2">
      <c r="B146" s="42">
        <v>70</v>
      </c>
      <c r="C146" s="42">
        <v>1</v>
      </c>
      <c r="D146" s="42" t="s">
        <v>70</v>
      </c>
      <c r="E146" s="42" t="s">
        <v>374</v>
      </c>
      <c r="F146" s="42" t="s">
        <v>215</v>
      </c>
      <c r="G146" s="42" t="s">
        <v>532</v>
      </c>
      <c r="H146" s="42" t="s">
        <v>217</v>
      </c>
      <c r="I146" s="42" t="s">
        <v>184</v>
      </c>
      <c r="J146" s="42" t="s">
        <v>71</v>
      </c>
      <c r="K146" s="42" t="s">
        <v>533</v>
      </c>
      <c r="L146" s="42" t="s">
        <v>534</v>
      </c>
      <c r="M146" s="45">
        <v>44084</v>
      </c>
      <c r="N146" s="45">
        <v>45291</v>
      </c>
      <c r="O146" s="42">
        <v>303787</v>
      </c>
      <c r="P146" s="46">
        <v>20200680010115</v>
      </c>
      <c r="Q146" s="46">
        <v>2020680010115</v>
      </c>
      <c r="R146" s="42" t="s">
        <v>220</v>
      </c>
      <c r="S146" s="65">
        <v>847756400</v>
      </c>
      <c r="T146" s="105">
        <v>241000000</v>
      </c>
      <c r="U146" s="105"/>
      <c r="V146" s="105"/>
      <c r="W146" s="100">
        <f>SUM(T146:V146)</f>
        <v>241000000</v>
      </c>
      <c r="X146" s="79" t="s">
        <v>535</v>
      </c>
      <c r="Y146" s="77" t="s">
        <v>536</v>
      </c>
      <c r="Z146" s="48"/>
      <c r="AA146" s="45">
        <v>44944</v>
      </c>
      <c r="AB146" s="45">
        <v>44944</v>
      </c>
      <c r="AC146" s="42">
        <v>1</v>
      </c>
    </row>
    <row r="147" spans="2:29" s="47" customFormat="1" ht="114.75" x14ac:dyDescent="0.2">
      <c r="B147" s="42">
        <v>71</v>
      </c>
      <c r="C147" s="42">
        <v>1</v>
      </c>
      <c r="D147" s="42" t="s">
        <v>70</v>
      </c>
      <c r="E147" s="42" t="s">
        <v>374</v>
      </c>
      <c r="F147" s="42" t="s">
        <v>215</v>
      </c>
      <c r="G147" s="42" t="s">
        <v>537</v>
      </c>
      <c r="H147" s="42" t="s">
        <v>217</v>
      </c>
      <c r="I147" s="42" t="s">
        <v>379</v>
      </c>
      <c r="J147" s="42" t="s">
        <v>71</v>
      </c>
      <c r="K147" s="42" t="s">
        <v>538</v>
      </c>
      <c r="L147" s="41" t="s">
        <v>539</v>
      </c>
      <c r="M147" s="43">
        <v>44102</v>
      </c>
      <c r="N147" s="43">
        <v>45291</v>
      </c>
      <c r="O147" s="41">
        <v>315855</v>
      </c>
      <c r="P147" s="44">
        <v>20200680010135</v>
      </c>
      <c r="Q147" s="44">
        <v>2020680010135</v>
      </c>
      <c r="R147" s="42" t="s">
        <v>220</v>
      </c>
      <c r="S147" s="65">
        <v>853079311.98000002</v>
      </c>
      <c r="T147" s="105">
        <v>239657510</v>
      </c>
      <c r="U147" s="105"/>
      <c r="V147" s="105"/>
      <c r="W147" s="100">
        <f>SUM(T147:V147)</f>
        <v>239657510</v>
      </c>
      <c r="X147" s="79" t="s">
        <v>1402</v>
      </c>
      <c r="Y147" s="77" t="s">
        <v>1403</v>
      </c>
      <c r="Z147" s="48"/>
      <c r="AA147" s="45" t="s">
        <v>1404</v>
      </c>
      <c r="AB147" s="45" t="s">
        <v>1404</v>
      </c>
      <c r="AC147" s="42">
        <v>1</v>
      </c>
    </row>
    <row r="148" spans="2:29" s="47" customFormat="1" ht="58.5" customHeight="1" x14ac:dyDescent="0.2">
      <c r="B148" s="175">
        <v>72</v>
      </c>
      <c r="C148" s="175">
        <v>1</v>
      </c>
      <c r="D148" s="175" t="s">
        <v>70</v>
      </c>
      <c r="E148" s="175" t="s">
        <v>122</v>
      </c>
      <c r="F148" s="175" t="s">
        <v>540</v>
      </c>
      <c r="G148" s="175" t="s">
        <v>541</v>
      </c>
      <c r="H148" s="175" t="s">
        <v>114</v>
      </c>
      <c r="I148" s="175" t="s">
        <v>545</v>
      </c>
      <c r="J148" s="175" t="s">
        <v>71</v>
      </c>
      <c r="K148" s="175" t="s">
        <v>542</v>
      </c>
      <c r="L148" s="42" t="s">
        <v>543</v>
      </c>
      <c r="M148" s="184">
        <v>44081</v>
      </c>
      <c r="N148" s="184">
        <v>45291</v>
      </c>
      <c r="O148" s="187">
        <v>302335</v>
      </c>
      <c r="P148" s="181">
        <v>20200680010109</v>
      </c>
      <c r="Q148" s="181">
        <v>2020680010109</v>
      </c>
      <c r="R148" s="175" t="s">
        <v>116</v>
      </c>
      <c r="S148" s="166">
        <v>818942200</v>
      </c>
      <c r="T148" s="197">
        <v>180000000</v>
      </c>
      <c r="U148" s="197">
        <v>181942200</v>
      </c>
      <c r="V148" s="197"/>
      <c r="W148" s="196">
        <f>SUM(T148:V149)</f>
        <v>361942200</v>
      </c>
      <c r="X148" s="169" t="s">
        <v>1456</v>
      </c>
      <c r="Y148" s="172" t="s">
        <v>1457</v>
      </c>
      <c r="Z148" s="175"/>
      <c r="AA148" s="178" t="s">
        <v>1458</v>
      </c>
      <c r="AB148" s="178" t="s">
        <v>1458</v>
      </c>
      <c r="AC148" s="175">
        <v>1</v>
      </c>
    </row>
    <row r="149" spans="2:29" s="47" customFormat="1" ht="75" customHeight="1" x14ac:dyDescent="0.2">
      <c r="B149" s="177"/>
      <c r="C149" s="177"/>
      <c r="D149" s="177"/>
      <c r="E149" s="177"/>
      <c r="F149" s="177"/>
      <c r="G149" s="177"/>
      <c r="H149" s="177"/>
      <c r="I149" s="177"/>
      <c r="J149" s="177"/>
      <c r="K149" s="177"/>
      <c r="L149" s="42" t="s">
        <v>544</v>
      </c>
      <c r="M149" s="186"/>
      <c r="N149" s="186"/>
      <c r="O149" s="189"/>
      <c r="P149" s="183"/>
      <c r="Q149" s="183"/>
      <c r="R149" s="177"/>
      <c r="S149" s="168"/>
      <c r="T149" s="194"/>
      <c r="U149" s="194"/>
      <c r="V149" s="194"/>
      <c r="W149" s="195"/>
      <c r="X149" s="171"/>
      <c r="Y149" s="174"/>
      <c r="Z149" s="177"/>
      <c r="AA149" s="180"/>
      <c r="AB149" s="180"/>
      <c r="AC149" s="177"/>
    </row>
    <row r="150" spans="2:29" s="49" customFormat="1" ht="77.25" customHeight="1" x14ac:dyDescent="0.25">
      <c r="B150" s="42">
        <v>73</v>
      </c>
      <c r="C150" s="42">
        <v>4</v>
      </c>
      <c r="D150" s="42" t="s">
        <v>72</v>
      </c>
      <c r="E150" s="42" t="s">
        <v>546</v>
      </c>
      <c r="F150" s="42" t="s">
        <v>547</v>
      </c>
      <c r="G150" s="42" t="s">
        <v>548</v>
      </c>
      <c r="H150" s="42" t="s">
        <v>80</v>
      </c>
      <c r="I150" s="42" t="s">
        <v>551</v>
      </c>
      <c r="J150" s="42" t="s">
        <v>71</v>
      </c>
      <c r="K150" s="42" t="s">
        <v>549</v>
      </c>
      <c r="L150" s="42" t="s">
        <v>550</v>
      </c>
      <c r="M150" s="43">
        <v>44783</v>
      </c>
      <c r="N150" s="43">
        <v>45291</v>
      </c>
      <c r="O150" s="41">
        <v>523198</v>
      </c>
      <c r="P150" s="44">
        <v>20220680010043</v>
      </c>
      <c r="Q150" s="44">
        <v>2022680010043</v>
      </c>
      <c r="R150" s="42" t="s">
        <v>138</v>
      </c>
      <c r="S150" s="92">
        <v>6223779421.9300003</v>
      </c>
      <c r="T150" s="105">
        <v>3690578454</v>
      </c>
      <c r="U150" s="105">
        <v>1940992350.9299998</v>
      </c>
      <c r="V150" s="105"/>
      <c r="W150" s="117">
        <f t="shared" ref="W150" si="3">SUM(T150:V150)</f>
        <v>5631570804.9300003</v>
      </c>
      <c r="X150" s="79" t="s">
        <v>1646</v>
      </c>
      <c r="Y150" s="77" t="s">
        <v>1647</v>
      </c>
      <c r="Z150" s="42"/>
      <c r="AA150" s="45" t="s">
        <v>1648</v>
      </c>
      <c r="AB150" s="45" t="s">
        <v>1648</v>
      </c>
      <c r="AC150" s="42">
        <v>1</v>
      </c>
    </row>
    <row r="151" spans="2:29" s="49" customFormat="1" ht="77.25" customHeight="1" x14ac:dyDescent="0.25">
      <c r="B151" s="42">
        <v>74</v>
      </c>
      <c r="C151" s="42">
        <v>1</v>
      </c>
      <c r="D151" s="42" t="s">
        <v>70</v>
      </c>
      <c r="E151" s="42" t="s">
        <v>374</v>
      </c>
      <c r="F151" s="42" t="s">
        <v>447</v>
      </c>
      <c r="G151" s="42" t="s">
        <v>552</v>
      </c>
      <c r="H151" s="42" t="s">
        <v>217</v>
      </c>
      <c r="I151" s="42" t="s">
        <v>204</v>
      </c>
      <c r="J151" s="42" t="s">
        <v>25</v>
      </c>
      <c r="K151" s="42" t="s">
        <v>553</v>
      </c>
      <c r="L151" s="42" t="s">
        <v>554</v>
      </c>
      <c r="M151" s="43">
        <v>44944</v>
      </c>
      <c r="N151" s="43">
        <v>45291</v>
      </c>
      <c r="O151" s="41">
        <v>532209</v>
      </c>
      <c r="P151" s="44">
        <v>20220680010071</v>
      </c>
      <c r="Q151" s="44">
        <v>2022680010071</v>
      </c>
      <c r="R151" s="42" t="s">
        <v>220</v>
      </c>
      <c r="S151" s="92">
        <v>40700000</v>
      </c>
      <c r="T151" s="105">
        <v>40700000</v>
      </c>
      <c r="U151" s="105"/>
      <c r="V151" s="105"/>
      <c r="W151" s="117">
        <f>SUM(T151:V151)</f>
        <v>40700000</v>
      </c>
      <c r="X151" s="79" t="s">
        <v>555</v>
      </c>
      <c r="Y151" s="77" t="s">
        <v>556</v>
      </c>
      <c r="Z151" s="42"/>
      <c r="AA151" s="45">
        <v>44944</v>
      </c>
      <c r="AB151" s="45">
        <v>44944</v>
      </c>
      <c r="AC151" s="42">
        <v>1</v>
      </c>
    </row>
    <row r="152" spans="2:29" s="47" customFormat="1" ht="36" customHeight="1" x14ac:dyDescent="0.2">
      <c r="B152" s="175">
        <v>75</v>
      </c>
      <c r="C152" s="175">
        <v>3</v>
      </c>
      <c r="D152" s="175" t="s">
        <v>350</v>
      </c>
      <c r="E152" s="175" t="s">
        <v>380</v>
      </c>
      <c r="F152" s="175" t="s">
        <v>557</v>
      </c>
      <c r="G152" s="175" t="s">
        <v>558</v>
      </c>
      <c r="H152" s="175" t="s">
        <v>354</v>
      </c>
      <c r="I152" s="175" t="s">
        <v>420</v>
      </c>
      <c r="J152" s="175" t="s">
        <v>71</v>
      </c>
      <c r="K152" s="175" t="s">
        <v>559</v>
      </c>
      <c r="L152" s="42" t="s">
        <v>560</v>
      </c>
      <c r="M152" s="184">
        <v>44057</v>
      </c>
      <c r="N152" s="184">
        <v>45291</v>
      </c>
      <c r="O152" s="187">
        <v>297694</v>
      </c>
      <c r="P152" s="181">
        <v>20200680010074</v>
      </c>
      <c r="Q152" s="181">
        <v>2020680010074</v>
      </c>
      <c r="R152" s="175" t="s">
        <v>212</v>
      </c>
      <c r="S152" s="166">
        <v>8553065922.8100004</v>
      </c>
      <c r="T152" s="197">
        <v>3346294928.8099999</v>
      </c>
      <c r="U152" s="197"/>
      <c r="V152" s="197"/>
      <c r="W152" s="196">
        <f>SUM(T152:V155)</f>
        <v>3346294928.8099999</v>
      </c>
      <c r="X152" s="169" t="s">
        <v>1399</v>
      </c>
      <c r="Y152" s="172" t="s">
        <v>1400</v>
      </c>
      <c r="Z152" s="175"/>
      <c r="AA152" s="178" t="s">
        <v>1401</v>
      </c>
      <c r="AB152" s="178" t="s">
        <v>1401</v>
      </c>
      <c r="AC152" s="175">
        <v>1</v>
      </c>
    </row>
    <row r="153" spans="2:29" s="47" customFormat="1" ht="25.5" x14ac:dyDescent="0.2">
      <c r="B153" s="176"/>
      <c r="C153" s="176"/>
      <c r="D153" s="176"/>
      <c r="E153" s="176"/>
      <c r="F153" s="176"/>
      <c r="G153" s="176"/>
      <c r="H153" s="176"/>
      <c r="I153" s="176"/>
      <c r="J153" s="176"/>
      <c r="K153" s="176"/>
      <c r="L153" s="42" t="s">
        <v>561</v>
      </c>
      <c r="M153" s="185"/>
      <c r="N153" s="185"/>
      <c r="O153" s="188"/>
      <c r="P153" s="182"/>
      <c r="Q153" s="182"/>
      <c r="R153" s="176"/>
      <c r="S153" s="167"/>
      <c r="T153" s="221"/>
      <c r="U153" s="221"/>
      <c r="V153" s="221"/>
      <c r="W153" s="218"/>
      <c r="X153" s="170"/>
      <c r="Y153" s="173"/>
      <c r="Z153" s="176"/>
      <c r="AA153" s="176"/>
      <c r="AB153" s="176"/>
      <c r="AC153" s="176"/>
    </row>
    <row r="154" spans="2:29" s="47" customFormat="1" ht="63.75" x14ac:dyDescent="0.2">
      <c r="B154" s="176"/>
      <c r="C154" s="176"/>
      <c r="D154" s="176"/>
      <c r="E154" s="176"/>
      <c r="F154" s="176"/>
      <c r="G154" s="176"/>
      <c r="H154" s="176"/>
      <c r="I154" s="176"/>
      <c r="J154" s="176"/>
      <c r="K154" s="176"/>
      <c r="L154" s="42" t="s">
        <v>562</v>
      </c>
      <c r="M154" s="185"/>
      <c r="N154" s="185"/>
      <c r="O154" s="188"/>
      <c r="P154" s="182"/>
      <c r="Q154" s="182"/>
      <c r="R154" s="176"/>
      <c r="S154" s="167"/>
      <c r="T154" s="221"/>
      <c r="U154" s="221"/>
      <c r="V154" s="221"/>
      <c r="W154" s="218"/>
      <c r="X154" s="170"/>
      <c r="Y154" s="173"/>
      <c r="Z154" s="176"/>
      <c r="AA154" s="176"/>
      <c r="AB154" s="176"/>
      <c r="AC154" s="176"/>
    </row>
    <row r="155" spans="2:29" s="47" customFormat="1" ht="51" x14ac:dyDescent="0.2">
      <c r="B155" s="177"/>
      <c r="C155" s="177"/>
      <c r="D155" s="177"/>
      <c r="E155" s="177"/>
      <c r="F155" s="177"/>
      <c r="G155" s="177"/>
      <c r="H155" s="177"/>
      <c r="I155" s="177"/>
      <c r="J155" s="177"/>
      <c r="K155" s="177"/>
      <c r="L155" s="42" t="s">
        <v>563</v>
      </c>
      <c r="M155" s="186"/>
      <c r="N155" s="186"/>
      <c r="O155" s="189"/>
      <c r="P155" s="183"/>
      <c r="Q155" s="183"/>
      <c r="R155" s="177"/>
      <c r="S155" s="168"/>
      <c r="T155" s="194"/>
      <c r="U155" s="194"/>
      <c r="V155" s="194"/>
      <c r="W155" s="195"/>
      <c r="X155" s="171"/>
      <c r="Y155" s="174"/>
      <c r="Z155" s="177"/>
      <c r="AA155" s="177"/>
      <c r="AB155" s="177"/>
      <c r="AC155" s="177"/>
    </row>
    <row r="156" spans="2:29" s="47" customFormat="1" ht="38.25" x14ac:dyDescent="0.2">
      <c r="B156" s="42">
        <v>76</v>
      </c>
      <c r="C156" s="42">
        <v>4</v>
      </c>
      <c r="D156" s="42" t="s">
        <v>72</v>
      </c>
      <c r="E156" s="42" t="s">
        <v>546</v>
      </c>
      <c r="F156" s="42" t="s">
        <v>564</v>
      </c>
      <c r="G156" s="42" t="s">
        <v>565</v>
      </c>
      <c r="H156" s="42" t="s">
        <v>508</v>
      </c>
      <c r="I156" s="42" t="s">
        <v>204</v>
      </c>
      <c r="J156" s="42" t="s">
        <v>25</v>
      </c>
      <c r="K156" s="42" t="s">
        <v>566</v>
      </c>
      <c r="L156" s="42" t="s">
        <v>567</v>
      </c>
      <c r="M156" s="45">
        <v>44944</v>
      </c>
      <c r="N156" s="45">
        <v>45291</v>
      </c>
      <c r="O156" s="42">
        <v>535750</v>
      </c>
      <c r="P156" s="44">
        <v>20220680010100</v>
      </c>
      <c r="Q156" s="44">
        <v>2022680010100</v>
      </c>
      <c r="R156" s="42" t="s">
        <v>138</v>
      </c>
      <c r="S156" s="65">
        <v>57878573786.919998</v>
      </c>
      <c r="T156" s="105">
        <v>3518324333</v>
      </c>
      <c r="U156" s="105"/>
      <c r="V156" s="105"/>
      <c r="W156" s="100">
        <f>SUM(T156:V156)</f>
        <v>3518324333</v>
      </c>
      <c r="X156" s="79" t="s">
        <v>568</v>
      </c>
      <c r="Y156" s="77" t="s">
        <v>569</v>
      </c>
      <c r="Z156" s="106"/>
      <c r="AA156" s="45">
        <v>44944</v>
      </c>
      <c r="AB156" s="45">
        <v>44944</v>
      </c>
      <c r="AC156" s="42">
        <v>1</v>
      </c>
    </row>
    <row r="157" spans="2:29" s="47" customFormat="1" ht="156" x14ac:dyDescent="0.2">
      <c r="B157" s="42">
        <v>77</v>
      </c>
      <c r="C157" s="41">
        <v>1</v>
      </c>
      <c r="D157" s="42" t="s">
        <v>70</v>
      </c>
      <c r="E157" s="42" t="s">
        <v>440</v>
      </c>
      <c r="F157" s="42" t="s">
        <v>215</v>
      </c>
      <c r="G157" s="42" t="s">
        <v>570</v>
      </c>
      <c r="H157" s="42" t="s">
        <v>217</v>
      </c>
      <c r="I157" s="42" t="s">
        <v>184</v>
      </c>
      <c r="J157" s="42" t="s">
        <v>71</v>
      </c>
      <c r="K157" s="42" t="s">
        <v>571</v>
      </c>
      <c r="L157" s="42" t="s">
        <v>378</v>
      </c>
      <c r="M157" s="43">
        <v>44025</v>
      </c>
      <c r="N157" s="43">
        <v>45291</v>
      </c>
      <c r="O157" s="41">
        <v>274423</v>
      </c>
      <c r="P157" s="44">
        <v>20200680010027</v>
      </c>
      <c r="Q157" s="44">
        <v>2020680010027</v>
      </c>
      <c r="R157" s="42" t="s">
        <v>220</v>
      </c>
      <c r="S157" s="92">
        <v>839350698105.16003</v>
      </c>
      <c r="T157" s="105">
        <v>1302929719</v>
      </c>
      <c r="U157" s="105">
        <v>244561375454.39001</v>
      </c>
      <c r="V157" s="105"/>
      <c r="W157" s="100">
        <f>SUM(T157:V157)</f>
        <v>245864305173.39001</v>
      </c>
      <c r="X157" s="79" t="s">
        <v>1706</v>
      </c>
      <c r="Y157" s="77" t="s">
        <v>1707</v>
      </c>
      <c r="Z157" s="42"/>
      <c r="AA157" s="45" t="s">
        <v>1708</v>
      </c>
      <c r="AB157" s="45" t="s">
        <v>1708</v>
      </c>
      <c r="AC157" s="42">
        <v>1</v>
      </c>
    </row>
    <row r="158" spans="2:29" s="49" customFormat="1" ht="77.25" customHeight="1" x14ac:dyDescent="0.25">
      <c r="B158" s="42">
        <v>78</v>
      </c>
      <c r="C158" s="42">
        <v>4</v>
      </c>
      <c r="D158" s="42" t="s">
        <v>72</v>
      </c>
      <c r="E158" s="42" t="s">
        <v>546</v>
      </c>
      <c r="F158" s="42" t="s">
        <v>87</v>
      </c>
      <c r="G158" s="42" t="s">
        <v>572</v>
      </c>
      <c r="H158" s="42" t="s">
        <v>166</v>
      </c>
      <c r="I158" s="42" t="s">
        <v>1628</v>
      </c>
      <c r="J158" s="42" t="s">
        <v>812</v>
      </c>
      <c r="K158" s="42" t="s">
        <v>573</v>
      </c>
      <c r="L158" s="42" t="s">
        <v>167</v>
      </c>
      <c r="M158" s="43">
        <v>44783</v>
      </c>
      <c r="N158" s="43">
        <v>45291</v>
      </c>
      <c r="O158" s="41">
        <v>524099</v>
      </c>
      <c r="P158" s="44">
        <v>20220680010052</v>
      </c>
      <c r="Q158" s="44">
        <v>2022680010052</v>
      </c>
      <c r="R158" s="42" t="s">
        <v>138</v>
      </c>
      <c r="S158" s="92">
        <v>7897616843.9200001</v>
      </c>
      <c r="T158" s="105">
        <v>3053417577.5799999</v>
      </c>
      <c r="U158" s="105"/>
      <c r="V158" s="105"/>
      <c r="W158" s="117">
        <f t="shared" ref="W158:W159" si="4">SUM(T158:V158)</f>
        <v>3053417577.5799999</v>
      </c>
      <c r="X158" s="79" t="s">
        <v>1629</v>
      </c>
      <c r="Y158" s="77" t="s">
        <v>1630</v>
      </c>
      <c r="Z158" s="42" t="s">
        <v>574</v>
      </c>
      <c r="AA158" s="45" t="s">
        <v>1631</v>
      </c>
      <c r="AB158" s="45" t="s">
        <v>1631</v>
      </c>
      <c r="AC158" s="44">
        <v>1</v>
      </c>
    </row>
    <row r="159" spans="2:29" s="49" customFormat="1" ht="77.25" customHeight="1" x14ac:dyDescent="0.25">
      <c r="B159" s="42">
        <v>79</v>
      </c>
      <c r="C159" s="42">
        <v>4</v>
      </c>
      <c r="D159" s="42" t="s">
        <v>72</v>
      </c>
      <c r="E159" s="42" t="s">
        <v>546</v>
      </c>
      <c r="F159" s="42" t="s">
        <v>87</v>
      </c>
      <c r="G159" s="42" t="s">
        <v>576</v>
      </c>
      <c r="H159" s="42" t="s">
        <v>166</v>
      </c>
      <c r="I159" s="42" t="s">
        <v>575</v>
      </c>
      <c r="J159" s="42" t="s">
        <v>71</v>
      </c>
      <c r="K159" s="42" t="s">
        <v>577</v>
      </c>
      <c r="L159" s="42" t="s">
        <v>167</v>
      </c>
      <c r="M159" s="43">
        <v>44783</v>
      </c>
      <c r="N159" s="43">
        <v>45291</v>
      </c>
      <c r="O159" s="41">
        <v>522192</v>
      </c>
      <c r="P159" s="44">
        <v>20220680010038</v>
      </c>
      <c r="Q159" s="44">
        <v>2022680010038</v>
      </c>
      <c r="R159" s="42" t="s">
        <v>138</v>
      </c>
      <c r="S159" s="92">
        <v>10396162794.200001</v>
      </c>
      <c r="T159" s="105">
        <v>4390404535.1999998</v>
      </c>
      <c r="U159" s="105"/>
      <c r="V159" s="105"/>
      <c r="W159" s="117">
        <f t="shared" si="4"/>
        <v>4390404535.1999998</v>
      </c>
      <c r="X159" s="79" t="s">
        <v>1243</v>
      </c>
      <c r="Y159" s="77" t="s">
        <v>1244</v>
      </c>
      <c r="Z159" s="42" t="s">
        <v>574</v>
      </c>
      <c r="AA159" s="45" t="s">
        <v>1245</v>
      </c>
      <c r="AB159" s="45" t="s">
        <v>1245</v>
      </c>
      <c r="AC159" s="44">
        <v>1</v>
      </c>
    </row>
    <row r="160" spans="2:29" s="49" customFormat="1" ht="43.5" customHeight="1" x14ac:dyDescent="0.25">
      <c r="B160" s="175">
        <v>80</v>
      </c>
      <c r="C160" s="175">
        <v>5</v>
      </c>
      <c r="D160" s="175" t="s">
        <v>73</v>
      </c>
      <c r="E160" s="175" t="s">
        <v>105</v>
      </c>
      <c r="F160" s="175" t="s">
        <v>106</v>
      </c>
      <c r="G160" s="175" t="s">
        <v>578</v>
      </c>
      <c r="H160" s="175" t="s">
        <v>77</v>
      </c>
      <c r="I160" s="175" t="s">
        <v>489</v>
      </c>
      <c r="J160" s="175" t="s">
        <v>71</v>
      </c>
      <c r="K160" s="175" t="s">
        <v>579</v>
      </c>
      <c r="L160" s="42" t="s">
        <v>513</v>
      </c>
      <c r="M160" s="184">
        <v>44761</v>
      </c>
      <c r="N160" s="184">
        <v>45291</v>
      </c>
      <c r="O160" s="187">
        <v>519289</v>
      </c>
      <c r="P160" s="181">
        <v>20220680010029</v>
      </c>
      <c r="Q160" s="181">
        <v>2022680010029</v>
      </c>
      <c r="R160" s="175" t="s">
        <v>85</v>
      </c>
      <c r="S160" s="166">
        <v>2574643880</v>
      </c>
      <c r="T160" s="197">
        <v>1509950000</v>
      </c>
      <c r="U160" s="197"/>
      <c r="V160" s="197"/>
      <c r="W160" s="196">
        <f>SUM(T160:V162)</f>
        <v>1509950000</v>
      </c>
      <c r="X160" s="169" t="s">
        <v>1405</v>
      </c>
      <c r="Y160" s="172" t="s">
        <v>1406</v>
      </c>
      <c r="Z160" s="175"/>
      <c r="AA160" s="178" t="s">
        <v>1407</v>
      </c>
      <c r="AB160" s="178" t="s">
        <v>1407</v>
      </c>
      <c r="AC160" s="181">
        <v>1</v>
      </c>
    </row>
    <row r="161" spans="2:29" s="49" customFormat="1" ht="45" customHeight="1" x14ac:dyDescent="0.25">
      <c r="B161" s="176"/>
      <c r="C161" s="176"/>
      <c r="D161" s="176"/>
      <c r="E161" s="176"/>
      <c r="F161" s="176"/>
      <c r="G161" s="176"/>
      <c r="H161" s="176"/>
      <c r="I161" s="176"/>
      <c r="J161" s="176"/>
      <c r="K161" s="177"/>
      <c r="L161" s="42" t="s">
        <v>580</v>
      </c>
      <c r="M161" s="185"/>
      <c r="N161" s="185"/>
      <c r="O161" s="188"/>
      <c r="P161" s="182"/>
      <c r="Q161" s="182"/>
      <c r="R161" s="176"/>
      <c r="S161" s="167"/>
      <c r="T161" s="221"/>
      <c r="U161" s="221"/>
      <c r="V161" s="221"/>
      <c r="W161" s="218"/>
      <c r="X161" s="282"/>
      <c r="Y161" s="173"/>
      <c r="Z161" s="176"/>
      <c r="AA161" s="185"/>
      <c r="AB161" s="185"/>
      <c r="AC161" s="182"/>
    </row>
    <row r="162" spans="2:29" s="47" customFormat="1" ht="47.25" customHeight="1" x14ac:dyDescent="0.2">
      <c r="B162" s="177"/>
      <c r="C162" s="177"/>
      <c r="D162" s="177"/>
      <c r="E162" s="177"/>
      <c r="F162" s="177"/>
      <c r="G162" s="177"/>
      <c r="H162" s="177"/>
      <c r="I162" s="177"/>
      <c r="J162" s="177"/>
      <c r="K162" s="42" t="s">
        <v>581</v>
      </c>
      <c r="L162" s="42" t="s">
        <v>582</v>
      </c>
      <c r="M162" s="186"/>
      <c r="N162" s="186"/>
      <c r="O162" s="189"/>
      <c r="P162" s="183"/>
      <c r="Q162" s="183"/>
      <c r="R162" s="177"/>
      <c r="S162" s="168"/>
      <c r="T162" s="194"/>
      <c r="U162" s="194"/>
      <c r="V162" s="194"/>
      <c r="W162" s="195"/>
      <c r="X162" s="283"/>
      <c r="Y162" s="174"/>
      <c r="Z162" s="177"/>
      <c r="AA162" s="186"/>
      <c r="AB162" s="186"/>
      <c r="AC162" s="183"/>
    </row>
    <row r="163" spans="2:29" s="47" customFormat="1" ht="30" customHeight="1" x14ac:dyDescent="0.2">
      <c r="B163" s="175">
        <v>81</v>
      </c>
      <c r="C163" s="175">
        <v>1</v>
      </c>
      <c r="D163" s="175" t="s">
        <v>70</v>
      </c>
      <c r="E163" s="175" t="s">
        <v>457</v>
      </c>
      <c r="F163" s="175" t="s">
        <v>524</v>
      </c>
      <c r="G163" s="175" t="s">
        <v>583</v>
      </c>
      <c r="H163" s="175" t="s">
        <v>239</v>
      </c>
      <c r="I163" s="175" t="s">
        <v>601</v>
      </c>
      <c r="J163" s="175" t="s">
        <v>71</v>
      </c>
      <c r="K163" s="175" t="s">
        <v>584</v>
      </c>
      <c r="L163" s="42" t="s">
        <v>585</v>
      </c>
      <c r="M163" s="184">
        <v>44217</v>
      </c>
      <c r="N163" s="184">
        <v>45291</v>
      </c>
      <c r="O163" s="187">
        <v>359815</v>
      </c>
      <c r="P163" s="181">
        <v>20210680010003</v>
      </c>
      <c r="Q163" s="181">
        <v>2021680010003</v>
      </c>
      <c r="R163" s="175" t="s">
        <v>85</v>
      </c>
      <c r="S163" s="166">
        <v>5608965774.1899996</v>
      </c>
      <c r="T163" s="197">
        <v>2041723943</v>
      </c>
      <c r="U163" s="197"/>
      <c r="V163" s="197"/>
      <c r="W163" s="196">
        <f>SUM(T163:V179)</f>
        <v>2041723943</v>
      </c>
      <c r="X163" s="169" t="s">
        <v>1363</v>
      </c>
      <c r="Y163" s="172" t="s">
        <v>1364</v>
      </c>
      <c r="Z163" s="175"/>
      <c r="AA163" s="178" t="s">
        <v>1365</v>
      </c>
      <c r="AB163" s="178" t="s">
        <v>1365</v>
      </c>
      <c r="AC163" s="175">
        <v>1</v>
      </c>
    </row>
    <row r="164" spans="2:29" s="47" customFormat="1" ht="15" customHeight="1" x14ac:dyDescent="0.2">
      <c r="B164" s="176"/>
      <c r="C164" s="176"/>
      <c r="D164" s="176"/>
      <c r="E164" s="176"/>
      <c r="F164" s="177"/>
      <c r="G164" s="176"/>
      <c r="H164" s="176"/>
      <c r="I164" s="176"/>
      <c r="J164" s="176"/>
      <c r="K164" s="176"/>
      <c r="L164" s="42" t="s">
        <v>527</v>
      </c>
      <c r="M164" s="185"/>
      <c r="N164" s="185"/>
      <c r="O164" s="188"/>
      <c r="P164" s="182"/>
      <c r="Q164" s="182"/>
      <c r="R164" s="176"/>
      <c r="S164" s="167"/>
      <c r="T164" s="221"/>
      <c r="U164" s="221"/>
      <c r="V164" s="221"/>
      <c r="W164" s="218"/>
      <c r="X164" s="170"/>
      <c r="Y164" s="173"/>
      <c r="Z164" s="176"/>
      <c r="AA164" s="176"/>
      <c r="AB164" s="176"/>
      <c r="AC164" s="176"/>
    </row>
    <row r="165" spans="2:29" s="47" customFormat="1" ht="15" customHeight="1" x14ac:dyDescent="0.2">
      <c r="B165" s="176"/>
      <c r="C165" s="176"/>
      <c r="D165" s="176"/>
      <c r="E165" s="176"/>
      <c r="F165" s="175" t="s">
        <v>528</v>
      </c>
      <c r="G165" s="176"/>
      <c r="H165" s="176"/>
      <c r="I165" s="176"/>
      <c r="J165" s="176"/>
      <c r="K165" s="176"/>
      <c r="L165" s="42" t="s">
        <v>529</v>
      </c>
      <c r="M165" s="185"/>
      <c r="N165" s="185"/>
      <c r="O165" s="188"/>
      <c r="P165" s="182"/>
      <c r="Q165" s="182"/>
      <c r="R165" s="176"/>
      <c r="S165" s="167"/>
      <c r="T165" s="221"/>
      <c r="U165" s="221"/>
      <c r="V165" s="221"/>
      <c r="W165" s="218"/>
      <c r="X165" s="170"/>
      <c r="Y165" s="173"/>
      <c r="Z165" s="176"/>
      <c r="AA165" s="176"/>
      <c r="AB165" s="176"/>
      <c r="AC165" s="176"/>
    </row>
    <row r="166" spans="2:29" s="47" customFormat="1" ht="15" customHeight="1" x14ac:dyDescent="0.2">
      <c r="B166" s="176"/>
      <c r="C166" s="176"/>
      <c r="D166" s="176"/>
      <c r="E166" s="176"/>
      <c r="F166" s="176"/>
      <c r="G166" s="176"/>
      <c r="H166" s="176"/>
      <c r="I166" s="176"/>
      <c r="J166" s="176"/>
      <c r="K166" s="176"/>
      <c r="L166" s="42" t="s">
        <v>586</v>
      </c>
      <c r="M166" s="185"/>
      <c r="N166" s="185"/>
      <c r="O166" s="188"/>
      <c r="P166" s="182"/>
      <c r="Q166" s="182"/>
      <c r="R166" s="176"/>
      <c r="S166" s="167"/>
      <c r="T166" s="221"/>
      <c r="U166" s="221"/>
      <c r="V166" s="221"/>
      <c r="W166" s="218"/>
      <c r="X166" s="170"/>
      <c r="Y166" s="173"/>
      <c r="Z166" s="176"/>
      <c r="AA166" s="176"/>
      <c r="AB166" s="176"/>
      <c r="AC166" s="176"/>
    </row>
    <row r="167" spans="2:29" s="47" customFormat="1" ht="15" customHeight="1" x14ac:dyDescent="0.2">
      <c r="B167" s="176"/>
      <c r="C167" s="176"/>
      <c r="D167" s="176"/>
      <c r="E167" s="176"/>
      <c r="F167" s="176"/>
      <c r="G167" s="176"/>
      <c r="H167" s="176"/>
      <c r="I167" s="176"/>
      <c r="J167" s="176"/>
      <c r="K167" s="176"/>
      <c r="L167" s="42" t="s">
        <v>587</v>
      </c>
      <c r="M167" s="185"/>
      <c r="N167" s="185"/>
      <c r="O167" s="188"/>
      <c r="P167" s="182"/>
      <c r="Q167" s="182"/>
      <c r="R167" s="176"/>
      <c r="S167" s="167"/>
      <c r="T167" s="221"/>
      <c r="U167" s="221"/>
      <c r="V167" s="221"/>
      <c r="W167" s="218"/>
      <c r="X167" s="170"/>
      <c r="Y167" s="173"/>
      <c r="Z167" s="176"/>
      <c r="AA167" s="176"/>
      <c r="AB167" s="176"/>
      <c r="AC167" s="176"/>
    </row>
    <row r="168" spans="2:29" s="47" customFormat="1" ht="15" customHeight="1" x14ac:dyDescent="0.2">
      <c r="B168" s="176"/>
      <c r="C168" s="176"/>
      <c r="D168" s="176"/>
      <c r="E168" s="176"/>
      <c r="F168" s="176"/>
      <c r="G168" s="176"/>
      <c r="H168" s="176"/>
      <c r="I168" s="176"/>
      <c r="J168" s="176"/>
      <c r="K168" s="176"/>
      <c r="L168" s="42" t="s">
        <v>588</v>
      </c>
      <c r="M168" s="185"/>
      <c r="N168" s="185"/>
      <c r="O168" s="188"/>
      <c r="P168" s="182"/>
      <c r="Q168" s="182"/>
      <c r="R168" s="176"/>
      <c r="S168" s="167"/>
      <c r="T168" s="221"/>
      <c r="U168" s="221"/>
      <c r="V168" s="221"/>
      <c r="W168" s="218"/>
      <c r="X168" s="170"/>
      <c r="Y168" s="173"/>
      <c r="Z168" s="176"/>
      <c r="AA168" s="176"/>
      <c r="AB168" s="176"/>
      <c r="AC168" s="176"/>
    </row>
    <row r="169" spans="2:29" s="47" customFormat="1" ht="15" customHeight="1" x14ac:dyDescent="0.2">
      <c r="B169" s="176"/>
      <c r="C169" s="176"/>
      <c r="D169" s="176"/>
      <c r="E169" s="176"/>
      <c r="F169" s="176"/>
      <c r="G169" s="176"/>
      <c r="H169" s="176"/>
      <c r="I169" s="176"/>
      <c r="J169" s="176"/>
      <c r="K169" s="176"/>
      <c r="L169" s="42" t="s">
        <v>589</v>
      </c>
      <c r="M169" s="185"/>
      <c r="N169" s="185"/>
      <c r="O169" s="188"/>
      <c r="P169" s="182"/>
      <c r="Q169" s="182"/>
      <c r="R169" s="176"/>
      <c r="S169" s="167"/>
      <c r="T169" s="221"/>
      <c r="U169" s="221"/>
      <c r="V169" s="221"/>
      <c r="W169" s="218"/>
      <c r="X169" s="170"/>
      <c r="Y169" s="173"/>
      <c r="Z169" s="176"/>
      <c r="AA169" s="176"/>
      <c r="AB169" s="176"/>
      <c r="AC169" s="176"/>
    </row>
    <row r="170" spans="2:29" s="47" customFormat="1" ht="15" customHeight="1" x14ac:dyDescent="0.2">
      <c r="B170" s="176"/>
      <c r="C170" s="176"/>
      <c r="D170" s="176"/>
      <c r="E170" s="176"/>
      <c r="F170" s="176"/>
      <c r="G170" s="176"/>
      <c r="H170" s="176"/>
      <c r="I170" s="176"/>
      <c r="J170" s="176"/>
      <c r="K170" s="176"/>
      <c r="L170" s="42" t="s">
        <v>590</v>
      </c>
      <c r="M170" s="185"/>
      <c r="N170" s="185"/>
      <c r="O170" s="188"/>
      <c r="P170" s="182"/>
      <c r="Q170" s="182"/>
      <c r="R170" s="176"/>
      <c r="S170" s="167"/>
      <c r="T170" s="221"/>
      <c r="U170" s="221"/>
      <c r="V170" s="221"/>
      <c r="W170" s="218"/>
      <c r="X170" s="170"/>
      <c r="Y170" s="173"/>
      <c r="Z170" s="176"/>
      <c r="AA170" s="176"/>
      <c r="AB170" s="176"/>
      <c r="AC170" s="176"/>
    </row>
    <row r="171" spans="2:29" s="47" customFormat="1" ht="15" customHeight="1" x14ac:dyDescent="0.2">
      <c r="B171" s="176"/>
      <c r="C171" s="176"/>
      <c r="D171" s="176"/>
      <c r="E171" s="176"/>
      <c r="F171" s="176"/>
      <c r="G171" s="176"/>
      <c r="H171" s="176"/>
      <c r="I171" s="176"/>
      <c r="J171" s="176"/>
      <c r="K171" s="176"/>
      <c r="L171" s="42" t="s">
        <v>591</v>
      </c>
      <c r="M171" s="185"/>
      <c r="N171" s="185"/>
      <c r="O171" s="188"/>
      <c r="P171" s="182"/>
      <c r="Q171" s="182"/>
      <c r="R171" s="176"/>
      <c r="S171" s="167"/>
      <c r="T171" s="221"/>
      <c r="U171" s="221"/>
      <c r="V171" s="221"/>
      <c r="W171" s="218"/>
      <c r="X171" s="170"/>
      <c r="Y171" s="173"/>
      <c r="Z171" s="176"/>
      <c r="AA171" s="176"/>
      <c r="AB171" s="176"/>
      <c r="AC171" s="176"/>
    </row>
    <row r="172" spans="2:29" s="47" customFormat="1" ht="15" customHeight="1" x14ac:dyDescent="0.2">
      <c r="B172" s="176"/>
      <c r="C172" s="176"/>
      <c r="D172" s="176"/>
      <c r="E172" s="176"/>
      <c r="F172" s="177"/>
      <c r="G172" s="176"/>
      <c r="H172" s="176"/>
      <c r="I172" s="176"/>
      <c r="J172" s="176"/>
      <c r="K172" s="176"/>
      <c r="L172" s="42" t="s">
        <v>530</v>
      </c>
      <c r="M172" s="185"/>
      <c r="N172" s="185"/>
      <c r="O172" s="188"/>
      <c r="P172" s="182"/>
      <c r="Q172" s="182"/>
      <c r="R172" s="176"/>
      <c r="S172" s="167"/>
      <c r="T172" s="221"/>
      <c r="U172" s="221"/>
      <c r="V172" s="221"/>
      <c r="W172" s="218"/>
      <c r="X172" s="170"/>
      <c r="Y172" s="173"/>
      <c r="Z172" s="176"/>
      <c r="AA172" s="176"/>
      <c r="AB172" s="176"/>
      <c r="AC172" s="176"/>
    </row>
    <row r="173" spans="2:29" s="47" customFormat="1" ht="15" customHeight="1" x14ac:dyDescent="0.2">
      <c r="B173" s="176"/>
      <c r="C173" s="176"/>
      <c r="D173" s="176"/>
      <c r="E173" s="176"/>
      <c r="F173" s="175" t="s">
        <v>592</v>
      </c>
      <c r="G173" s="176"/>
      <c r="H173" s="176"/>
      <c r="I173" s="176"/>
      <c r="J173" s="176"/>
      <c r="K173" s="176"/>
      <c r="L173" s="42" t="s">
        <v>593</v>
      </c>
      <c r="M173" s="185"/>
      <c r="N173" s="185"/>
      <c r="O173" s="188"/>
      <c r="P173" s="182"/>
      <c r="Q173" s="182"/>
      <c r="R173" s="176"/>
      <c r="S173" s="167"/>
      <c r="T173" s="221"/>
      <c r="U173" s="221"/>
      <c r="V173" s="221"/>
      <c r="W173" s="218"/>
      <c r="X173" s="170"/>
      <c r="Y173" s="173"/>
      <c r="Z173" s="176"/>
      <c r="AA173" s="176"/>
      <c r="AB173" s="176"/>
      <c r="AC173" s="176"/>
    </row>
    <row r="174" spans="2:29" s="47" customFormat="1" ht="15" customHeight="1" x14ac:dyDescent="0.2">
      <c r="B174" s="176"/>
      <c r="C174" s="176"/>
      <c r="D174" s="176"/>
      <c r="E174" s="176"/>
      <c r="F174" s="176"/>
      <c r="G174" s="176"/>
      <c r="H174" s="176"/>
      <c r="I174" s="176"/>
      <c r="J174" s="176"/>
      <c r="K174" s="176"/>
      <c r="L174" s="42" t="s">
        <v>594</v>
      </c>
      <c r="M174" s="185"/>
      <c r="N174" s="185"/>
      <c r="O174" s="188"/>
      <c r="P174" s="182"/>
      <c r="Q174" s="182"/>
      <c r="R174" s="176"/>
      <c r="S174" s="167"/>
      <c r="T174" s="221"/>
      <c r="U174" s="221"/>
      <c r="V174" s="221"/>
      <c r="W174" s="218"/>
      <c r="X174" s="170"/>
      <c r="Y174" s="173"/>
      <c r="Z174" s="176"/>
      <c r="AA174" s="176"/>
      <c r="AB174" s="176"/>
      <c r="AC174" s="176"/>
    </row>
    <row r="175" spans="2:29" s="47" customFormat="1" ht="15" customHeight="1" x14ac:dyDescent="0.2">
      <c r="B175" s="176"/>
      <c r="C175" s="176"/>
      <c r="D175" s="176"/>
      <c r="E175" s="176"/>
      <c r="F175" s="176"/>
      <c r="G175" s="176"/>
      <c r="H175" s="176"/>
      <c r="I175" s="176"/>
      <c r="J175" s="176"/>
      <c r="K175" s="176"/>
      <c r="L175" s="42" t="s">
        <v>595</v>
      </c>
      <c r="M175" s="185"/>
      <c r="N175" s="185"/>
      <c r="O175" s="188"/>
      <c r="P175" s="182"/>
      <c r="Q175" s="182"/>
      <c r="R175" s="176"/>
      <c r="S175" s="167"/>
      <c r="T175" s="221"/>
      <c r="U175" s="221"/>
      <c r="V175" s="221"/>
      <c r="W175" s="218"/>
      <c r="X175" s="170"/>
      <c r="Y175" s="173"/>
      <c r="Z175" s="176"/>
      <c r="AA175" s="176"/>
      <c r="AB175" s="176"/>
      <c r="AC175" s="176"/>
    </row>
    <row r="176" spans="2:29" s="47" customFormat="1" ht="15" customHeight="1" x14ac:dyDescent="0.2">
      <c r="B176" s="176"/>
      <c r="C176" s="176"/>
      <c r="D176" s="176"/>
      <c r="E176" s="176"/>
      <c r="F176" s="176"/>
      <c r="G176" s="176"/>
      <c r="H176" s="176"/>
      <c r="I176" s="176"/>
      <c r="J176" s="176"/>
      <c r="K176" s="176"/>
      <c r="L176" s="42" t="s">
        <v>596</v>
      </c>
      <c r="M176" s="185"/>
      <c r="N176" s="185"/>
      <c r="O176" s="188"/>
      <c r="P176" s="182"/>
      <c r="Q176" s="182"/>
      <c r="R176" s="176"/>
      <c r="S176" s="167"/>
      <c r="T176" s="221"/>
      <c r="U176" s="221"/>
      <c r="V176" s="221"/>
      <c r="W176" s="218"/>
      <c r="X176" s="170"/>
      <c r="Y176" s="173"/>
      <c r="Z176" s="176"/>
      <c r="AA176" s="176"/>
      <c r="AB176" s="176"/>
      <c r="AC176" s="176"/>
    </row>
    <row r="177" spans="2:29" s="47" customFormat="1" ht="15" customHeight="1" x14ac:dyDescent="0.2">
      <c r="B177" s="176"/>
      <c r="C177" s="176"/>
      <c r="D177" s="176"/>
      <c r="E177" s="176"/>
      <c r="F177" s="176"/>
      <c r="G177" s="176"/>
      <c r="H177" s="176"/>
      <c r="I177" s="176"/>
      <c r="J177" s="176"/>
      <c r="K177" s="176"/>
      <c r="L177" s="42" t="s">
        <v>597</v>
      </c>
      <c r="M177" s="185"/>
      <c r="N177" s="185"/>
      <c r="O177" s="188"/>
      <c r="P177" s="182"/>
      <c r="Q177" s="182"/>
      <c r="R177" s="176"/>
      <c r="S177" s="167"/>
      <c r="T177" s="221"/>
      <c r="U177" s="221"/>
      <c r="V177" s="221"/>
      <c r="W177" s="218"/>
      <c r="X177" s="170"/>
      <c r="Y177" s="173"/>
      <c r="Z177" s="176"/>
      <c r="AA177" s="176"/>
      <c r="AB177" s="176"/>
      <c r="AC177" s="176"/>
    </row>
    <row r="178" spans="2:29" s="47" customFormat="1" ht="15" customHeight="1" x14ac:dyDescent="0.2">
      <c r="B178" s="176"/>
      <c r="C178" s="177"/>
      <c r="D178" s="177"/>
      <c r="E178" s="177"/>
      <c r="F178" s="177"/>
      <c r="G178" s="176"/>
      <c r="H178" s="176"/>
      <c r="I178" s="176"/>
      <c r="J178" s="176"/>
      <c r="K178" s="176"/>
      <c r="L178" s="42" t="s">
        <v>598</v>
      </c>
      <c r="M178" s="185"/>
      <c r="N178" s="185"/>
      <c r="O178" s="188"/>
      <c r="P178" s="182"/>
      <c r="Q178" s="182"/>
      <c r="R178" s="176"/>
      <c r="S178" s="167"/>
      <c r="T178" s="221"/>
      <c r="U178" s="221"/>
      <c r="V178" s="221"/>
      <c r="W178" s="218"/>
      <c r="X178" s="170"/>
      <c r="Y178" s="173"/>
      <c r="Z178" s="176"/>
      <c r="AA178" s="176"/>
      <c r="AB178" s="176"/>
      <c r="AC178" s="176"/>
    </row>
    <row r="179" spans="2:29" s="47" customFormat="1" ht="31.5" customHeight="1" x14ac:dyDescent="0.2">
      <c r="B179" s="177"/>
      <c r="C179" s="41">
        <v>4</v>
      </c>
      <c r="D179" s="42" t="s">
        <v>72</v>
      </c>
      <c r="E179" s="41" t="s">
        <v>228</v>
      </c>
      <c r="F179" s="41" t="s">
        <v>599</v>
      </c>
      <c r="G179" s="177"/>
      <c r="H179" s="177"/>
      <c r="I179" s="177"/>
      <c r="J179" s="177"/>
      <c r="K179" s="177"/>
      <c r="L179" s="42" t="s">
        <v>600</v>
      </c>
      <c r="M179" s="186"/>
      <c r="N179" s="186"/>
      <c r="O179" s="189"/>
      <c r="P179" s="183"/>
      <c r="Q179" s="183"/>
      <c r="R179" s="177"/>
      <c r="S179" s="168"/>
      <c r="T179" s="194"/>
      <c r="U179" s="194"/>
      <c r="V179" s="194"/>
      <c r="W179" s="195"/>
      <c r="X179" s="171"/>
      <c r="Y179" s="174"/>
      <c r="Z179" s="177"/>
      <c r="AA179" s="177"/>
      <c r="AB179" s="177"/>
      <c r="AC179" s="177"/>
    </row>
    <row r="180" spans="2:29" s="47" customFormat="1" ht="36" customHeight="1" x14ac:dyDescent="0.2">
      <c r="B180" s="175">
        <v>82</v>
      </c>
      <c r="C180" s="175">
        <v>1</v>
      </c>
      <c r="D180" s="175" t="s">
        <v>70</v>
      </c>
      <c r="E180" s="175" t="s">
        <v>457</v>
      </c>
      <c r="F180" s="175" t="s">
        <v>602</v>
      </c>
      <c r="G180" s="175" t="s">
        <v>603</v>
      </c>
      <c r="H180" s="175" t="s">
        <v>77</v>
      </c>
      <c r="I180" s="175" t="s">
        <v>609</v>
      </c>
      <c r="J180" s="175" t="s">
        <v>71</v>
      </c>
      <c r="K180" s="175" t="s">
        <v>604</v>
      </c>
      <c r="L180" s="42" t="s">
        <v>605</v>
      </c>
      <c r="M180" s="184">
        <v>44041</v>
      </c>
      <c r="N180" s="184">
        <v>45291</v>
      </c>
      <c r="O180" s="187">
        <v>279276</v>
      </c>
      <c r="P180" s="181">
        <v>20200680010050</v>
      </c>
      <c r="Q180" s="181">
        <v>2020680010050</v>
      </c>
      <c r="R180" s="175" t="s">
        <v>85</v>
      </c>
      <c r="S180" s="229">
        <v>6792931474</v>
      </c>
      <c r="T180" s="197">
        <v>2709028569</v>
      </c>
      <c r="U180" s="197"/>
      <c r="V180" s="197"/>
      <c r="W180" s="196">
        <f>SUM(T180:V183)</f>
        <v>2709028569</v>
      </c>
      <c r="X180" s="169" t="s">
        <v>1939</v>
      </c>
      <c r="Y180" s="172" t="s">
        <v>1721</v>
      </c>
      <c r="Z180" s="175"/>
      <c r="AA180" s="178" t="s">
        <v>1940</v>
      </c>
      <c r="AB180" s="178" t="s">
        <v>1940</v>
      </c>
      <c r="AC180" s="175">
        <v>1</v>
      </c>
    </row>
    <row r="181" spans="2:29" s="47" customFormat="1" ht="25.5" x14ac:dyDescent="0.2">
      <c r="B181" s="176"/>
      <c r="C181" s="176"/>
      <c r="D181" s="176"/>
      <c r="E181" s="176"/>
      <c r="F181" s="176"/>
      <c r="G181" s="176"/>
      <c r="H181" s="176"/>
      <c r="I181" s="176"/>
      <c r="J181" s="176"/>
      <c r="K181" s="176"/>
      <c r="L181" s="42" t="s">
        <v>606</v>
      </c>
      <c r="M181" s="185"/>
      <c r="N181" s="185"/>
      <c r="O181" s="188"/>
      <c r="P181" s="182"/>
      <c r="Q181" s="182"/>
      <c r="R181" s="176"/>
      <c r="S181" s="230"/>
      <c r="T181" s="221"/>
      <c r="U181" s="221"/>
      <c r="V181" s="221"/>
      <c r="W181" s="218"/>
      <c r="X181" s="170"/>
      <c r="Y181" s="173"/>
      <c r="Z181" s="176"/>
      <c r="AA181" s="176"/>
      <c r="AB181" s="176"/>
      <c r="AC181" s="176"/>
    </row>
    <row r="182" spans="2:29" s="47" customFormat="1" ht="45" customHeight="1" x14ac:dyDescent="0.2">
      <c r="B182" s="176"/>
      <c r="C182" s="176"/>
      <c r="D182" s="176"/>
      <c r="E182" s="176"/>
      <c r="F182" s="176"/>
      <c r="G182" s="176"/>
      <c r="H182" s="176"/>
      <c r="I182" s="176"/>
      <c r="J182" s="176"/>
      <c r="K182" s="176"/>
      <c r="L182" s="42" t="s">
        <v>607</v>
      </c>
      <c r="M182" s="185"/>
      <c r="N182" s="185"/>
      <c r="O182" s="188"/>
      <c r="P182" s="182"/>
      <c r="Q182" s="182"/>
      <c r="R182" s="176"/>
      <c r="S182" s="230"/>
      <c r="T182" s="221"/>
      <c r="U182" s="221"/>
      <c r="V182" s="221"/>
      <c r="W182" s="218"/>
      <c r="X182" s="170"/>
      <c r="Y182" s="173"/>
      <c r="Z182" s="176"/>
      <c r="AA182" s="176"/>
      <c r="AB182" s="176"/>
      <c r="AC182" s="176"/>
    </row>
    <row r="183" spans="2:29" s="47" customFormat="1" ht="108" customHeight="1" x14ac:dyDescent="0.2">
      <c r="B183" s="177"/>
      <c r="C183" s="177"/>
      <c r="D183" s="177"/>
      <c r="E183" s="177"/>
      <c r="F183" s="177"/>
      <c r="G183" s="177"/>
      <c r="H183" s="177"/>
      <c r="I183" s="177"/>
      <c r="J183" s="177"/>
      <c r="K183" s="177"/>
      <c r="L183" s="42" t="s">
        <v>608</v>
      </c>
      <c r="M183" s="186"/>
      <c r="N183" s="186"/>
      <c r="O183" s="189"/>
      <c r="P183" s="183"/>
      <c r="Q183" s="183"/>
      <c r="R183" s="177"/>
      <c r="S183" s="231"/>
      <c r="T183" s="194"/>
      <c r="U183" s="194"/>
      <c r="V183" s="194"/>
      <c r="W183" s="195"/>
      <c r="X183" s="171"/>
      <c r="Y183" s="174"/>
      <c r="Z183" s="177"/>
      <c r="AA183" s="177"/>
      <c r="AB183" s="177"/>
      <c r="AC183" s="177"/>
    </row>
    <row r="184" spans="2:29" s="47" customFormat="1" ht="44.25" customHeight="1" x14ac:dyDescent="0.2">
      <c r="B184" s="175">
        <v>83</v>
      </c>
      <c r="C184" s="175">
        <v>2</v>
      </c>
      <c r="D184" s="175" t="s">
        <v>144</v>
      </c>
      <c r="E184" s="175" t="s">
        <v>610</v>
      </c>
      <c r="F184" s="175" t="s">
        <v>318</v>
      </c>
      <c r="G184" s="175" t="s">
        <v>611</v>
      </c>
      <c r="H184" s="175" t="s">
        <v>148</v>
      </c>
      <c r="I184" s="175" t="s">
        <v>1781</v>
      </c>
      <c r="J184" s="175" t="s">
        <v>71</v>
      </c>
      <c r="K184" s="42" t="s">
        <v>612</v>
      </c>
      <c r="L184" s="42" t="s">
        <v>613</v>
      </c>
      <c r="M184" s="184">
        <v>44249</v>
      </c>
      <c r="N184" s="184">
        <v>45291</v>
      </c>
      <c r="O184" s="187">
        <v>374004</v>
      </c>
      <c r="P184" s="181">
        <v>20210680010019</v>
      </c>
      <c r="Q184" s="181">
        <v>2021680010019</v>
      </c>
      <c r="R184" s="175" t="s">
        <v>116</v>
      </c>
      <c r="S184" s="166">
        <v>938374241</v>
      </c>
      <c r="T184" s="197">
        <v>335625000</v>
      </c>
      <c r="U184" s="197"/>
      <c r="V184" s="197"/>
      <c r="W184" s="196">
        <f>SUM(T184:V185)</f>
        <v>335625000</v>
      </c>
      <c r="X184" s="169" t="s">
        <v>1784</v>
      </c>
      <c r="Y184" s="172" t="s">
        <v>1782</v>
      </c>
      <c r="Z184" s="175"/>
      <c r="AA184" s="178" t="s">
        <v>1783</v>
      </c>
      <c r="AB184" s="178" t="s">
        <v>1783</v>
      </c>
      <c r="AC184" s="175">
        <v>1</v>
      </c>
    </row>
    <row r="185" spans="2:29" s="47" customFormat="1" ht="100.5" customHeight="1" x14ac:dyDescent="0.2">
      <c r="B185" s="177"/>
      <c r="C185" s="177"/>
      <c r="D185" s="177"/>
      <c r="E185" s="177"/>
      <c r="F185" s="177"/>
      <c r="G185" s="177"/>
      <c r="H185" s="177"/>
      <c r="I185" s="177"/>
      <c r="J185" s="177"/>
      <c r="K185" s="42" t="s">
        <v>614</v>
      </c>
      <c r="L185" s="42" t="s">
        <v>156</v>
      </c>
      <c r="M185" s="186"/>
      <c r="N185" s="186"/>
      <c r="O185" s="189"/>
      <c r="P185" s="183"/>
      <c r="Q185" s="183"/>
      <c r="R185" s="177"/>
      <c r="S185" s="168"/>
      <c r="T185" s="194"/>
      <c r="U185" s="194"/>
      <c r="V185" s="194"/>
      <c r="W185" s="195"/>
      <c r="X185" s="171"/>
      <c r="Y185" s="174"/>
      <c r="Z185" s="177"/>
      <c r="AA185" s="177"/>
      <c r="AB185" s="177"/>
      <c r="AC185" s="177"/>
    </row>
    <row r="186" spans="2:29" s="49" customFormat="1" ht="53.25" customHeight="1" x14ac:dyDescent="0.25">
      <c r="B186" s="42">
        <v>84</v>
      </c>
      <c r="C186" s="42">
        <v>1</v>
      </c>
      <c r="D186" s="42" t="s">
        <v>70</v>
      </c>
      <c r="E186" s="42" t="s">
        <v>335</v>
      </c>
      <c r="F186" s="42" t="s">
        <v>336</v>
      </c>
      <c r="G186" s="42" t="s">
        <v>615</v>
      </c>
      <c r="H186" s="42" t="s">
        <v>424</v>
      </c>
      <c r="I186" s="42" t="s">
        <v>392</v>
      </c>
      <c r="J186" s="42" t="s">
        <v>71</v>
      </c>
      <c r="K186" s="42" t="s">
        <v>616</v>
      </c>
      <c r="L186" s="42" t="s">
        <v>617</v>
      </c>
      <c r="M186" s="45">
        <v>44574</v>
      </c>
      <c r="N186" s="45">
        <v>45291</v>
      </c>
      <c r="O186" s="42">
        <v>439903</v>
      </c>
      <c r="P186" s="44">
        <v>20210680010121</v>
      </c>
      <c r="Q186" s="44">
        <v>2021680010121</v>
      </c>
      <c r="R186" s="42" t="s">
        <v>341</v>
      </c>
      <c r="S186" s="92">
        <v>2275430626.02</v>
      </c>
      <c r="T186" s="105">
        <v>1353423055.3499999</v>
      </c>
      <c r="U186" s="105"/>
      <c r="V186" s="105"/>
      <c r="W186" s="100">
        <f>SUM(T186:V186)</f>
        <v>1353423055.3499999</v>
      </c>
      <c r="X186" s="79" t="s">
        <v>1558</v>
      </c>
      <c r="Y186" s="42" t="s">
        <v>1559</v>
      </c>
      <c r="Z186" s="42"/>
      <c r="AA186" s="45" t="s">
        <v>1560</v>
      </c>
      <c r="AB186" s="45" t="s">
        <v>1560</v>
      </c>
      <c r="AC186" s="42">
        <v>1</v>
      </c>
    </row>
    <row r="187" spans="2:29" s="47" customFormat="1" ht="48" customHeight="1" x14ac:dyDescent="0.2">
      <c r="B187" s="175">
        <v>85</v>
      </c>
      <c r="C187" s="175">
        <v>5</v>
      </c>
      <c r="D187" s="175" t="s">
        <v>73</v>
      </c>
      <c r="E187" s="175" t="s">
        <v>490</v>
      </c>
      <c r="F187" s="175" t="s">
        <v>491</v>
      </c>
      <c r="G187" s="175" t="s">
        <v>618</v>
      </c>
      <c r="H187" s="175" t="s">
        <v>231</v>
      </c>
      <c r="I187" s="175" t="s">
        <v>184</v>
      </c>
      <c r="J187" s="175" t="s">
        <v>71</v>
      </c>
      <c r="K187" s="175" t="s">
        <v>619</v>
      </c>
      <c r="L187" s="42" t="s">
        <v>494</v>
      </c>
      <c r="M187" s="184">
        <v>44056</v>
      </c>
      <c r="N187" s="184">
        <v>45291</v>
      </c>
      <c r="O187" s="187">
        <v>289131</v>
      </c>
      <c r="P187" s="181">
        <v>20200680010071</v>
      </c>
      <c r="Q187" s="181">
        <v>2020680010071</v>
      </c>
      <c r="R187" s="175" t="s">
        <v>495</v>
      </c>
      <c r="S187" s="229">
        <v>489774250.24000001</v>
      </c>
      <c r="T187" s="197">
        <v>162945000</v>
      </c>
      <c r="U187" s="197"/>
      <c r="V187" s="197"/>
      <c r="W187" s="196">
        <f>SUM(T187:V188)</f>
        <v>162945000</v>
      </c>
      <c r="X187" s="169" t="s">
        <v>1306</v>
      </c>
      <c r="Y187" s="172" t="s">
        <v>1307</v>
      </c>
      <c r="Z187" s="280"/>
      <c r="AA187" s="178" t="s">
        <v>1308</v>
      </c>
      <c r="AB187" s="178" t="s">
        <v>1308</v>
      </c>
      <c r="AC187" s="175">
        <v>1</v>
      </c>
    </row>
    <row r="188" spans="2:29" s="47" customFormat="1" ht="63.75" customHeight="1" x14ac:dyDescent="0.2">
      <c r="B188" s="177"/>
      <c r="C188" s="177"/>
      <c r="D188" s="177"/>
      <c r="E188" s="177"/>
      <c r="F188" s="177"/>
      <c r="G188" s="177"/>
      <c r="H188" s="177"/>
      <c r="I188" s="177"/>
      <c r="J188" s="177"/>
      <c r="K188" s="177"/>
      <c r="L188" s="42" t="s">
        <v>496</v>
      </c>
      <c r="M188" s="186"/>
      <c r="N188" s="186"/>
      <c r="O188" s="189"/>
      <c r="P188" s="183"/>
      <c r="Q188" s="183"/>
      <c r="R188" s="177"/>
      <c r="S188" s="231"/>
      <c r="T188" s="194"/>
      <c r="U188" s="194"/>
      <c r="V188" s="194"/>
      <c r="W188" s="195"/>
      <c r="X188" s="171"/>
      <c r="Y188" s="174"/>
      <c r="Z188" s="281"/>
      <c r="AA188" s="180"/>
      <c r="AB188" s="180"/>
      <c r="AC188" s="177">
        <v>1</v>
      </c>
    </row>
    <row r="189" spans="2:29" s="47" customFormat="1" ht="25.5" customHeight="1" x14ac:dyDescent="0.2">
      <c r="B189" s="175">
        <v>86</v>
      </c>
      <c r="C189" s="175">
        <v>4</v>
      </c>
      <c r="D189" s="175" t="s">
        <v>72</v>
      </c>
      <c r="E189" s="175" t="s">
        <v>228</v>
      </c>
      <c r="F189" s="175" t="s">
        <v>272</v>
      </c>
      <c r="G189" s="175" t="s">
        <v>620</v>
      </c>
      <c r="H189" s="175" t="s">
        <v>77</v>
      </c>
      <c r="I189" s="175" t="s">
        <v>1198</v>
      </c>
      <c r="J189" s="175" t="s">
        <v>812</v>
      </c>
      <c r="K189" s="175" t="s">
        <v>621</v>
      </c>
      <c r="L189" s="42" t="s">
        <v>622</v>
      </c>
      <c r="M189" s="178">
        <v>44572</v>
      </c>
      <c r="N189" s="178">
        <v>45291</v>
      </c>
      <c r="O189" s="175">
        <v>441637</v>
      </c>
      <c r="P189" s="277">
        <v>20210680010160</v>
      </c>
      <c r="Q189" s="277">
        <v>2021680010160</v>
      </c>
      <c r="R189" s="175" t="s">
        <v>227</v>
      </c>
      <c r="S189" s="166">
        <v>6502990202.3400002</v>
      </c>
      <c r="T189" s="197">
        <v>3167881733.3400002</v>
      </c>
      <c r="U189" s="197"/>
      <c r="V189" s="197"/>
      <c r="W189" s="196">
        <f>SUM(T189:V196)</f>
        <v>3167881733.3400002</v>
      </c>
      <c r="X189" s="169" t="s">
        <v>1319</v>
      </c>
      <c r="Y189" s="175" t="s">
        <v>1320</v>
      </c>
      <c r="Z189" s="175"/>
      <c r="AA189" s="178" t="s">
        <v>1321</v>
      </c>
      <c r="AB189" s="178" t="s">
        <v>1321</v>
      </c>
      <c r="AC189" s="175">
        <v>1</v>
      </c>
    </row>
    <row r="190" spans="2:29" s="47" customFormat="1" ht="25.5" x14ac:dyDescent="0.2">
      <c r="B190" s="176"/>
      <c r="C190" s="176"/>
      <c r="D190" s="176"/>
      <c r="E190" s="176"/>
      <c r="F190" s="177"/>
      <c r="G190" s="176"/>
      <c r="H190" s="176"/>
      <c r="I190" s="176"/>
      <c r="J190" s="176"/>
      <c r="K190" s="176"/>
      <c r="L190" s="42" t="s">
        <v>623</v>
      </c>
      <c r="M190" s="176"/>
      <c r="N190" s="176"/>
      <c r="O190" s="176"/>
      <c r="P190" s="278"/>
      <c r="Q190" s="278"/>
      <c r="R190" s="176"/>
      <c r="S190" s="167"/>
      <c r="T190" s="221"/>
      <c r="U190" s="221"/>
      <c r="V190" s="221"/>
      <c r="W190" s="218"/>
      <c r="X190" s="170"/>
      <c r="Y190" s="176"/>
      <c r="Z190" s="176"/>
      <c r="AA190" s="176"/>
      <c r="AB190" s="176"/>
      <c r="AC190" s="176"/>
    </row>
    <row r="191" spans="2:29" s="47" customFormat="1" ht="38.25" x14ac:dyDescent="0.2">
      <c r="B191" s="176"/>
      <c r="C191" s="176"/>
      <c r="D191" s="176"/>
      <c r="E191" s="176"/>
      <c r="F191" s="175" t="s">
        <v>624</v>
      </c>
      <c r="G191" s="176"/>
      <c r="H191" s="176"/>
      <c r="I191" s="176"/>
      <c r="J191" s="176"/>
      <c r="K191" s="176"/>
      <c r="L191" s="42" t="s">
        <v>625</v>
      </c>
      <c r="M191" s="176"/>
      <c r="N191" s="176"/>
      <c r="O191" s="176"/>
      <c r="P191" s="278"/>
      <c r="Q191" s="278"/>
      <c r="R191" s="176"/>
      <c r="S191" s="167"/>
      <c r="T191" s="221"/>
      <c r="U191" s="221"/>
      <c r="V191" s="221"/>
      <c r="W191" s="218"/>
      <c r="X191" s="170"/>
      <c r="Y191" s="176"/>
      <c r="Z191" s="176"/>
      <c r="AA191" s="176"/>
      <c r="AB191" s="176"/>
      <c r="AC191" s="176"/>
    </row>
    <row r="192" spans="2:29" s="47" customFormat="1" ht="38.25" x14ac:dyDescent="0.2">
      <c r="B192" s="176"/>
      <c r="C192" s="176"/>
      <c r="D192" s="176"/>
      <c r="E192" s="176"/>
      <c r="F192" s="177"/>
      <c r="G192" s="176"/>
      <c r="H192" s="176"/>
      <c r="I192" s="176"/>
      <c r="J192" s="176"/>
      <c r="K192" s="176"/>
      <c r="L192" s="42" t="s">
        <v>626</v>
      </c>
      <c r="M192" s="176"/>
      <c r="N192" s="176"/>
      <c r="O192" s="176"/>
      <c r="P192" s="278"/>
      <c r="Q192" s="278"/>
      <c r="R192" s="176"/>
      <c r="S192" s="167"/>
      <c r="T192" s="221"/>
      <c r="U192" s="221"/>
      <c r="V192" s="221"/>
      <c r="W192" s="218"/>
      <c r="X192" s="170"/>
      <c r="Y192" s="176"/>
      <c r="Z192" s="176"/>
      <c r="AA192" s="176"/>
      <c r="AB192" s="176"/>
      <c r="AC192" s="176"/>
    </row>
    <row r="193" spans="2:29" s="47" customFormat="1" ht="25.5" x14ac:dyDescent="0.2">
      <c r="B193" s="176"/>
      <c r="C193" s="176"/>
      <c r="D193" s="176"/>
      <c r="E193" s="176"/>
      <c r="F193" s="175" t="s">
        <v>627</v>
      </c>
      <c r="G193" s="176"/>
      <c r="H193" s="176"/>
      <c r="I193" s="176"/>
      <c r="J193" s="176"/>
      <c r="K193" s="177"/>
      <c r="L193" s="42" t="s">
        <v>628</v>
      </c>
      <c r="M193" s="176"/>
      <c r="N193" s="176"/>
      <c r="O193" s="176"/>
      <c r="P193" s="278"/>
      <c r="Q193" s="278"/>
      <c r="R193" s="176"/>
      <c r="S193" s="167"/>
      <c r="T193" s="221"/>
      <c r="U193" s="221"/>
      <c r="V193" s="221"/>
      <c r="W193" s="218"/>
      <c r="X193" s="170"/>
      <c r="Y193" s="176"/>
      <c r="Z193" s="176"/>
      <c r="AA193" s="176"/>
      <c r="AB193" s="176"/>
      <c r="AC193" s="176"/>
    </row>
    <row r="194" spans="2:29" s="47" customFormat="1" ht="25.5" x14ac:dyDescent="0.2">
      <c r="B194" s="176"/>
      <c r="C194" s="176"/>
      <c r="D194" s="176"/>
      <c r="E194" s="176"/>
      <c r="F194" s="177"/>
      <c r="G194" s="176"/>
      <c r="H194" s="176"/>
      <c r="I194" s="176"/>
      <c r="J194" s="176"/>
      <c r="K194" s="175" t="s">
        <v>629</v>
      </c>
      <c r="L194" s="42" t="s">
        <v>630</v>
      </c>
      <c r="M194" s="176"/>
      <c r="N194" s="176"/>
      <c r="O194" s="176"/>
      <c r="P194" s="278"/>
      <c r="Q194" s="278"/>
      <c r="R194" s="176"/>
      <c r="S194" s="167"/>
      <c r="T194" s="221"/>
      <c r="U194" s="221"/>
      <c r="V194" s="221"/>
      <c r="W194" s="218"/>
      <c r="X194" s="170"/>
      <c r="Y194" s="176"/>
      <c r="Z194" s="176"/>
      <c r="AA194" s="176"/>
      <c r="AB194" s="176"/>
      <c r="AC194" s="176"/>
    </row>
    <row r="195" spans="2:29" s="47" customFormat="1" ht="51.75" customHeight="1" x14ac:dyDescent="0.2">
      <c r="B195" s="176"/>
      <c r="C195" s="176"/>
      <c r="D195" s="176"/>
      <c r="E195" s="177"/>
      <c r="F195" s="42" t="s">
        <v>287</v>
      </c>
      <c r="G195" s="176"/>
      <c r="H195" s="176"/>
      <c r="I195" s="176"/>
      <c r="J195" s="176"/>
      <c r="K195" s="176"/>
      <c r="L195" s="42" t="s">
        <v>631</v>
      </c>
      <c r="M195" s="176"/>
      <c r="N195" s="176"/>
      <c r="O195" s="176"/>
      <c r="P195" s="278"/>
      <c r="Q195" s="278"/>
      <c r="R195" s="176"/>
      <c r="S195" s="167"/>
      <c r="T195" s="221"/>
      <c r="U195" s="221"/>
      <c r="V195" s="221"/>
      <c r="W195" s="218"/>
      <c r="X195" s="170"/>
      <c r="Y195" s="176"/>
      <c r="Z195" s="176"/>
      <c r="AA195" s="176"/>
      <c r="AB195" s="176"/>
      <c r="AC195" s="176"/>
    </row>
    <row r="196" spans="2:29" s="47" customFormat="1" ht="51" x14ac:dyDescent="0.2">
      <c r="B196" s="177"/>
      <c r="C196" s="177"/>
      <c r="D196" s="177"/>
      <c r="E196" s="42" t="s">
        <v>276</v>
      </c>
      <c r="F196" s="42" t="s">
        <v>632</v>
      </c>
      <c r="G196" s="177"/>
      <c r="H196" s="177"/>
      <c r="I196" s="177"/>
      <c r="J196" s="177"/>
      <c r="K196" s="177"/>
      <c r="L196" s="42" t="s">
        <v>633</v>
      </c>
      <c r="M196" s="177"/>
      <c r="N196" s="177"/>
      <c r="O196" s="177"/>
      <c r="P196" s="279"/>
      <c r="Q196" s="279"/>
      <c r="R196" s="177"/>
      <c r="S196" s="168"/>
      <c r="T196" s="194"/>
      <c r="U196" s="194"/>
      <c r="V196" s="194"/>
      <c r="W196" s="195"/>
      <c r="X196" s="171"/>
      <c r="Y196" s="177"/>
      <c r="Z196" s="177"/>
      <c r="AA196" s="177"/>
      <c r="AB196" s="177"/>
      <c r="AC196" s="177"/>
    </row>
    <row r="197" spans="2:29" s="49" customFormat="1" ht="63.75" x14ac:dyDescent="0.25">
      <c r="B197" s="42">
        <v>87</v>
      </c>
      <c r="C197" s="42">
        <v>4</v>
      </c>
      <c r="D197" s="42" t="s">
        <v>72</v>
      </c>
      <c r="E197" s="42" t="s">
        <v>228</v>
      </c>
      <c r="F197" s="42" t="s">
        <v>624</v>
      </c>
      <c r="G197" s="42" t="s">
        <v>634</v>
      </c>
      <c r="H197" s="42" t="s">
        <v>77</v>
      </c>
      <c r="I197" s="42" t="s">
        <v>255</v>
      </c>
      <c r="J197" s="42" t="s">
        <v>71</v>
      </c>
      <c r="K197" s="42" t="s">
        <v>635</v>
      </c>
      <c r="L197" s="42" t="s">
        <v>625</v>
      </c>
      <c r="M197" s="45">
        <v>44573</v>
      </c>
      <c r="N197" s="45">
        <v>45291</v>
      </c>
      <c r="O197" s="97">
        <v>441640</v>
      </c>
      <c r="P197" s="46">
        <v>20210680010172</v>
      </c>
      <c r="Q197" s="46">
        <v>2021680010172</v>
      </c>
      <c r="R197" s="42" t="s">
        <v>227</v>
      </c>
      <c r="S197" s="92">
        <v>655749762</v>
      </c>
      <c r="T197" s="105">
        <v>289500000</v>
      </c>
      <c r="U197" s="105"/>
      <c r="V197" s="105"/>
      <c r="W197" s="100">
        <f>SUM(T197:V197)</f>
        <v>289500000</v>
      </c>
      <c r="X197" s="79" t="s">
        <v>1274</v>
      </c>
      <c r="Y197" s="42" t="s">
        <v>1275</v>
      </c>
      <c r="Z197" s="42"/>
      <c r="AA197" s="45" t="s">
        <v>1276</v>
      </c>
      <c r="AB197" s="45" t="s">
        <v>1276</v>
      </c>
      <c r="AC197" s="42">
        <v>1</v>
      </c>
    </row>
    <row r="198" spans="2:29" s="47" customFormat="1" ht="76.5" x14ac:dyDescent="0.2">
      <c r="B198" s="42">
        <v>88</v>
      </c>
      <c r="C198" s="42">
        <v>4</v>
      </c>
      <c r="D198" s="42" t="s">
        <v>72</v>
      </c>
      <c r="E198" s="42" t="s">
        <v>228</v>
      </c>
      <c r="F198" s="42" t="s">
        <v>636</v>
      </c>
      <c r="G198" s="42" t="s">
        <v>637</v>
      </c>
      <c r="H198" s="42" t="s">
        <v>638</v>
      </c>
      <c r="I198" s="42" t="s">
        <v>641</v>
      </c>
      <c r="J198" s="42" t="s">
        <v>71</v>
      </c>
      <c r="K198" s="42" t="s">
        <v>639</v>
      </c>
      <c r="L198" s="42" t="s">
        <v>640</v>
      </c>
      <c r="M198" s="43">
        <v>44372</v>
      </c>
      <c r="N198" s="43">
        <v>45291</v>
      </c>
      <c r="O198" s="41">
        <v>416995</v>
      </c>
      <c r="P198" s="44">
        <v>20210680010056</v>
      </c>
      <c r="Q198" s="44">
        <v>2021680010056</v>
      </c>
      <c r="R198" s="42" t="s">
        <v>227</v>
      </c>
      <c r="S198" s="92">
        <v>529406227</v>
      </c>
      <c r="T198" s="105">
        <v>220300000</v>
      </c>
      <c r="U198" s="105"/>
      <c r="V198" s="105"/>
      <c r="W198" s="100">
        <f>SUM(T198:V198)</f>
        <v>220300000</v>
      </c>
      <c r="X198" s="79" t="s">
        <v>1280</v>
      </c>
      <c r="Y198" s="77" t="s">
        <v>1281</v>
      </c>
      <c r="Z198" s="48"/>
      <c r="AA198" s="45" t="s">
        <v>1276</v>
      </c>
      <c r="AB198" s="45" t="s">
        <v>1276</v>
      </c>
      <c r="AC198" s="42">
        <v>1</v>
      </c>
    </row>
    <row r="199" spans="2:29" s="49" customFormat="1" ht="77.25" customHeight="1" x14ac:dyDescent="0.25">
      <c r="B199" s="175">
        <v>89</v>
      </c>
      <c r="C199" s="175">
        <v>3</v>
      </c>
      <c r="D199" s="175" t="s">
        <v>350</v>
      </c>
      <c r="E199" s="175" t="s">
        <v>380</v>
      </c>
      <c r="F199" s="175" t="s">
        <v>642</v>
      </c>
      <c r="G199" s="175" t="s">
        <v>643</v>
      </c>
      <c r="H199" s="175" t="s">
        <v>354</v>
      </c>
      <c r="I199" s="175" t="s">
        <v>1198</v>
      </c>
      <c r="J199" s="175" t="s">
        <v>812</v>
      </c>
      <c r="K199" s="175" t="s">
        <v>644</v>
      </c>
      <c r="L199" s="42" t="s">
        <v>645</v>
      </c>
      <c r="M199" s="184">
        <v>44774</v>
      </c>
      <c r="N199" s="184">
        <v>45291</v>
      </c>
      <c r="O199" s="187">
        <v>510479</v>
      </c>
      <c r="P199" s="181">
        <v>20220680010037</v>
      </c>
      <c r="Q199" s="181">
        <v>2022680010037</v>
      </c>
      <c r="R199" s="175" t="s">
        <v>212</v>
      </c>
      <c r="S199" s="166">
        <v>3622948613.6500001</v>
      </c>
      <c r="T199" s="197">
        <v>2443865290.6500001</v>
      </c>
      <c r="U199" s="196"/>
      <c r="V199" s="196"/>
      <c r="W199" s="196">
        <f>SUM(T199:V200)</f>
        <v>2443865290.6500001</v>
      </c>
      <c r="X199" s="169" t="s">
        <v>1199</v>
      </c>
      <c r="Y199" s="172" t="s">
        <v>1200</v>
      </c>
      <c r="Z199" s="196"/>
      <c r="AA199" s="178" t="s">
        <v>1201</v>
      </c>
      <c r="AB199" s="178" t="s">
        <v>1201</v>
      </c>
      <c r="AC199" s="175">
        <v>1</v>
      </c>
    </row>
    <row r="200" spans="2:29" s="47" customFormat="1" ht="60.75" customHeight="1" x14ac:dyDescent="0.2">
      <c r="B200" s="177"/>
      <c r="C200" s="177"/>
      <c r="D200" s="177"/>
      <c r="E200" s="177"/>
      <c r="F200" s="177"/>
      <c r="G200" s="177"/>
      <c r="H200" s="177"/>
      <c r="I200" s="177"/>
      <c r="J200" s="177"/>
      <c r="K200" s="177"/>
      <c r="L200" s="42" t="s">
        <v>646</v>
      </c>
      <c r="M200" s="186"/>
      <c r="N200" s="186"/>
      <c r="O200" s="189"/>
      <c r="P200" s="183"/>
      <c r="Q200" s="183"/>
      <c r="R200" s="177"/>
      <c r="S200" s="168"/>
      <c r="T200" s="194"/>
      <c r="U200" s="195"/>
      <c r="V200" s="195"/>
      <c r="W200" s="195"/>
      <c r="X200" s="171"/>
      <c r="Y200" s="174"/>
      <c r="Z200" s="195"/>
      <c r="AA200" s="180"/>
      <c r="AB200" s="180"/>
      <c r="AC200" s="177"/>
    </row>
    <row r="201" spans="2:29" s="47" customFormat="1" ht="84" x14ac:dyDescent="0.2">
      <c r="B201" s="42">
        <v>90</v>
      </c>
      <c r="C201" s="42">
        <v>4</v>
      </c>
      <c r="D201" s="42" t="s">
        <v>72</v>
      </c>
      <c r="E201" s="42" t="s">
        <v>271</v>
      </c>
      <c r="F201" s="42" t="s">
        <v>229</v>
      </c>
      <c r="G201" s="42" t="s">
        <v>647</v>
      </c>
      <c r="H201" s="42" t="s">
        <v>77</v>
      </c>
      <c r="I201" s="42" t="s">
        <v>649</v>
      </c>
      <c r="J201" s="42" t="s">
        <v>71</v>
      </c>
      <c r="K201" s="42" t="s">
        <v>648</v>
      </c>
      <c r="L201" s="42" t="s">
        <v>233</v>
      </c>
      <c r="M201" s="43">
        <v>44434</v>
      </c>
      <c r="N201" s="43">
        <v>45291</v>
      </c>
      <c r="O201" s="41">
        <v>426215</v>
      </c>
      <c r="P201" s="44">
        <v>20210680010081</v>
      </c>
      <c r="Q201" s="44">
        <v>2021680010081</v>
      </c>
      <c r="R201" s="42" t="s">
        <v>227</v>
      </c>
      <c r="S201" s="92">
        <v>1319574161</v>
      </c>
      <c r="T201" s="105">
        <v>507206667</v>
      </c>
      <c r="U201" s="105"/>
      <c r="V201" s="105"/>
      <c r="W201" s="100">
        <f>SUM(T201:V201)</f>
        <v>507206667</v>
      </c>
      <c r="X201" s="79" t="s">
        <v>1303</v>
      </c>
      <c r="Y201" s="77" t="s">
        <v>1304</v>
      </c>
      <c r="Z201" s="42"/>
      <c r="AA201" s="45" t="s">
        <v>1305</v>
      </c>
      <c r="AB201" s="45" t="s">
        <v>1305</v>
      </c>
      <c r="AC201" s="42">
        <v>1</v>
      </c>
    </row>
    <row r="202" spans="2:29" s="47" customFormat="1" ht="101.25" customHeight="1" x14ac:dyDescent="0.2">
      <c r="B202" s="42">
        <v>91</v>
      </c>
      <c r="C202" s="42">
        <v>1</v>
      </c>
      <c r="D202" s="42" t="s">
        <v>70</v>
      </c>
      <c r="E202" s="42" t="s">
        <v>111</v>
      </c>
      <c r="F202" s="42" t="s">
        <v>650</v>
      </c>
      <c r="G202" s="42" t="s">
        <v>651</v>
      </c>
      <c r="H202" s="42" t="s">
        <v>114</v>
      </c>
      <c r="I202" s="42" t="s">
        <v>649</v>
      </c>
      <c r="J202" s="42" t="s">
        <v>71</v>
      </c>
      <c r="K202" s="42" t="s">
        <v>652</v>
      </c>
      <c r="L202" s="42" t="s">
        <v>117</v>
      </c>
      <c r="M202" s="43">
        <v>44503</v>
      </c>
      <c r="N202" s="43">
        <v>45291</v>
      </c>
      <c r="O202" s="41">
        <v>441697</v>
      </c>
      <c r="P202" s="44">
        <v>20210680010144</v>
      </c>
      <c r="Q202" s="44">
        <v>2021680010144</v>
      </c>
      <c r="R202" s="42" t="s">
        <v>116</v>
      </c>
      <c r="S202" s="92">
        <v>3050022525</v>
      </c>
      <c r="T202" s="105">
        <v>2580341691</v>
      </c>
      <c r="U202" s="105"/>
      <c r="V202" s="105"/>
      <c r="W202" s="100">
        <f>SUM(T202:V202)</f>
        <v>2580341691</v>
      </c>
      <c r="X202" s="79" t="s">
        <v>1530</v>
      </c>
      <c r="Y202" s="77" t="s">
        <v>1531</v>
      </c>
      <c r="Z202" s="42"/>
      <c r="AA202" s="45" t="s">
        <v>1532</v>
      </c>
      <c r="AB202" s="45" t="s">
        <v>1532</v>
      </c>
      <c r="AC202" s="42">
        <v>1</v>
      </c>
    </row>
    <row r="203" spans="2:29" s="47" customFormat="1" ht="76.5" x14ac:dyDescent="0.2">
      <c r="B203" s="42">
        <v>92</v>
      </c>
      <c r="C203" s="42">
        <v>4</v>
      </c>
      <c r="D203" s="42" t="s">
        <v>72</v>
      </c>
      <c r="E203" s="42" t="s">
        <v>271</v>
      </c>
      <c r="F203" s="42" t="s">
        <v>653</v>
      </c>
      <c r="G203" s="42" t="s">
        <v>654</v>
      </c>
      <c r="H203" s="42" t="s">
        <v>508</v>
      </c>
      <c r="I203" s="42" t="s">
        <v>184</v>
      </c>
      <c r="J203" s="42" t="s">
        <v>71</v>
      </c>
      <c r="K203" s="42" t="s">
        <v>655</v>
      </c>
      <c r="L203" s="42" t="s">
        <v>656</v>
      </c>
      <c r="M203" s="43">
        <v>44175</v>
      </c>
      <c r="N203" s="43">
        <v>45291</v>
      </c>
      <c r="O203" s="41">
        <v>304335</v>
      </c>
      <c r="P203" s="44">
        <v>20200680010181</v>
      </c>
      <c r="Q203" s="161">
        <v>2020680010181</v>
      </c>
      <c r="R203" s="42" t="s">
        <v>657</v>
      </c>
      <c r="S203" s="92">
        <v>2277626118</v>
      </c>
      <c r="T203" s="105">
        <v>849165080</v>
      </c>
      <c r="U203" s="105"/>
      <c r="V203" s="105"/>
      <c r="W203" s="100">
        <f>SUM(T203:V203)</f>
        <v>849165080</v>
      </c>
      <c r="X203" s="79" t="s">
        <v>658</v>
      </c>
      <c r="Y203" s="77" t="s">
        <v>659</v>
      </c>
      <c r="Z203" s="42"/>
      <c r="AA203" s="45">
        <v>44950</v>
      </c>
      <c r="AB203" s="45">
        <v>44950</v>
      </c>
      <c r="AC203" s="42">
        <v>1</v>
      </c>
    </row>
    <row r="204" spans="2:29" s="47" customFormat="1" ht="47.25" customHeight="1" x14ac:dyDescent="0.2">
      <c r="B204" s="175">
        <v>93</v>
      </c>
      <c r="C204" s="175">
        <v>4</v>
      </c>
      <c r="D204" s="175" t="s">
        <v>72</v>
      </c>
      <c r="E204" s="175" t="s">
        <v>271</v>
      </c>
      <c r="F204" s="175" t="s">
        <v>653</v>
      </c>
      <c r="G204" s="175" t="s">
        <v>660</v>
      </c>
      <c r="H204" s="175" t="s">
        <v>508</v>
      </c>
      <c r="I204" s="175" t="s">
        <v>184</v>
      </c>
      <c r="J204" s="175" t="s">
        <v>71</v>
      </c>
      <c r="K204" s="175" t="s">
        <v>661</v>
      </c>
      <c r="L204" s="42" t="s">
        <v>662</v>
      </c>
      <c r="M204" s="184">
        <v>44159</v>
      </c>
      <c r="N204" s="184">
        <v>45291</v>
      </c>
      <c r="O204" s="187">
        <v>304337</v>
      </c>
      <c r="P204" s="181">
        <v>20200680010172</v>
      </c>
      <c r="Q204" s="225">
        <v>2020680010172</v>
      </c>
      <c r="R204" s="175" t="s">
        <v>657</v>
      </c>
      <c r="S204" s="166">
        <v>2264395949</v>
      </c>
      <c r="T204" s="197">
        <v>720000000</v>
      </c>
      <c r="U204" s="197"/>
      <c r="V204" s="197"/>
      <c r="W204" s="196">
        <f>SUM(T204:T204:V207)</f>
        <v>720000000</v>
      </c>
      <c r="X204" s="169" t="s">
        <v>666</v>
      </c>
      <c r="Y204" s="172" t="s">
        <v>667</v>
      </c>
      <c r="Z204" s="175"/>
      <c r="AA204" s="178">
        <v>44950</v>
      </c>
      <c r="AB204" s="178">
        <v>44950</v>
      </c>
      <c r="AC204" s="175">
        <v>1</v>
      </c>
    </row>
    <row r="205" spans="2:29" s="47" customFormat="1" ht="12.75" x14ac:dyDescent="0.2">
      <c r="B205" s="176"/>
      <c r="C205" s="176"/>
      <c r="D205" s="176"/>
      <c r="E205" s="176"/>
      <c r="F205" s="176"/>
      <c r="G205" s="176"/>
      <c r="H205" s="176"/>
      <c r="I205" s="176"/>
      <c r="J205" s="176"/>
      <c r="K205" s="176"/>
      <c r="L205" s="42" t="s">
        <v>663</v>
      </c>
      <c r="M205" s="185"/>
      <c r="N205" s="185"/>
      <c r="O205" s="188"/>
      <c r="P205" s="182"/>
      <c r="Q205" s="182"/>
      <c r="R205" s="176"/>
      <c r="S205" s="167"/>
      <c r="T205" s="221"/>
      <c r="U205" s="221"/>
      <c r="V205" s="221"/>
      <c r="W205" s="218"/>
      <c r="X205" s="170"/>
      <c r="Y205" s="173"/>
      <c r="Z205" s="176"/>
      <c r="AA205" s="176"/>
      <c r="AB205" s="176"/>
      <c r="AC205" s="176"/>
    </row>
    <row r="206" spans="2:29" s="47" customFormat="1" ht="12.75" x14ac:dyDescent="0.2">
      <c r="B206" s="176"/>
      <c r="C206" s="176"/>
      <c r="D206" s="176"/>
      <c r="E206" s="176"/>
      <c r="F206" s="176"/>
      <c r="G206" s="176"/>
      <c r="H206" s="176"/>
      <c r="I206" s="176"/>
      <c r="J206" s="176"/>
      <c r="K206" s="176"/>
      <c r="L206" s="42" t="s">
        <v>664</v>
      </c>
      <c r="M206" s="185"/>
      <c r="N206" s="185"/>
      <c r="O206" s="188"/>
      <c r="P206" s="182"/>
      <c r="Q206" s="182"/>
      <c r="R206" s="176"/>
      <c r="S206" s="167"/>
      <c r="T206" s="221"/>
      <c r="U206" s="221"/>
      <c r="V206" s="221"/>
      <c r="W206" s="218"/>
      <c r="X206" s="170"/>
      <c r="Y206" s="173"/>
      <c r="Z206" s="176"/>
      <c r="AA206" s="176"/>
      <c r="AB206" s="176"/>
      <c r="AC206" s="176"/>
    </row>
    <row r="207" spans="2:29" s="47" customFormat="1" ht="25.5" x14ac:dyDescent="0.2">
      <c r="B207" s="177"/>
      <c r="C207" s="177"/>
      <c r="D207" s="177"/>
      <c r="E207" s="177"/>
      <c r="F207" s="177"/>
      <c r="G207" s="177"/>
      <c r="H207" s="177"/>
      <c r="I207" s="177"/>
      <c r="J207" s="177"/>
      <c r="K207" s="177"/>
      <c r="L207" s="42" t="s">
        <v>665</v>
      </c>
      <c r="M207" s="186"/>
      <c r="N207" s="186"/>
      <c r="O207" s="189"/>
      <c r="P207" s="183"/>
      <c r="Q207" s="183"/>
      <c r="R207" s="177"/>
      <c r="S207" s="168"/>
      <c r="T207" s="194"/>
      <c r="U207" s="194"/>
      <c r="V207" s="194"/>
      <c r="W207" s="195"/>
      <c r="X207" s="171"/>
      <c r="Y207" s="174"/>
      <c r="Z207" s="177"/>
      <c r="AA207" s="177"/>
      <c r="AB207" s="177"/>
      <c r="AC207" s="177"/>
    </row>
    <row r="208" spans="2:29" s="47" customFormat="1" ht="39.75" customHeight="1" x14ac:dyDescent="0.2">
      <c r="B208" s="42">
        <v>94</v>
      </c>
      <c r="C208" s="42">
        <v>2</v>
      </c>
      <c r="D208" s="42" t="s">
        <v>256</v>
      </c>
      <c r="E208" s="42" t="s">
        <v>249</v>
      </c>
      <c r="F208" s="42" t="s">
        <v>668</v>
      </c>
      <c r="G208" s="42" t="s">
        <v>669</v>
      </c>
      <c r="H208" s="42" t="s">
        <v>77</v>
      </c>
      <c r="I208" s="42" t="s">
        <v>858</v>
      </c>
      <c r="J208" s="42" t="s">
        <v>25</v>
      </c>
      <c r="K208" s="42" t="s">
        <v>671</v>
      </c>
      <c r="L208" s="42" t="s">
        <v>672</v>
      </c>
      <c r="M208" s="43">
        <v>44950</v>
      </c>
      <c r="N208" s="43">
        <v>45291</v>
      </c>
      <c r="O208" s="41">
        <v>535680</v>
      </c>
      <c r="P208" s="44">
        <v>20220680010087</v>
      </c>
      <c r="Q208" s="161">
        <v>2022680010087</v>
      </c>
      <c r="R208" s="42" t="s">
        <v>670</v>
      </c>
      <c r="S208" s="92">
        <v>305000000</v>
      </c>
      <c r="T208" s="105">
        <v>305000000</v>
      </c>
      <c r="U208" s="105"/>
      <c r="V208" s="105"/>
      <c r="W208" s="100">
        <f>SUM(T208:V208)</f>
        <v>305000000</v>
      </c>
      <c r="X208" s="79" t="s">
        <v>1277</v>
      </c>
      <c r="Y208" s="77" t="s">
        <v>1278</v>
      </c>
      <c r="Z208" s="42"/>
      <c r="AA208" s="45" t="s">
        <v>1279</v>
      </c>
      <c r="AB208" s="45" t="s">
        <v>1279</v>
      </c>
      <c r="AC208" s="42">
        <v>1</v>
      </c>
    </row>
    <row r="209" spans="2:29" s="47" customFormat="1" ht="63.75" customHeight="1" x14ac:dyDescent="0.2">
      <c r="B209" s="175">
        <v>95</v>
      </c>
      <c r="C209" s="175">
        <v>3</v>
      </c>
      <c r="D209" s="175" t="s">
        <v>350</v>
      </c>
      <c r="E209" s="175" t="s">
        <v>673</v>
      </c>
      <c r="F209" s="175" t="s">
        <v>674</v>
      </c>
      <c r="G209" s="175" t="s">
        <v>675</v>
      </c>
      <c r="H209" s="175" t="s">
        <v>424</v>
      </c>
      <c r="I209" s="175" t="s">
        <v>497</v>
      </c>
      <c r="J209" s="175" t="s">
        <v>71</v>
      </c>
      <c r="K209" s="175" t="s">
        <v>676</v>
      </c>
      <c r="L209" s="42" t="s">
        <v>677</v>
      </c>
      <c r="M209" s="184">
        <v>44350</v>
      </c>
      <c r="N209" s="184">
        <v>45291</v>
      </c>
      <c r="O209" s="187">
        <v>405434</v>
      </c>
      <c r="P209" s="181">
        <v>20210680010048</v>
      </c>
      <c r="Q209" s="181">
        <v>2021680010048</v>
      </c>
      <c r="R209" s="175" t="s">
        <v>427</v>
      </c>
      <c r="S209" s="166">
        <v>8497421324.4799995</v>
      </c>
      <c r="T209" s="197">
        <v>364161478.48000002</v>
      </c>
      <c r="U209" s="197"/>
      <c r="V209" s="197"/>
      <c r="W209" s="196">
        <f>SUM(T209:V211)</f>
        <v>364161478.48000002</v>
      </c>
      <c r="X209" s="169" t="s">
        <v>1807</v>
      </c>
      <c r="Y209" s="172" t="s">
        <v>1808</v>
      </c>
      <c r="Z209" s="175"/>
      <c r="AA209" s="178" t="s">
        <v>1809</v>
      </c>
      <c r="AB209" s="178" t="s">
        <v>1809</v>
      </c>
      <c r="AC209" s="175">
        <v>1</v>
      </c>
    </row>
    <row r="210" spans="2:29" s="47" customFormat="1" ht="41.25" customHeight="1" x14ac:dyDescent="0.2">
      <c r="B210" s="176"/>
      <c r="C210" s="177"/>
      <c r="D210" s="177"/>
      <c r="E210" s="177"/>
      <c r="F210" s="177"/>
      <c r="G210" s="176"/>
      <c r="H210" s="176"/>
      <c r="I210" s="176"/>
      <c r="J210" s="176"/>
      <c r="K210" s="176"/>
      <c r="L210" s="42" t="s">
        <v>678</v>
      </c>
      <c r="M210" s="185"/>
      <c r="N210" s="185"/>
      <c r="O210" s="188"/>
      <c r="P210" s="182"/>
      <c r="Q210" s="182"/>
      <c r="R210" s="176"/>
      <c r="S210" s="167"/>
      <c r="T210" s="221"/>
      <c r="U210" s="221"/>
      <c r="V210" s="221"/>
      <c r="W210" s="218"/>
      <c r="X210" s="170"/>
      <c r="Y210" s="173"/>
      <c r="Z210" s="176"/>
      <c r="AA210" s="176"/>
      <c r="AB210" s="176"/>
      <c r="AC210" s="176"/>
    </row>
    <row r="211" spans="2:29" s="47" customFormat="1" ht="46.5" customHeight="1" x14ac:dyDescent="0.2">
      <c r="B211" s="177"/>
      <c r="C211" s="42">
        <v>4</v>
      </c>
      <c r="D211" s="42" t="s">
        <v>72</v>
      </c>
      <c r="E211" s="42" t="s">
        <v>546</v>
      </c>
      <c r="F211" s="42" t="s">
        <v>679</v>
      </c>
      <c r="G211" s="177"/>
      <c r="H211" s="177"/>
      <c r="I211" s="177"/>
      <c r="J211" s="177"/>
      <c r="K211" s="177"/>
      <c r="L211" s="42" t="s">
        <v>680</v>
      </c>
      <c r="M211" s="186"/>
      <c r="N211" s="186"/>
      <c r="O211" s="189"/>
      <c r="P211" s="183"/>
      <c r="Q211" s="183"/>
      <c r="R211" s="177"/>
      <c r="S211" s="168"/>
      <c r="T211" s="194"/>
      <c r="U211" s="194"/>
      <c r="V211" s="194"/>
      <c r="W211" s="195"/>
      <c r="X211" s="171"/>
      <c r="Y211" s="174"/>
      <c r="Z211" s="177"/>
      <c r="AA211" s="177"/>
      <c r="AB211" s="177"/>
      <c r="AC211" s="177"/>
    </row>
    <row r="212" spans="2:29" s="49" customFormat="1" ht="60" customHeight="1" x14ac:dyDescent="0.25">
      <c r="B212" s="175">
        <v>96</v>
      </c>
      <c r="C212" s="175">
        <v>1</v>
      </c>
      <c r="D212" s="175" t="s">
        <v>70</v>
      </c>
      <c r="E212" s="175" t="s">
        <v>681</v>
      </c>
      <c r="F212" s="175" t="s">
        <v>682</v>
      </c>
      <c r="G212" s="175" t="s">
        <v>683</v>
      </c>
      <c r="H212" s="175" t="s">
        <v>684</v>
      </c>
      <c r="I212" s="175" t="s">
        <v>489</v>
      </c>
      <c r="J212" s="175" t="s">
        <v>71</v>
      </c>
      <c r="K212" s="175" t="s">
        <v>685</v>
      </c>
      <c r="L212" s="42" t="s">
        <v>686</v>
      </c>
      <c r="M212" s="184">
        <v>44694</v>
      </c>
      <c r="N212" s="184">
        <v>45291</v>
      </c>
      <c r="O212" s="187">
        <v>446838</v>
      </c>
      <c r="P212" s="181">
        <v>20220680010013</v>
      </c>
      <c r="Q212" s="181">
        <v>2022680010013</v>
      </c>
      <c r="R212" s="175" t="s">
        <v>687</v>
      </c>
      <c r="S212" s="166">
        <v>5572665866</v>
      </c>
      <c r="T212" s="197">
        <v>1809373949</v>
      </c>
      <c r="U212" s="197">
        <v>137000000</v>
      </c>
      <c r="V212" s="197"/>
      <c r="W212" s="196">
        <f>SUM(T212:V213)</f>
        <v>1946373949</v>
      </c>
      <c r="X212" s="169" t="s">
        <v>1906</v>
      </c>
      <c r="Y212" s="172" t="s">
        <v>1907</v>
      </c>
      <c r="Z212" s="196"/>
      <c r="AA212" s="222" t="s">
        <v>1908</v>
      </c>
      <c r="AB212" s="222" t="s">
        <v>1908</v>
      </c>
      <c r="AC212" s="181">
        <v>1</v>
      </c>
    </row>
    <row r="213" spans="2:29" s="47" customFormat="1" ht="75" customHeight="1" x14ac:dyDescent="0.2">
      <c r="B213" s="177"/>
      <c r="C213" s="177"/>
      <c r="D213" s="177"/>
      <c r="E213" s="177"/>
      <c r="F213" s="177"/>
      <c r="G213" s="177"/>
      <c r="H213" s="177"/>
      <c r="I213" s="177"/>
      <c r="J213" s="177"/>
      <c r="K213" s="177"/>
      <c r="L213" s="42" t="s">
        <v>688</v>
      </c>
      <c r="M213" s="186"/>
      <c r="N213" s="186"/>
      <c r="O213" s="189"/>
      <c r="P213" s="183"/>
      <c r="Q213" s="183"/>
      <c r="R213" s="177"/>
      <c r="S213" s="168"/>
      <c r="T213" s="194"/>
      <c r="U213" s="194"/>
      <c r="V213" s="194"/>
      <c r="W213" s="195"/>
      <c r="X213" s="171"/>
      <c r="Y213" s="174"/>
      <c r="Z213" s="195"/>
      <c r="AA213" s="194"/>
      <c r="AB213" s="194"/>
      <c r="AC213" s="183"/>
    </row>
    <row r="214" spans="2:29" s="47" customFormat="1" ht="85.5" customHeight="1" x14ac:dyDescent="0.2">
      <c r="B214" s="175">
        <v>97</v>
      </c>
      <c r="C214" s="175">
        <v>1</v>
      </c>
      <c r="D214" s="175" t="s">
        <v>70</v>
      </c>
      <c r="E214" s="175" t="s">
        <v>689</v>
      </c>
      <c r="F214" s="175" t="s">
        <v>690</v>
      </c>
      <c r="G214" s="175" t="s">
        <v>691</v>
      </c>
      <c r="H214" s="175" t="s">
        <v>684</v>
      </c>
      <c r="I214" s="175" t="s">
        <v>184</v>
      </c>
      <c r="J214" s="175" t="s">
        <v>71</v>
      </c>
      <c r="K214" s="175" t="s">
        <v>692</v>
      </c>
      <c r="L214" s="42" t="s">
        <v>693</v>
      </c>
      <c r="M214" s="184">
        <v>44068</v>
      </c>
      <c r="N214" s="184">
        <v>45291</v>
      </c>
      <c r="O214" s="187">
        <v>289308</v>
      </c>
      <c r="P214" s="181">
        <v>20200680010082</v>
      </c>
      <c r="Q214" s="181">
        <v>2020680010082</v>
      </c>
      <c r="R214" s="175" t="s">
        <v>687</v>
      </c>
      <c r="S214" s="166">
        <v>6251519562.9200001</v>
      </c>
      <c r="T214" s="197">
        <v>2345668774</v>
      </c>
      <c r="U214" s="197">
        <v>289433949</v>
      </c>
      <c r="V214" s="197"/>
      <c r="W214" s="196">
        <f>SUM(T214:V215)</f>
        <v>2635102723</v>
      </c>
      <c r="X214" s="169" t="s">
        <v>1568</v>
      </c>
      <c r="Y214" s="172" t="s">
        <v>1569</v>
      </c>
      <c r="Z214" s="175"/>
      <c r="AA214" s="178" t="s">
        <v>1570</v>
      </c>
      <c r="AB214" s="178" t="s">
        <v>1570</v>
      </c>
      <c r="AC214" s="175">
        <v>1</v>
      </c>
    </row>
    <row r="215" spans="2:29" s="47" customFormat="1" ht="57" customHeight="1" x14ac:dyDescent="0.2">
      <c r="B215" s="177"/>
      <c r="C215" s="177"/>
      <c r="D215" s="177"/>
      <c r="E215" s="177"/>
      <c r="F215" s="177"/>
      <c r="G215" s="177"/>
      <c r="H215" s="177"/>
      <c r="I215" s="177"/>
      <c r="J215" s="177"/>
      <c r="K215" s="177"/>
      <c r="L215" s="42" t="s">
        <v>694</v>
      </c>
      <c r="M215" s="186"/>
      <c r="N215" s="186"/>
      <c r="O215" s="189"/>
      <c r="P215" s="183"/>
      <c r="Q215" s="183"/>
      <c r="R215" s="177"/>
      <c r="S215" s="168"/>
      <c r="T215" s="194"/>
      <c r="U215" s="194"/>
      <c r="V215" s="194"/>
      <c r="W215" s="195"/>
      <c r="X215" s="171"/>
      <c r="Y215" s="174"/>
      <c r="Z215" s="177"/>
      <c r="AA215" s="177"/>
      <c r="AB215" s="177"/>
      <c r="AC215" s="177"/>
    </row>
    <row r="216" spans="2:29" s="47" customFormat="1" ht="156" x14ac:dyDescent="0.2">
      <c r="B216" s="42">
        <v>98</v>
      </c>
      <c r="C216" s="42">
        <v>1</v>
      </c>
      <c r="D216" s="42" t="s">
        <v>70</v>
      </c>
      <c r="E216" s="42" t="s">
        <v>681</v>
      </c>
      <c r="F216" s="42" t="s">
        <v>682</v>
      </c>
      <c r="G216" s="42" t="s">
        <v>695</v>
      </c>
      <c r="H216" s="42" t="s">
        <v>684</v>
      </c>
      <c r="I216" s="42" t="s">
        <v>184</v>
      </c>
      <c r="J216" s="42" t="s">
        <v>71</v>
      </c>
      <c r="K216" s="42" t="s">
        <v>696</v>
      </c>
      <c r="L216" s="42" t="s">
        <v>697</v>
      </c>
      <c r="M216" s="43">
        <v>44048</v>
      </c>
      <c r="N216" s="43">
        <v>45291</v>
      </c>
      <c r="O216" s="41">
        <v>287666</v>
      </c>
      <c r="P216" s="44">
        <v>20200680010066</v>
      </c>
      <c r="Q216" s="44">
        <v>2020680010066</v>
      </c>
      <c r="R216" s="42" t="s">
        <v>687</v>
      </c>
      <c r="S216" s="92">
        <v>8737867339.2199993</v>
      </c>
      <c r="T216" s="105">
        <v>1327021862.22</v>
      </c>
      <c r="U216" s="105">
        <v>1914819023</v>
      </c>
      <c r="V216" s="105"/>
      <c r="W216" s="100">
        <f>SUM(T216:V216)</f>
        <v>3241840885.2200003</v>
      </c>
      <c r="X216" s="79" t="s">
        <v>1571</v>
      </c>
      <c r="Y216" s="77" t="s">
        <v>1572</v>
      </c>
      <c r="Z216" s="42"/>
      <c r="AA216" s="45" t="s">
        <v>1573</v>
      </c>
      <c r="AB216" s="45" t="s">
        <v>1573</v>
      </c>
      <c r="AC216" s="42">
        <v>1</v>
      </c>
    </row>
    <row r="217" spans="2:29" s="49" customFormat="1" ht="100.5" customHeight="1" x14ac:dyDescent="0.25">
      <c r="B217" s="42">
        <v>99</v>
      </c>
      <c r="C217" s="42">
        <v>4</v>
      </c>
      <c r="D217" s="42" t="s">
        <v>72</v>
      </c>
      <c r="E217" s="42" t="s">
        <v>546</v>
      </c>
      <c r="F217" s="42" t="s">
        <v>564</v>
      </c>
      <c r="G217" s="42" t="s">
        <v>698</v>
      </c>
      <c r="H217" s="42" t="s">
        <v>508</v>
      </c>
      <c r="I217" s="42" t="s">
        <v>1675</v>
      </c>
      <c r="J217" s="42" t="s">
        <v>812</v>
      </c>
      <c r="K217" s="42" t="s">
        <v>699</v>
      </c>
      <c r="L217" s="42" t="s">
        <v>700</v>
      </c>
      <c r="M217" s="43">
        <v>44783</v>
      </c>
      <c r="N217" s="43">
        <v>45291</v>
      </c>
      <c r="O217" s="41">
        <v>523250</v>
      </c>
      <c r="P217" s="44">
        <v>20220680010042</v>
      </c>
      <c r="Q217" s="44">
        <v>2022680010042</v>
      </c>
      <c r="R217" s="42" t="s">
        <v>138</v>
      </c>
      <c r="S217" s="92">
        <v>24452849184.439999</v>
      </c>
      <c r="T217" s="105">
        <v>13931702241.66</v>
      </c>
      <c r="U217" s="105">
        <v>248171667</v>
      </c>
      <c r="V217" s="105"/>
      <c r="W217" s="117">
        <f>SUM(T217:V217)</f>
        <v>14179873908.66</v>
      </c>
      <c r="X217" s="79" t="s">
        <v>1883</v>
      </c>
      <c r="Y217" s="77" t="s">
        <v>1885</v>
      </c>
      <c r="Z217" s="42"/>
      <c r="AA217" s="45" t="s">
        <v>1884</v>
      </c>
      <c r="AB217" s="45" t="s">
        <v>1884</v>
      </c>
      <c r="AC217" s="44">
        <v>1</v>
      </c>
    </row>
    <row r="218" spans="2:29" s="47" customFormat="1" ht="60" customHeight="1" x14ac:dyDescent="0.2">
      <c r="B218" s="175">
        <v>100</v>
      </c>
      <c r="C218" s="175">
        <v>1</v>
      </c>
      <c r="D218" s="175" t="s">
        <v>70</v>
      </c>
      <c r="E218" s="175" t="s">
        <v>457</v>
      </c>
      <c r="F218" s="175" t="s">
        <v>702</v>
      </c>
      <c r="G218" s="175" t="s">
        <v>703</v>
      </c>
      <c r="H218" s="175" t="s">
        <v>239</v>
      </c>
      <c r="I218" s="175" t="s">
        <v>708</v>
      </c>
      <c r="J218" s="175" t="s">
        <v>71</v>
      </c>
      <c r="K218" s="175" t="s">
        <v>704</v>
      </c>
      <c r="L218" s="42" t="s">
        <v>705</v>
      </c>
      <c r="M218" s="184">
        <v>44057</v>
      </c>
      <c r="N218" s="184">
        <v>45291</v>
      </c>
      <c r="O218" s="187">
        <v>291930</v>
      </c>
      <c r="P218" s="181">
        <v>20200680010072</v>
      </c>
      <c r="Q218" s="181">
        <v>2020680010072</v>
      </c>
      <c r="R218" s="175" t="s">
        <v>85</v>
      </c>
      <c r="S218" s="229">
        <v>1136582865.02</v>
      </c>
      <c r="T218" s="197">
        <v>315100000</v>
      </c>
      <c r="U218" s="197"/>
      <c r="V218" s="197"/>
      <c r="W218" s="196">
        <f>SUM(T218:V220)</f>
        <v>315100000</v>
      </c>
      <c r="X218" s="169" t="s">
        <v>1322</v>
      </c>
      <c r="Y218" s="172" t="s">
        <v>1323</v>
      </c>
      <c r="Z218" s="175"/>
      <c r="AA218" s="178" t="s">
        <v>1324</v>
      </c>
      <c r="AB218" s="178" t="s">
        <v>1324</v>
      </c>
      <c r="AC218" s="175">
        <v>1</v>
      </c>
    </row>
    <row r="219" spans="2:29" s="47" customFormat="1" ht="38.25" x14ac:dyDescent="0.2">
      <c r="B219" s="176"/>
      <c r="C219" s="176"/>
      <c r="D219" s="176"/>
      <c r="E219" s="176"/>
      <c r="F219" s="176"/>
      <c r="G219" s="176"/>
      <c r="H219" s="176"/>
      <c r="I219" s="176"/>
      <c r="J219" s="176"/>
      <c r="K219" s="176"/>
      <c r="L219" s="42" t="s">
        <v>706</v>
      </c>
      <c r="M219" s="185"/>
      <c r="N219" s="185"/>
      <c r="O219" s="188"/>
      <c r="P219" s="182"/>
      <c r="Q219" s="182"/>
      <c r="R219" s="176"/>
      <c r="S219" s="230"/>
      <c r="T219" s="221"/>
      <c r="U219" s="221"/>
      <c r="V219" s="221"/>
      <c r="W219" s="218"/>
      <c r="X219" s="282"/>
      <c r="Y219" s="284"/>
      <c r="Z219" s="176"/>
      <c r="AA219" s="176"/>
      <c r="AB219" s="176"/>
      <c r="AC219" s="176"/>
    </row>
    <row r="220" spans="2:29" s="47" customFormat="1" ht="52.5" customHeight="1" x14ac:dyDescent="0.2">
      <c r="B220" s="177"/>
      <c r="C220" s="177"/>
      <c r="D220" s="177"/>
      <c r="E220" s="177"/>
      <c r="F220" s="177"/>
      <c r="G220" s="177"/>
      <c r="H220" s="177"/>
      <c r="I220" s="177"/>
      <c r="J220" s="177"/>
      <c r="K220" s="177"/>
      <c r="L220" s="42" t="s">
        <v>707</v>
      </c>
      <c r="M220" s="186"/>
      <c r="N220" s="186"/>
      <c r="O220" s="189"/>
      <c r="P220" s="183"/>
      <c r="Q220" s="183"/>
      <c r="R220" s="177"/>
      <c r="S220" s="231"/>
      <c r="T220" s="194"/>
      <c r="U220" s="194"/>
      <c r="V220" s="194"/>
      <c r="W220" s="195"/>
      <c r="X220" s="283"/>
      <c r="Y220" s="285"/>
      <c r="Z220" s="177"/>
      <c r="AA220" s="177"/>
      <c r="AB220" s="177"/>
      <c r="AC220" s="177"/>
    </row>
    <row r="221" spans="2:29" s="49" customFormat="1" ht="45" customHeight="1" x14ac:dyDescent="0.25">
      <c r="B221" s="175">
        <v>101</v>
      </c>
      <c r="C221" s="175">
        <v>1</v>
      </c>
      <c r="D221" s="175" t="s">
        <v>70</v>
      </c>
      <c r="E221" s="175" t="s">
        <v>457</v>
      </c>
      <c r="F221" s="42" t="s">
        <v>709</v>
      </c>
      <c r="G221" s="175" t="s">
        <v>710</v>
      </c>
      <c r="H221" s="175" t="s">
        <v>239</v>
      </c>
      <c r="I221" s="175" t="s">
        <v>716</v>
      </c>
      <c r="J221" s="175" t="s">
        <v>71</v>
      </c>
      <c r="K221" s="175" t="s">
        <v>711</v>
      </c>
      <c r="L221" s="42" t="s">
        <v>712</v>
      </c>
      <c r="M221" s="184">
        <v>44776</v>
      </c>
      <c r="N221" s="184">
        <v>45291</v>
      </c>
      <c r="O221" s="187">
        <v>522256</v>
      </c>
      <c r="P221" s="181">
        <v>20220680010036</v>
      </c>
      <c r="Q221" s="181">
        <v>2022680010036</v>
      </c>
      <c r="R221" s="175" t="s">
        <v>85</v>
      </c>
      <c r="S221" s="166">
        <v>557460002</v>
      </c>
      <c r="T221" s="197">
        <v>327400000</v>
      </c>
      <c r="U221" s="197"/>
      <c r="V221" s="197"/>
      <c r="W221" s="196">
        <f>SUM(T221:V224)</f>
        <v>327400000</v>
      </c>
      <c r="X221" s="169" t="s">
        <v>1431</v>
      </c>
      <c r="Y221" s="172" t="s">
        <v>1432</v>
      </c>
      <c r="Z221" s="175"/>
      <c r="AA221" s="178" t="s">
        <v>1433</v>
      </c>
      <c r="AB221" s="178" t="s">
        <v>1433</v>
      </c>
      <c r="AC221" s="181">
        <v>1</v>
      </c>
    </row>
    <row r="222" spans="2:29" s="47" customFormat="1" ht="38.25" x14ac:dyDescent="0.2">
      <c r="B222" s="176"/>
      <c r="C222" s="176"/>
      <c r="D222" s="176"/>
      <c r="E222" s="176"/>
      <c r="F222" s="42" t="s">
        <v>713</v>
      </c>
      <c r="G222" s="176"/>
      <c r="H222" s="176"/>
      <c r="I222" s="176"/>
      <c r="J222" s="176"/>
      <c r="K222" s="176"/>
      <c r="L222" s="102" t="s">
        <v>467</v>
      </c>
      <c r="M222" s="185"/>
      <c r="N222" s="185"/>
      <c r="O222" s="188"/>
      <c r="P222" s="182"/>
      <c r="Q222" s="182"/>
      <c r="R222" s="176"/>
      <c r="S222" s="167"/>
      <c r="T222" s="221"/>
      <c r="U222" s="221"/>
      <c r="V222" s="221"/>
      <c r="W222" s="218"/>
      <c r="X222" s="170"/>
      <c r="Y222" s="173"/>
      <c r="Z222" s="176"/>
      <c r="AA222" s="185"/>
      <c r="AB222" s="185"/>
      <c r="AC222" s="182"/>
    </row>
    <row r="223" spans="2:29" s="47" customFormat="1" ht="25.5" x14ac:dyDescent="0.2">
      <c r="B223" s="176"/>
      <c r="C223" s="176"/>
      <c r="D223" s="176"/>
      <c r="E223" s="176"/>
      <c r="F223" s="42" t="s">
        <v>714</v>
      </c>
      <c r="G223" s="176"/>
      <c r="H223" s="176"/>
      <c r="I223" s="176"/>
      <c r="J223" s="176"/>
      <c r="K223" s="176"/>
      <c r="L223" s="102" t="s">
        <v>606</v>
      </c>
      <c r="M223" s="185"/>
      <c r="N223" s="185"/>
      <c r="O223" s="188"/>
      <c r="P223" s="182"/>
      <c r="Q223" s="182"/>
      <c r="R223" s="176"/>
      <c r="S223" s="167"/>
      <c r="T223" s="221"/>
      <c r="U223" s="221"/>
      <c r="V223" s="221"/>
      <c r="W223" s="218"/>
      <c r="X223" s="170"/>
      <c r="Y223" s="173"/>
      <c r="Z223" s="176"/>
      <c r="AA223" s="185"/>
      <c r="AB223" s="185"/>
      <c r="AC223" s="182"/>
    </row>
    <row r="224" spans="2:29" s="47" customFormat="1" ht="60.75" customHeight="1" x14ac:dyDescent="0.2">
      <c r="B224" s="177"/>
      <c r="C224" s="177"/>
      <c r="D224" s="177"/>
      <c r="E224" s="177"/>
      <c r="F224" s="42" t="s">
        <v>715</v>
      </c>
      <c r="G224" s="177"/>
      <c r="H224" s="177"/>
      <c r="I224" s="177"/>
      <c r="J224" s="177"/>
      <c r="K224" s="177"/>
      <c r="L224" s="42" t="s">
        <v>522</v>
      </c>
      <c r="M224" s="186"/>
      <c r="N224" s="186"/>
      <c r="O224" s="189"/>
      <c r="P224" s="183"/>
      <c r="Q224" s="183"/>
      <c r="R224" s="177"/>
      <c r="S224" s="168"/>
      <c r="T224" s="194"/>
      <c r="U224" s="194"/>
      <c r="V224" s="194"/>
      <c r="W224" s="195"/>
      <c r="X224" s="171"/>
      <c r="Y224" s="174"/>
      <c r="Z224" s="177"/>
      <c r="AA224" s="186"/>
      <c r="AB224" s="186"/>
      <c r="AC224" s="183"/>
    </row>
    <row r="225" spans="2:29" s="47" customFormat="1" ht="24" customHeight="1" x14ac:dyDescent="0.2">
      <c r="B225" s="175">
        <v>102</v>
      </c>
      <c r="C225" s="175">
        <v>3</v>
      </c>
      <c r="D225" s="175" t="s">
        <v>350</v>
      </c>
      <c r="E225" s="175" t="s">
        <v>717</v>
      </c>
      <c r="F225" s="175" t="s">
        <v>718</v>
      </c>
      <c r="G225" s="175" t="s">
        <v>719</v>
      </c>
      <c r="H225" s="175" t="s">
        <v>720</v>
      </c>
      <c r="I225" s="175" t="s">
        <v>727</v>
      </c>
      <c r="J225" s="175" t="s">
        <v>71</v>
      </c>
      <c r="K225" s="175" t="s">
        <v>721</v>
      </c>
      <c r="L225" s="42" t="s">
        <v>722</v>
      </c>
      <c r="M225" s="184">
        <v>44095</v>
      </c>
      <c r="N225" s="184">
        <v>45291</v>
      </c>
      <c r="O225" s="187">
        <v>313235</v>
      </c>
      <c r="P225" s="181">
        <v>20200680010123</v>
      </c>
      <c r="Q225" s="181">
        <v>2020680010123</v>
      </c>
      <c r="R225" s="175" t="s">
        <v>85</v>
      </c>
      <c r="S225" s="166">
        <v>2547530994.1199999</v>
      </c>
      <c r="T225" s="197">
        <v>1124902135.1199999</v>
      </c>
      <c r="U225" s="197"/>
      <c r="V225" s="197"/>
      <c r="W225" s="196">
        <f>SUM(T225:V229)</f>
        <v>1124902135.1199999</v>
      </c>
      <c r="X225" s="169" t="s">
        <v>1459</v>
      </c>
      <c r="Y225" s="172" t="s">
        <v>1460</v>
      </c>
      <c r="Z225" s="175" t="s">
        <v>1462</v>
      </c>
      <c r="AA225" s="178" t="s">
        <v>1461</v>
      </c>
      <c r="AB225" s="178" t="s">
        <v>1461</v>
      </c>
      <c r="AC225" s="175">
        <v>1</v>
      </c>
    </row>
    <row r="226" spans="2:29" s="47" customFormat="1" ht="27" customHeight="1" x14ac:dyDescent="0.2">
      <c r="B226" s="176"/>
      <c r="C226" s="176"/>
      <c r="D226" s="176"/>
      <c r="E226" s="176"/>
      <c r="F226" s="176"/>
      <c r="G226" s="176"/>
      <c r="H226" s="176"/>
      <c r="I226" s="176"/>
      <c r="J226" s="176"/>
      <c r="K226" s="176"/>
      <c r="L226" s="42" t="s">
        <v>723</v>
      </c>
      <c r="M226" s="185"/>
      <c r="N226" s="185"/>
      <c r="O226" s="188"/>
      <c r="P226" s="182"/>
      <c r="Q226" s="182"/>
      <c r="R226" s="176"/>
      <c r="S226" s="167"/>
      <c r="T226" s="221"/>
      <c r="U226" s="221"/>
      <c r="V226" s="221"/>
      <c r="W226" s="218"/>
      <c r="X226" s="170"/>
      <c r="Y226" s="173"/>
      <c r="Z226" s="176"/>
      <c r="AA226" s="176"/>
      <c r="AB226" s="176"/>
      <c r="AC226" s="176"/>
    </row>
    <row r="227" spans="2:29" s="47" customFormat="1" ht="28.5" customHeight="1" x14ac:dyDescent="0.2">
      <c r="B227" s="176"/>
      <c r="C227" s="176"/>
      <c r="D227" s="176"/>
      <c r="E227" s="176"/>
      <c r="F227" s="176"/>
      <c r="G227" s="176"/>
      <c r="H227" s="176"/>
      <c r="I227" s="176"/>
      <c r="J227" s="176"/>
      <c r="K227" s="176"/>
      <c r="L227" s="42" t="s">
        <v>724</v>
      </c>
      <c r="M227" s="185"/>
      <c r="N227" s="185"/>
      <c r="O227" s="188"/>
      <c r="P227" s="182"/>
      <c r="Q227" s="182"/>
      <c r="R227" s="176"/>
      <c r="S227" s="167"/>
      <c r="T227" s="221"/>
      <c r="U227" s="221"/>
      <c r="V227" s="221"/>
      <c r="W227" s="218"/>
      <c r="X227" s="170"/>
      <c r="Y227" s="173"/>
      <c r="Z227" s="176"/>
      <c r="AA227" s="176"/>
      <c r="AB227" s="176"/>
      <c r="AC227" s="176"/>
    </row>
    <row r="228" spans="2:29" s="47" customFormat="1" ht="31.5" customHeight="1" x14ac:dyDescent="0.2">
      <c r="B228" s="176"/>
      <c r="C228" s="176"/>
      <c r="D228" s="176"/>
      <c r="E228" s="176"/>
      <c r="F228" s="176"/>
      <c r="G228" s="176"/>
      <c r="H228" s="176"/>
      <c r="I228" s="176"/>
      <c r="J228" s="176"/>
      <c r="K228" s="176"/>
      <c r="L228" s="42" t="s">
        <v>725</v>
      </c>
      <c r="M228" s="185"/>
      <c r="N228" s="185"/>
      <c r="O228" s="188"/>
      <c r="P228" s="182"/>
      <c r="Q228" s="182"/>
      <c r="R228" s="176"/>
      <c r="S228" s="167"/>
      <c r="T228" s="221"/>
      <c r="U228" s="221"/>
      <c r="V228" s="221"/>
      <c r="W228" s="218"/>
      <c r="X228" s="170"/>
      <c r="Y228" s="173"/>
      <c r="Z228" s="176"/>
      <c r="AA228" s="176"/>
      <c r="AB228" s="176"/>
      <c r="AC228" s="176"/>
    </row>
    <row r="229" spans="2:29" s="47" customFormat="1" ht="64.5" customHeight="1" x14ac:dyDescent="0.2">
      <c r="B229" s="177"/>
      <c r="C229" s="177"/>
      <c r="D229" s="177"/>
      <c r="E229" s="177"/>
      <c r="F229" s="177"/>
      <c r="G229" s="177"/>
      <c r="H229" s="177"/>
      <c r="I229" s="177"/>
      <c r="J229" s="177"/>
      <c r="K229" s="177"/>
      <c r="L229" s="42" t="s">
        <v>726</v>
      </c>
      <c r="M229" s="186"/>
      <c r="N229" s="186"/>
      <c r="O229" s="189"/>
      <c r="P229" s="183"/>
      <c r="Q229" s="183"/>
      <c r="R229" s="177"/>
      <c r="S229" s="168"/>
      <c r="T229" s="194"/>
      <c r="U229" s="194"/>
      <c r="V229" s="194"/>
      <c r="W229" s="195"/>
      <c r="X229" s="171"/>
      <c r="Y229" s="174"/>
      <c r="Z229" s="177"/>
      <c r="AA229" s="177"/>
      <c r="AB229" s="177"/>
      <c r="AC229" s="177"/>
    </row>
    <row r="230" spans="2:29" s="47" customFormat="1" ht="102" x14ac:dyDescent="0.2">
      <c r="B230" s="42">
        <v>103</v>
      </c>
      <c r="C230" s="42">
        <v>5</v>
      </c>
      <c r="D230" s="42" t="s">
        <v>73</v>
      </c>
      <c r="E230" s="42" t="s">
        <v>74</v>
      </c>
      <c r="F230" s="42" t="s">
        <v>82</v>
      </c>
      <c r="G230" s="42" t="s">
        <v>728</v>
      </c>
      <c r="H230" s="42" t="s">
        <v>77</v>
      </c>
      <c r="I230" s="42" t="s">
        <v>279</v>
      </c>
      <c r="J230" s="42" t="s">
        <v>71</v>
      </c>
      <c r="K230" s="42" t="s">
        <v>729</v>
      </c>
      <c r="L230" s="42" t="s">
        <v>730</v>
      </c>
      <c r="M230" s="43">
        <v>44463</v>
      </c>
      <c r="N230" s="43">
        <v>45291</v>
      </c>
      <c r="O230" s="41">
        <v>439077</v>
      </c>
      <c r="P230" s="44">
        <v>20210680010096</v>
      </c>
      <c r="Q230" s="44">
        <v>2021680010096</v>
      </c>
      <c r="R230" s="42" t="s">
        <v>79</v>
      </c>
      <c r="S230" s="92">
        <v>234310000</v>
      </c>
      <c r="T230" s="105">
        <v>95000000</v>
      </c>
      <c r="U230" s="105"/>
      <c r="V230" s="105"/>
      <c r="W230" s="100">
        <f>SUM(T230:V230)</f>
        <v>95000000</v>
      </c>
      <c r="X230" s="79" t="s">
        <v>731</v>
      </c>
      <c r="Y230" s="77" t="s">
        <v>732</v>
      </c>
      <c r="Z230" s="42"/>
      <c r="AA230" s="45">
        <v>44950</v>
      </c>
      <c r="AB230" s="45">
        <v>44950</v>
      </c>
      <c r="AC230" s="42">
        <v>1</v>
      </c>
    </row>
    <row r="231" spans="2:29" s="47" customFormat="1" ht="36" customHeight="1" x14ac:dyDescent="0.2">
      <c r="B231" s="175">
        <v>104</v>
      </c>
      <c r="C231" s="175">
        <v>1</v>
      </c>
      <c r="D231" s="175" t="s">
        <v>70</v>
      </c>
      <c r="E231" s="175" t="s">
        <v>122</v>
      </c>
      <c r="F231" s="175" t="s">
        <v>394</v>
      </c>
      <c r="G231" s="175" t="s">
        <v>733</v>
      </c>
      <c r="H231" s="175" t="s">
        <v>114</v>
      </c>
      <c r="I231" s="175" t="s">
        <v>343</v>
      </c>
      <c r="J231" s="175" t="s">
        <v>71</v>
      </c>
      <c r="K231" s="175" t="s">
        <v>734</v>
      </c>
      <c r="L231" s="42" t="s">
        <v>735</v>
      </c>
      <c r="M231" s="184">
        <v>44071</v>
      </c>
      <c r="N231" s="184">
        <v>45291</v>
      </c>
      <c r="O231" s="187">
        <v>299331</v>
      </c>
      <c r="P231" s="181">
        <v>20200680010091</v>
      </c>
      <c r="Q231" s="181">
        <v>2020680010091</v>
      </c>
      <c r="R231" s="175" t="s">
        <v>116</v>
      </c>
      <c r="S231" s="229">
        <v>3143404062.3299999</v>
      </c>
      <c r="T231" s="197">
        <v>15000000</v>
      </c>
      <c r="U231" s="197">
        <v>1010074896</v>
      </c>
      <c r="V231" s="197"/>
      <c r="W231" s="196">
        <f>SUM(T231:V237)</f>
        <v>1025074896</v>
      </c>
      <c r="X231" s="169" t="s">
        <v>1422</v>
      </c>
      <c r="Y231" s="172" t="s">
        <v>1423</v>
      </c>
      <c r="Z231" s="175"/>
      <c r="AA231" s="178" t="s">
        <v>1424</v>
      </c>
      <c r="AB231" s="178" t="s">
        <v>1424</v>
      </c>
      <c r="AC231" s="175">
        <v>1</v>
      </c>
    </row>
    <row r="232" spans="2:29" s="47" customFormat="1" ht="38.25" x14ac:dyDescent="0.2">
      <c r="B232" s="176"/>
      <c r="C232" s="176"/>
      <c r="D232" s="176"/>
      <c r="E232" s="176"/>
      <c r="F232" s="176"/>
      <c r="G232" s="176"/>
      <c r="H232" s="176"/>
      <c r="I232" s="176"/>
      <c r="J232" s="176"/>
      <c r="K232" s="176"/>
      <c r="L232" s="42" t="s">
        <v>736</v>
      </c>
      <c r="M232" s="185"/>
      <c r="N232" s="185"/>
      <c r="O232" s="188"/>
      <c r="P232" s="182"/>
      <c r="Q232" s="182"/>
      <c r="R232" s="176"/>
      <c r="S232" s="230"/>
      <c r="T232" s="221"/>
      <c r="U232" s="221"/>
      <c r="V232" s="221"/>
      <c r="W232" s="218"/>
      <c r="X232" s="170"/>
      <c r="Y232" s="173"/>
      <c r="Z232" s="176"/>
      <c r="AA232" s="176"/>
      <c r="AB232" s="176"/>
      <c r="AC232" s="176"/>
    </row>
    <row r="233" spans="2:29" s="47" customFormat="1" ht="12.75" x14ac:dyDescent="0.2">
      <c r="B233" s="176"/>
      <c r="C233" s="176"/>
      <c r="D233" s="176"/>
      <c r="E233" s="176"/>
      <c r="F233" s="176"/>
      <c r="G233" s="176"/>
      <c r="H233" s="176"/>
      <c r="I233" s="176"/>
      <c r="J233" s="176"/>
      <c r="K233" s="176"/>
      <c r="L233" s="42" t="s">
        <v>737</v>
      </c>
      <c r="M233" s="185"/>
      <c r="N233" s="185"/>
      <c r="O233" s="188"/>
      <c r="P233" s="182"/>
      <c r="Q233" s="182"/>
      <c r="R233" s="176"/>
      <c r="S233" s="230"/>
      <c r="T233" s="221"/>
      <c r="U233" s="221"/>
      <c r="V233" s="221"/>
      <c r="W233" s="218"/>
      <c r="X233" s="170"/>
      <c r="Y233" s="173"/>
      <c r="Z233" s="176"/>
      <c r="AA233" s="176"/>
      <c r="AB233" s="176"/>
      <c r="AC233" s="176"/>
    </row>
    <row r="234" spans="2:29" s="47" customFormat="1" ht="25.5" x14ac:dyDescent="0.2">
      <c r="B234" s="176"/>
      <c r="C234" s="176"/>
      <c r="D234" s="176"/>
      <c r="E234" s="176"/>
      <c r="F234" s="176"/>
      <c r="G234" s="176"/>
      <c r="H234" s="176"/>
      <c r="I234" s="176"/>
      <c r="J234" s="176"/>
      <c r="K234" s="176"/>
      <c r="L234" s="42" t="s">
        <v>738</v>
      </c>
      <c r="M234" s="185"/>
      <c r="N234" s="185"/>
      <c r="O234" s="188"/>
      <c r="P234" s="182"/>
      <c r="Q234" s="182"/>
      <c r="R234" s="176"/>
      <c r="S234" s="230"/>
      <c r="T234" s="221"/>
      <c r="U234" s="221"/>
      <c r="V234" s="221"/>
      <c r="W234" s="218"/>
      <c r="X234" s="170"/>
      <c r="Y234" s="173"/>
      <c r="Z234" s="176"/>
      <c r="AA234" s="176"/>
      <c r="AB234" s="176"/>
      <c r="AC234" s="176"/>
    </row>
    <row r="235" spans="2:29" s="47" customFormat="1" ht="12.75" x14ac:dyDescent="0.2">
      <c r="B235" s="176"/>
      <c r="C235" s="176"/>
      <c r="D235" s="176"/>
      <c r="E235" s="176"/>
      <c r="F235" s="176"/>
      <c r="G235" s="176"/>
      <c r="H235" s="176"/>
      <c r="I235" s="176"/>
      <c r="J235" s="176"/>
      <c r="K235" s="176"/>
      <c r="L235" s="42" t="s">
        <v>739</v>
      </c>
      <c r="M235" s="185"/>
      <c r="N235" s="185"/>
      <c r="O235" s="188"/>
      <c r="P235" s="182"/>
      <c r="Q235" s="182"/>
      <c r="R235" s="176"/>
      <c r="S235" s="230"/>
      <c r="T235" s="221"/>
      <c r="U235" s="221"/>
      <c r="V235" s="221"/>
      <c r="W235" s="218"/>
      <c r="X235" s="170"/>
      <c r="Y235" s="173"/>
      <c r="Z235" s="176"/>
      <c r="AA235" s="176"/>
      <c r="AB235" s="176"/>
      <c r="AC235" s="176"/>
    </row>
    <row r="236" spans="2:29" s="47" customFormat="1" ht="63.75" x14ac:dyDescent="0.2">
      <c r="B236" s="176"/>
      <c r="C236" s="176"/>
      <c r="D236" s="176"/>
      <c r="E236" s="176"/>
      <c r="F236" s="176"/>
      <c r="G236" s="176"/>
      <c r="H236" s="176"/>
      <c r="I236" s="176"/>
      <c r="J236" s="176"/>
      <c r="K236" s="176"/>
      <c r="L236" s="42" t="s">
        <v>740</v>
      </c>
      <c r="M236" s="185"/>
      <c r="N236" s="185"/>
      <c r="O236" s="188"/>
      <c r="P236" s="182"/>
      <c r="Q236" s="182"/>
      <c r="R236" s="176"/>
      <c r="S236" s="230"/>
      <c r="T236" s="221"/>
      <c r="U236" s="221"/>
      <c r="V236" s="221"/>
      <c r="W236" s="218"/>
      <c r="X236" s="170"/>
      <c r="Y236" s="173"/>
      <c r="Z236" s="176"/>
      <c r="AA236" s="176"/>
      <c r="AB236" s="176"/>
      <c r="AC236" s="176"/>
    </row>
    <row r="237" spans="2:29" s="47" customFormat="1" ht="38.25" x14ac:dyDescent="0.2">
      <c r="B237" s="177"/>
      <c r="C237" s="177"/>
      <c r="D237" s="177"/>
      <c r="E237" s="177"/>
      <c r="F237" s="177"/>
      <c r="G237" s="177"/>
      <c r="H237" s="177"/>
      <c r="I237" s="177"/>
      <c r="J237" s="177"/>
      <c r="K237" s="177"/>
      <c r="L237" s="42" t="s">
        <v>741</v>
      </c>
      <c r="M237" s="186"/>
      <c r="N237" s="186"/>
      <c r="O237" s="189"/>
      <c r="P237" s="183"/>
      <c r="Q237" s="183"/>
      <c r="R237" s="177"/>
      <c r="S237" s="231"/>
      <c r="T237" s="194"/>
      <c r="U237" s="194"/>
      <c r="V237" s="194"/>
      <c r="W237" s="195"/>
      <c r="X237" s="171"/>
      <c r="Y237" s="174"/>
      <c r="Z237" s="177"/>
      <c r="AA237" s="177"/>
      <c r="AB237" s="177"/>
      <c r="AC237" s="177"/>
    </row>
    <row r="238" spans="2:29" s="49" customFormat="1" ht="53.25" customHeight="1" x14ac:dyDescent="0.25">
      <c r="B238" s="109">
        <v>105</v>
      </c>
      <c r="C238" s="93">
        <v>4</v>
      </c>
      <c r="D238" s="93" t="s">
        <v>742</v>
      </c>
      <c r="E238" s="93" t="s">
        <v>546</v>
      </c>
      <c r="F238" s="93" t="s">
        <v>743</v>
      </c>
      <c r="G238" s="93" t="s">
        <v>744</v>
      </c>
      <c r="H238" s="93" t="s">
        <v>508</v>
      </c>
      <c r="I238" s="42" t="s">
        <v>701</v>
      </c>
      <c r="J238" s="42" t="s">
        <v>71</v>
      </c>
      <c r="K238" s="93" t="s">
        <v>745</v>
      </c>
      <c r="L238" s="42" t="s">
        <v>746</v>
      </c>
      <c r="M238" s="96">
        <v>44797</v>
      </c>
      <c r="N238" s="96">
        <v>44797</v>
      </c>
      <c r="O238" s="97">
        <v>325882</v>
      </c>
      <c r="P238" s="95">
        <v>20210680010038</v>
      </c>
      <c r="Q238" s="95">
        <v>2021680010038</v>
      </c>
      <c r="R238" s="93" t="s">
        <v>138</v>
      </c>
      <c r="S238" s="98">
        <v>7391760868</v>
      </c>
      <c r="T238" s="112">
        <v>730760868</v>
      </c>
      <c r="U238" s="112"/>
      <c r="V238" s="112"/>
      <c r="W238" s="118">
        <f>SUM(T238:V238)</f>
        <v>730760868</v>
      </c>
      <c r="X238" s="99" t="s">
        <v>1154</v>
      </c>
      <c r="Y238" s="108" t="s">
        <v>1155</v>
      </c>
      <c r="Z238" s="93"/>
      <c r="AA238" s="45" t="s">
        <v>1156</v>
      </c>
      <c r="AB238" s="45" t="s">
        <v>1156</v>
      </c>
      <c r="AC238" s="44">
        <v>1</v>
      </c>
    </row>
    <row r="239" spans="2:29" s="49" customFormat="1" ht="77.25" customHeight="1" x14ac:dyDescent="0.25">
      <c r="B239" s="42">
        <v>106</v>
      </c>
      <c r="C239" s="42">
        <v>4</v>
      </c>
      <c r="D239" s="42" t="s">
        <v>72</v>
      </c>
      <c r="E239" s="42" t="s">
        <v>546</v>
      </c>
      <c r="F239" s="42" t="s">
        <v>747</v>
      </c>
      <c r="G239" s="42" t="s">
        <v>748</v>
      </c>
      <c r="H239" s="42" t="s">
        <v>720</v>
      </c>
      <c r="I239" s="42" t="s">
        <v>701</v>
      </c>
      <c r="J239" s="42" t="s">
        <v>71</v>
      </c>
      <c r="K239" s="42" t="s">
        <v>749</v>
      </c>
      <c r="L239" s="42" t="s">
        <v>750</v>
      </c>
      <c r="M239" s="43">
        <v>44784</v>
      </c>
      <c r="N239" s="43">
        <v>45291</v>
      </c>
      <c r="O239" s="41">
        <v>523024</v>
      </c>
      <c r="P239" s="44">
        <v>20220680010044</v>
      </c>
      <c r="Q239" s="44">
        <v>2022680010044</v>
      </c>
      <c r="R239" s="42" t="s">
        <v>138</v>
      </c>
      <c r="S239" s="92">
        <v>12357105779</v>
      </c>
      <c r="T239" s="105">
        <v>797105879.33000004</v>
      </c>
      <c r="U239" s="105"/>
      <c r="V239" s="105"/>
      <c r="W239" s="117">
        <f t="shared" ref="W239" si="5">SUM(T239:V239)</f>
        <v>797105879.33000004</v>
      </c>
      <c r="X239" s="79" t="s">
        <v>1137</v>
      </c>
      <c r="Y239" s="77" t="s">
        <v>1138</v>
      </c>
      <c r="Z239" s="42"/>
      <c r="AA239" s="45" t="s">
        <v>1139</v>
      </c>
      <c r="AB239" s="45" t="s">
        <v>1139</v>
      </c>
      <c r="AC239" s="44">
        <v>1</v>
      </c>
    </row>
    <row r="240" spans="2:29" s="47" customFormat="1" ht="57.75" customHeight="1" x14ac:dyDescent="0.2">
      <c r="B240" s="175">
        <v>107</v>
      </c>
      <c r="C240" s="175">
        <v>1</v>
      </c>
      <c r="D240" s="175" t="s">
        <v>70</v>
      </c>
      <c r="E240" s="175" t="s">
        <v>751</v>
      </c>
      <c r="F240" s="175" t="s">
        <v>752</v>
      </c>
      <c r="G240" s="175" t="s">
        <v>753</v>
      </c>
      <c r="H240" s="175" t="s">
        <v>684</v>
      </c>
      <c r="I240" s="175" t="s">
        <v>184</v>
      </c>
      <c r="J240" s="175" t="s">
        <v>71</v>
      </c>
      <c r="K240" s="42" t="s">
        <v>754</v>
      </c>
      <c r="L240" s="42" t="s">
        <v>755</v>
      </c>
      <c r="M240" s="184">
        <v>44077</v>
      </c>
      <c r="N240" s="184">
        <v>45291</v>
      </c>
      <c r="O240" s="187">
        <v>300790</v>
      </c>
      <c r="P240" s="181">
        <v>20200680010104</v>
      </c>
      <c r="Q240" s="181">
        <v>2020680010104</v>
      </c>
      <c r="R240" s="175" t="s">
        <v>687</v>
      </c>
      <c r="S240" s="166">
        <v>2602678342.8899999</v>
      </c>
      <c r="T240" s="197">
        <v>1207937880.53</v>
      </c>
      <c r="U240" s="197">
        <v>18559396.469999999</v>
      </c>
      <c r="V240" s="197"/>
      <c r="W240" s="196">
        <f>SUM(T240:V241)</f>
        <v>1226497277</v>
      </c>
      <c r="X240" s="169" t="s">
        <v>1574</v>
      </c>
      <c r="Y240" s="172" t="s">
        <v>1575</v>
      </c>
      <c r="Z240" s="175"/>
      <c r="AA240" s="178" t="s">
        <v>1576</v>
      </c>
      <c r="AB240" s="178" t="s">
        <v>1576</v>
      </c>
      <c r="AC240" s="175">
        <v>1</v>
      </c>
    </row>
    <row r="241" spans="2:29" s="47" customFormat="1" ht="70.5" customHeight="1" x14ac:dyDescent="0.2">
      <c r="B241" s="177"/>
      <c r="C241" s="177"/>
      <c r="D241" s="177"/>
      <c r="E241" s="177"/>
      <c r="F241" s="177"/>
      <c r="G241" s="177"/>
      <c r="H241" s="177"/>
      <c r="I241" s="177"/>
      <c r="J241" s="177"/>
      <c r="K241" s="42" t="s">
        <v>756</v>
      </c>
      <c r="L241" s="42" t="s">
        <v>756</v>
      </c>
      <c r="M241" s="186"/>
      <c r="N241" s="186"/>
      <c r="O241" s="189"/>
      <c r="P241" s="183"/>
      <c r="Q241" s="183"/>
      <c r="R241" s="177"/>
      <c r="S241" s="168"/>
      <c r="T241" s="194"/>
      <c r="U241" s="194"/>
      <c r="V241" s="194"/>
      <c r="W241" s="195"/>
      <c r="X241" s="171"/>
      <c r="Y241" s="174"/>
      <c r="Z241" s="177"/>
      <c r="AA241" s="177"/>
      <c r="AB241" s="177"/>
      <c r="AC241" s="177"/>
    </row>
    <row r="242" spans="2:29" s="47" customFormat="1" ht="76.5" x14ac:dyDescent="0.2">
      <c r="B242" s="42">
        <v>108</v>
      </c>
      <c r="C242" s="42">
        <v>4</v>
      </c>
      <c r="D242" s="42" t="s">
        <v>72</v>
      </c>
      <c r="E242" s="42" t="s">
        <v>228</v>
      </c>
      <c r="F242" s="42" t="s">
        <v>757</v>
      </c>
      <c r="G242" s="42" t="s">
        <v>758</v>
      </c>
      <c r="H242" s="42" t="s">
        <v>508</v>
      </c>
      <c r="I242" s="42" t="s">
        <v>184</v>
      </c>
      <c r="J242" s="42" t="s">
        <v>71</v>
      </c>
      <c r="K242" s="42" t="s">
        <v>759</v>
      </c>
      <c r="L242" s="42" t="s">
        <v>760</v>
      </c>
      <c r="M242" s="43">
        <v>44085</v>
      </c>
      <c r="N242" s="43">
        <v>45291</v>
      </c>
      <c r="O242" s="41">
        <v>304324</v>
      </c>
      <c r="P242" s="44">
        <v>20200680010117</v>
      </c>
      <c r="Q242" s="161">
        <v>2020680010117</v>
      </c>
      <c r="R242" s="42" t="s">
        <v>657</v>
      </c>
      <c r="S242" s="92">
        <v>1699610922</v>
      </c>
      <c r="T242" s="105">
        <v>480407475</v>
      </c>
      <c r="U242" s="105"/>
      <c r="V242" s="105"/>
      <c r="W242" s="100">
        <f>SUM(T242:V242)</f>
        <v>480407475</v>
      </c>
      <c r="X242" s="79" t="s">
        <v>761</v>
      </c>
      <c r="Y242" s="77" t="s">
        <v>762</v>
      </c>
      <c r="Z242" s="42"/>
      <c r="AA242" s="45">
        <v>44951</v>
      </c>
      <c r="AB242" s="45">
        <v>44951</v>
      </c>
      <c r="AC242" s="42">
        <v>1</v>
      </c>
    </row>
    <row r="243" spans="2:29" s="47" customFormat="1" ht="38.25" customHeight="1" x14ac:dyDescent="0.2">
      <c r="B243" s="175">
        <v>109</v>
      </c>
      <c r="C243" s="175">
        <v>1</v>
      </c>
      <c r="D243" s="175" t="s">
        <v>70</v>
      </c>
      <c r="E243" s="175" t="s">
        <v>457</v>
      </c>
      <c r="F243" s="175" t="s">
        <v>763</v>
      </c>
      <c r="G243" s="175" t="s">
        <v>764</v>
      </c>
      <c r="H243" s="175" t="s">
        <v>77</v>
      </c>
      <c r="I243" s="175" t="s">
        <v>195</v>
      </c>
      <c r="J243" s="175" t="s">
        <v>71</v>
      </c>
      <c r="K243" s="175" t="s">
        <v>765</v>
      </c>
      <c r="L243" s="42" t="s">
        <v>766</v>
      </c>
      <c r="M243" s="184">
        <v>44078</v>
      </c>
      <c r="N243" s="184">
        <v>45291</v>
      </c>
      <c r="O243" s="187">
        <v>306061</v>
      </c>
      <c r="P243" s="181">
        <v>20200680010106</v>
      </c>
      <c r="Q243" s="181">
        <v>2020680010106</v>
      </c>
      <c r="R243" s="175" t="s">
        <v>85</v>
      </c>
      <c r="S243" s="166">
        <v>2104409272.05</v>
      </c>
      <c r="T243" s="197">
        <v>773850000</v>
      </c>
      <c r="U243" s="197"/>
      <c r="V243" s="197"/>
      <c r="W243" s="196">
        <f>SUM(T243:V253)</f>
        <v>773850000</v>
      </c>
      <c r="X243" s="169" t="s">
        <v>1172</v>
      </c>
      <c r="Y243" s="172" t="s">
        <v>778</v>
      </c>
      <c r="Z243" s="175"/>
      <c r="AA243" s="178" t="s">
        <v>1173</v>
      </c>
      <c r="AB243" s="178" t="s">
        <v>1173</v>
      </c>
      <c r="AC243" s="175">
        <v>1</v>
      </c>
    </row>
    <row r="244" spans="2:29" s="47" customFormat="1" ht="38.25" x14ac:dyDescent="0.2">
      <c r="B244" s="176"/>
      <c r="C244" s="176"/>
      <c r="D244" s="176"/>
      <c r="E244" s="176"/>
      <c r="F244" s="176"/>
      <c r="G244" s="176"/>
      <c r="H244" s="176"/>
      <c r="I244" s="176"/>
      <c r="J244" s="176"/>
      <c r="K244" s="176"/>
      <c r="L244" s="42" t="s">
        <v>767</v>
      </c>
      <c r="M244" s="185"/>
      <c r="N244" s="185"/>
      <c r="O244" s="188"/>
      <c r="P244" s="182"/>
      <c r="Q244" s="182"/>
      <c r="R244" s="176"/>
      <c r="S244" s="167"/>
      <c r="T244" s="221"/>
      <c r="U244" s="221"/>
      <c r="V244" s="221"/>
      <c r="W244" s="218"/>
      <c r="X244" s="170"/>
      <c r="Y244" s="173"/>
      <c r="Z244" s="176"/>
      <c r="AA244" s="176"/>
      <c r="AB244" s="176"/>
      <c r="AC244" s="176"/>
    </row>
    <row r="245" spans="2:29" s="47" customFormat="1" ht="51" x14ac:dyDescent="0.2">
      <c r="B245" s="176"/>
      <c r="C245" s="176"/>
      <c r="D245" s="176"/>
      <c r="E245" s="176"/>
      <c r="F245" s="176"/>
      <c r="G245" s="176"/>
      <c r="H245" s="176"/>
      <c r="I245" s="176"/>
      <c r="J245" s="176"/>
      <c r="K245" s="176"/>
      <c r="L245" s="42" t="s">
        <v>768</v>
      </c>
      <c r="M245" s="185"/>
      <c r="N245" s="185"/>
      <c r="O245" s="188"/>
      <c r="P245" s="182"/>
      <c r="Q245" s="182"/>
      <c r="R245" s="176"/>
      <c r="S245" s="167"/>
      <c r="T245" s="221"/>
      <c r="U245" s="221"/>
      <c r="V245" s="221"/>
      <c r="W245" s="218"/>
      <c r="X245" s="170"/>
      <c r="Y245" s="173"/>
      <c r="Z245" s="176"/>
      <c r="AA245" s="176"/>
      <c r="AB245" s="176"/>
      <c r="AC245" s="176"/>
    </row>
    <row r="246" spans="2:29" s="47" customFormat="1" ht="40.5" customHeight="1" x14ac:dyDescent="0.2">
      <c r="B246" s="176"/>
      <c r="C246" s="176"/>
      <c r="D246" s="176"/>
      <c r="E246" s="176"/>
      <c r="F246" s="176"/>
      <c r="G246" s="176"/>
      <c r="H246" s="176"/>
      <c r="I246" s="176"/>
      <c r="J246" s="176"/>
      <c r="K246" s="176"/>
      <c r="L246" s="42" t="s">
        <v>769</v>
      </c>
      <c r="M246" s="185"/>
      <c r="N246" s="185"/>
      <c r="O246" s="188"/>
      <c r="P246" s="182"/>
      <c r="Q246" s="182"/>
      <c r="R246" s="176"/>
      <c r="S246" s="167"/>
      <c r="T246" s="221"/>
      <c r="U246" s="221"/>
      <c r="V246" s="221"/>
      <c r="W246" s="218"/>
      <c r="X246" s="170"/>
      <c r="Y246" s="173"/>
      <c r="Z246" s="176"/>
      <c r="AA246" s="176"/>
      <c r="AB246" s="176"/>
      <c r="AC246" s="176"/>
    </row>
    <row r="247" spans="2:29" s="47" customFormat="1" ht="51" customHeight="1" x14ac:dyDescent="0.2">
      <c r="B247" s="176"/>
      <c r="C247" s="176"/>
      <c r="D247" s="176"/>
      <c r="E247" s="176"/>
      <c r="F247" s="176"/>
      <c r="G247" s="176"/>
      <c r="H247" s="176"/>
      <c r="I247" s="176"/>
      <c r="J247" s="176"/>
      <c r="K247" s="176"/>
      <c r="L247" s="42" t="s">
        <v>770</v>
      </c>
      <c r="M247" s="185"/>
      <c r="N247" s="185"/>
      <c r="O247" s="188"/>
      <c r="P247" s="182"/>
      <c r="Q247" s="182"/>
      <c r="R247" s="176"/>
      <c r="S247" s="167"/>
      <c r="T247" s="221"/>
      <c r="U247" s="221"/>
      <c r="V247" s="221"/>
      <c r="W247" s="218"/>
      <c r="X247" s="170"/>
      <c r="Y247" s="173"/>
      <c r="Z247" s="176"/>
      <c r="AA247" s="176"/>
      <c r="AB247" s="176"/>
      <c r="AC247" s="176"/>
    </row>
    <row r="248" spans="2:29" s="47" customFormat="1" ht="38.25" x14ac:dyDescent="0.2">
      <c r="B248" s="176"/>
      <c r="C248" s="176"/>
      <c r="D248" s="176"/>
      <c r="E248" s="176"/>
      <c r="F248" s="176"/>
      <c r="G248" s="176"/>
      <c r="H248" s="176"/>
      <c r="I248" s="176"/>
      <c r="J248" s="176"/>
      <c r="K248" s="176"/>
      <c r="L248" s="42" t="s">
        <v>771</v>
      </c>
      <c r="M248" s="185"/>
      <c r="N248" s="185"/>
      <c r="O248" s="188"/>
      <c r="P248" s="182"/>
      <c r="Q248" s="182"/>
      <c r="R248" s="176"/>
      <c r="S248" s="167"/>
      <c r="T248" s="221"/>
      <c r="U248" s="221"/>
      <c r="V248" s="221"/>
      <c r="W248" s="218"/>
      <c r="X248" s="170"/>
      <c r="Y248" s="173"/>
      <c r="Z248" s="176"/>
      <c r="AA248" s="176"/>
      <c r="AB248" s="176"/>
      <c r="AC248" s="176"/>
    </row>
    <row r="249" spans="2:29" s="47" customFormat="1" ht="12.75" x14ac:dyDescent="0.2">
      <c r="B249" s="176"/>
      <c r="C249" s="176"/>
      <c r="D249" s="176"/>
      <c r="E249" s="176"/>
      <c r="F249" s="177"/>
      <c r="G249" s="176"/>
      <c r="H249" s="176"/>
      <c r="I249" s="176"/>
      <c r="J249" s="176"/>
      <c r="K249" s="176"/>
      <c r="L249" s="41" t="s">
        <v>772</v>
      </c>
      <c r="M249" s="185"/>
      <c r="N249" s="185"/>
      <c r="O249" s="188"/>
      <c r="P249" s="182"/>
      <c r="Q249" s="182"/>
      <c r="R249" s="176"/>
      <c r="S249" s="167"/>
      <c r="T249" s="221"/>
      <c r="U249" s="221"/>
      <c r="V249" s="221"/>
      <c r="W249" s="218"/>
      <c r="X249" s="170"/>
      <c r="Y249" s="173"/>
      <c r="Z249" s="176"/>
      <c r="AA249" s="176"/>
      <c r="AB249" s="176"/>
      <c r="AC249" s="176"/>
    </row>
    <row r="250" spans="2:29" s="47" customFormat="1" ht="25.5" x14ac:dyDescent="0.2">
      <c r="B250" s="176"/>
      <c r="C250" s="176"/>
      <c r="D250" s="176"/>
      <c r="E250" s="176"/>
      <c r="F250" s="175" t="s">
        <v>773</v>
      </c>
      <c r="G250" s="176"/>
      <c r="H250" s="176"/>
      <c r="I250" s="176"/>
      <c r="J250" s="176"/>
      <c r="K250" s="176"/>
      <c r="L250" s="42" t="s">
        <v>774</v>
      </c>
      <c r="M250" s="185"/>
      <c r="N250" s="185"/>
      <c r="O250" s="188"/>
      <c r="P250" s="182"/>
      <c r="Q250" s="182"/>
      <c r="R250" s="176"/>
      <c r="S250" s="167"/>
      <c r="T250" s="221"/>
      <c r="U250" s="221"/>
      <c r="V250" s="221"/>
      <c r="W250" s="218"/>
      <c r="X250" s="170"/>
      <c r="Y250" s="173"/>
      <c r="Z250" s="176"/>
      <c r="AA250" s="176"/>
      <c r="AB250" s="176"/>
      <c r="AC250" s="176"/>
    </row>
    <row r="251" spans="2:29" s="47" customFormat="1" ht="51" x14ac:dyDescent="0.2">
      <c r="B251" s="176"/>
      <c r="C251" s="176"/>
      <c r="D251" s="176"/>
      <c r="E251" s="176"/>
      <c r="F251" s="176"/>
      <c r="G251" s="176"/>
      <c r="H251" s="176"/>
      <c r="I251" s="176"/>
      <c r="J251" s="176"/>
      <c r="K251" s="176"/>
      <c r="L251" s="42" t="s">
        <v>775</v>
      </c>
      <c r="M251" s="185"/>
      <c r="N251" s="185"/>
      <c r="O251" s="188"/>
      <c r="P251" s="182"/>
      <c r="Q251" s="182"/>
      <c r="R251" s="176"/>
      <c r="S251" s="167"/>
      <c r="T251" s="221"/>
      <c r="U251" s="221"/>
      <c r="V251" s="221"/>
      <c r="W251" s="218"/>
      <c r="X251" s="170"/>
      <c r="Y251" s="173"/>
      <c r="Z251" s="176"/>
      <c r="AA251" s="176"/>
      <c r="AB251" s="176"/>
      <c r="AC251" s="176"/>
    </row>
    <row r="252" spans="2:29" s="47" customFormat="1" ht="63.75" x14ac:dyDescent="0.2">
      <c r="B252" s="176"/>
      <c r="C252" s="176"/>
      <c r="D252" s="176"/>
      <c r="E252" s="176"/>
      <c r="F252" s="176"/>
      <c r="G252" s="176"/>
      <c r="H252" s="176"/>
      <c r="I252" s="176"/>
      <c r="J252" s="176"/>
      <c r="K252" s="176"/>
      <c r="L252" s="42" t="s">
        <v>776</v>
      </c>
      <c r="M252" s="185"/>
      <c r="N252" s="185"/>
      <c r="O252" s="188"/>
      <c r="P252" s="182"/>
      <c r="Q252" s="182"/>
      <c r="R252" s="176"/>
      <c r="S252" s="167"/>
      <c r="T252" s="221"/>
      <c r="U252" s="221"/>
      <c r="V252" s="221"/>
      <c r="W252" s="218"/>
      <c r="X252" s="170"/>
      <c r="Y252" s="173"/>
      <c r="Z252" s="176"/>
      <c r="AA252" s="176"/>
      <c r="AB252" s="176"/>
      <c r="AC252" s="176"/>
    </row>
    <row r="253" spans="2:29" s="47" customFormat="1" ht="38.25" x14ac:dyDescent="0.2">
      <c r="B253" s="177"/>
      <c r="C253" s="177"/>
      <c r="D253" s="177"/>
      <c r="E253" s="177"/>
      <c r="F253" s="177"/>
      <c r="G253" s="177"/>
      <c r="H253" s="177"/>
      <c r="I253" s="177"/>
      <c r="J253" s="177"/>
      <c r="K253" s="177"/>
      <c r="L253" s="42" t="s">
        <v>777</v>
      </c>
      <c r="M253" s="186"/>
      <c r="N253" s="186"/>
      <c r="O253" s="189"/>
      <c r="P253" s="183"/>
      <c r="Q253" s="183"/>
      <c r="R253" s="177"/>
      <c r="S253" s="168"/>
      <c r="T253" s="194"/>
      <c r="U253" s="194"/>
      <c r="V253" s="194"/>
      <c r="W253" s="195"/>
      <c r="X253" s="171"/>
      <c r="Y253" s="174"/>
      <c r="Z253" s="177"/>
      <c r="AA253" s="177"/>
      <c r="AB253" s="177"/>
      <c r="AC253" s="177"/>
    </row>
    <row r="254" spans="2:29" s="47" customFormat="1" ht="38.25" customHeight="1" x14ac:dyDescent="0.2">
      <c r="B254" s="175">
        <v>110</v>
      </c>
      <c r="C254" s="175">
        <v>1</v>
      </c>
      <c r="D254" s="175" t="s">
        <v>70</v>
      </c>
      <c r="E254" s="175" t="s">
        <v>335</v>
      </c>
      <c r="F254" s="175" t="s">
        <v>336</v>
      </c>
      <c r="G254" s="175" t="s">
        <v>779</v>
      </c>
      <c r="H254" s="175" t="s">
        <v>338</v>
      </c>
      <c r="I254" s="175" t="s">
        <v>784</v>
      </c>
      <c r="J254" s="175" t="s">
        <v>71</v>
      </c>
      <c r="K254" s="175" t="s">
        <v>780</v>
      </c>
      <c r="L254" s="42" t="s">
        <v>781</v>
      </c>
      <c r="M254" s="184">
        <v>44042</v>
      </c>
      <c r="N254" s="184">
        <v>45291</v>
      </c>
      <c r="O254" s="187">
        <v>289314</v>
      </c>
      <c r="P254" s="181">
        <v>20200680010054</v>
      </c>
      <c r="Q254" s="181">
        <v>2020680010054</v>
      </c>
      <c r="R254" s="175" t="s">
        <v>341</v>
      </c>
      <c r="S254" s="166">
        <v>10258134855.76</v>
      </c>
      <c r="T254" s="197">
        <v>2046028921.76</v>
      </c>
      <c r="U254" s="197">
        <v>1693822308</v>
      </c>
      <c r="V254" s="197"/>
      <c r="W254" s="196">
        <f>SUM(T254:V256)</f>
        <v>3739851229.7600002</v>
      </c>
      <c r="X254" s="169" t="s">
        <v>1933</v>
      </c>
      <c r="Y254" s="172" t="s">
        <v>1934</v>
      </c>
      <c r="Z254" s="175"/>
      <c r="AA254" s="178" t="s">
        <v>1935</v>
      </c>
      <c r="AB254" s="178" t="s">
        <v>1935</v>
      </c>
      <c r="AC254" s="175">
        <v>1</v>
      </c>
    </row>
    <row r="255" spans="2:29" s="47" customFormat="1" ht="42.75" customHeight="1" x14ac:dyDescent="0.2">
      <c r="B255" s="176"/>
      <c r="C255" s="176"/>
      <c r="D255" s="176"/>
      <c r="E255" s="176"/>
      <c r="F255" s="176"/>
      <c r="G255" s="176"/>
      <c r="H255" s="176"/>
      <c r="I255" s="176"/>
      <c r="J255" s="176"/>
      <c r="K255" s="176"/>
      <c r="L255" s="42" t="s">
        <v>782</v>
      </c>
      <c r="M255" s="185"/>
      <c r="N255" s="185"/>
      <c r="O255" s="188"/>
      <c r="P255" s="182"/>
      <c r="Q255" s="182"/>
      <c r="R255" s="176"/>
      <c r="S255" s="167"/>
      <c r="T255" s="221"/>
      <c r="U255" s="221"/>
      <c r="V255" s="221"/>
      <c r="W255" s="218"/>
      <c r="X255" s="170"/>
      <c r="Y255" s="173"/>
      <c r="Z255" s="176"/>
      <c r="AA255" s="176"/>
      <c r="AB255" s="176"/>
      <c r="AC255" s="176"/>
    </row>
    <row r="256" spans="2:29" s="47" customFormat="1" ht="53.25" customHeight="1" x14ac:dyDescent="0.2">
      <c r="B256" s="177"/>
      <c r="C256" s="177"/>
      <c r="D256" s="177"/>
      <c r="E256" s="177"/>
      <c r="F256" s="177"/>
      <c r="G256" s="177"/>
      <c r="H256" s="177"/>
      <c r="I256" s="177"/>
      <c r="J256" s="177"/>
      <c r="K256" s="177"/>
      <c r="L256" s="42" t="s">
        <v>783</v>
      </c>
      <c r="M256" s="186"/>
      <c r="N256" s="186"/>
      <c r="O256" s="189"/>
      <c r="P256" s="183"/>
      <c r="Q256" s="183"/>
      <c r="R256" s="177"/>
      <c r="S256" s="168"/>
      <c r="T256" s="194"/>
      <c r="U256" s="194"/>
      <c r="V256" s="194"/>
      <c r="W256" s="195"/>
      <c r="X256" s="171"/>
      <c r="Y256" s="174"/>
      <c r="Z256" s="177"/>
      <c r="AA256" s="177"/>
      <c r="AB256" s="177"/>
      <c r="AC256" s="177"/>
    </row>
    <row r="257" spans="2:29" s="47" customFormat="1" ht="52.5" customHeight="1" x14ac:dyDescent="0.2">
      <c r="B257" s="175">
        <v>111</v>
      </c>
      <c r="C257" s="175">
        <v>4</v>
      </c>
      <c r="D257" s="175" t="s">
        <v>72</v>
      </c>
      <c r="E257" s="175" t="s">
        <v>228</v>
      </c>
      <c r="F257" s="175" t="s">
        <v>785</v>
      </c>
      <c r="G257" s="175" t="s">
        <v>786</v>
      </c>
      <c r="H257" s="175" t="s">
        <v>508</v>
      </c>
      <c r="I257" s="175" t="s">
        <v>184</v>
      </c>
      <c r="J257" s="175" t="s">
        <v>71</v>
      </c>
      <c r="K257" s="175" t="s">
        <v>787</v>
      </c>
      <c r="L257" s="42" t="s">
        <v>788</v>
      </c>
      <c r="M257" s="184">
        <v>44132</v>
      </c>
      <c r="N257" s="184">
        <v>45291</v>
      </c>
      <c r="O257" s="187">
        <v>304330</v>
      </c>
      <c r="P257" s="181">
        <v>20200680010155</v>
      </c>
      <c r="Q257" s="225">
        <v>2020680010155</v>
      </c>
      <c r="R257" s="175" t="s">
        <v>657</v>
      </c>
      <c r="S257" s="166">
        <v>1920720550</v>
      </c>
      <c r="T257" s="197">
        <v>507900322</v>
      </c>
      <c r="U257" s="196"/>
      <c r="V257" s="196"/>
      <c r="W257" s="196">
        <f>SUM(T257:V258)</f>
        <v>507900322</v>
      </c>
      <c r="X257" s="169" t="s">
        <v>790</v>
      </c>
      <c r="Y257" s="172" t="s">
        <v>791</v>
      </c>
      <c r="Z257" s="226"/>
      <c r="AA257" s="178">
        <v>44956</v>
      </c>
      <c r="AB257" s="178">
        <v>44956</v>
      </c>
      <c r="AC257" s="175">
        <v>1</v>
      </c>
    </row>
    <row r="258" spans="2:29" s="47" customFormat="1" ht="50.25" customHeight="1" x14ac:dyDescent="0.2">
      <c r="B258" s="177"/>
      <c r="C258" s="177"/>
      <c r="D258" s="177"/>
      <c r="E258" s="177"/>
      <c r="F258" s="177"/>
      <c r="G258" s="177"/>
      <c r="H258" s="177"/>
      <c r="I258" s="177"/>
      <c r="J258" s="177"/>
      <c r="K258" s="177"/>
      <c r="L258" s="42" t="s">
        <v>789</v>
      </c>
      <c r="M258" s="186"/>
      <c r="N258" s="186"/>
      <c r="O258" s="189"/>
      <c r="P258" s="183"/>
      <c r="Q258" s="183"/>
      <c r="R258" s="177"/>
      <c r="S258" s="168"/>
      <c r="T258" s="194"/>
      <c r="U258" s="195"/>
      <c r="V258" s="195"/>
      <c r="W258" s="195"/>
      <c r="X258" s="171"/>
      <c r="Y258" s="174"/>
      <c r="Z258" s="227"/>
      <c r="AA258" s="177"/>
      <c r="AB258" s="177"/>
      <c r="AC258" s="177"/>
    </row>
    <row r="259" spans="2:29" s="47" customFormat="1" ht="180" x14ac:dyDescent="0.2">
      <c r="B259" s="42">
        <v>112</v>
      </c>
      <c r="C259" s="42">
        <v>1</v>
      </c>
      <c r="D259" s="42" t="s">
        <v>70</v>
      </c>
      <c r="E259" s="42" t="s">
        <v>792</v>
      </c>
      <c r="F259" s="42" t="s">
        <v>793</v>
      </c>
      <c r="G259" s="42" t="s">
        <v>794</v>
      </c>
      <c r="H259" s="42" t="s">
        <v>684</v>
      </c>
      <c r="I259" s="42" t="s">
        <v>797</v>
      </c>
      <c r="J259" s="42" t="s">
        <v>71</v>
      </c>
      <c r="K259" s="42" t="s">
        <v>795</v>
      </c>
      <c r="L259" s="42" t="s">
        <v>796</v>
      </c>
      <c r="M259" s="43">
        <v>44042</v>
      </c>
      <c r="N259" s="43">
        <v>45291</v>
      </c>
      <c r="O259" s="41">
        <v>282075</v>
      </c>
      <c r="P259" s="44">
        <v>20200680010057</v>
      </c>
      <c r="Q259" s="44">
        <v>2020680010057</v>
      </c>
      <c r="R259" s="42" t="s">
        <v>687</v>
      </c>
      <c r="S259" s="92">
        <v>11063560428.41</v>
      </c>
      <c r="T259" s="105">
        <v>4011167297.3400002</v>
      </c>
      <c r="U259" s="105">
        <v>18296704.920000002</v>
      </c>
      <c r="V259" s="105"/>
      <c r="W259" s="100">
        <f t="shared" ref="W259:W266" si="6">SUM(T259:V259)</f>
        <v>4029464002.2600002</v>
      </c>
      <c r="X259" s="79" t="s">
        <v>1912</v>
      </c>
      <c r="Y259" s="77" t="s">
        <v>1913</v>
      </c>
      <c r="Z259" s="42"/>
      <c r="AA259" s="45" t="s">
        <v>1914</v>
      </c>
      <c r="AB259" s="45" t="s">
        <v>1914</v>
      </c>
      <c r="AC259" s="42">
        <v>1</v>
      </c>
    </row>
    <row r="260" spans="2:29" s="47" customFormat="1" ht="38.25" x14ac:dyDescent="0.2">
      <c r="B260" s="42">
        <v>113</v>
      </c>
      <c r="C260" s="42">
        <v>2</v>
      </c>
      <c r="D260" s="42" t="s">
        <v>256</v>
      </c>
      <c r="E260" s="42" t="s">
        <v>249</v>
      </c>
      <c r="F260" s="42" t="s">
        <v>668</v>
      </c>
      <c r="G260" s="42" t="s">
        <v>798</v>
      </c>
      <c r="H260" s="42" t="s">
        <v>77</v>
      </c>
      <c r="I260" s="42" t="s">
        <v>858</v>
      </c>
      <c r="J260" s="42" t="s">
        <v>25</v>
      </c>
      <c r="K260" s="42" t="s">
        <v>799</v>
      </c>
      <c r="L260" s="42" t="s">
        <v>672</v>
      </c>
      <c r="M260" s="43">
        <v>44956</v>
      </c>
      <c r="N260" s="43">
        <v>45291</v>
      </c>
      <c r="O260" s="41">
        <v>535720</v>
      </c>
      <c r="P260" s="44">
        <v>20220680010098</v>
      </c>
      <c r="Q260" s="161">
        <v>2022680010098</v>
      </c>
      <c r="R260" s="42" t="s">
        <v>670</v>
      </c>
      <c r="S260" s="92">
        <v>300000000</v>
      </c>
      <c r="T260" s="105">
        <v>300000000</v>
      </c>
      <c r="U260" s="105"/>
      <c r="V260" s="105"/>
      <c r="W260" s="100">
        <f t="shared" si="6"/>
        <v>300000000</v>
      </c>
      <c r="X260" s="79" t="s">
        <v>1725</v>
      </c>
      <c r="Y260" s="77" t="s">
        <v>1726</v>
      </c>
      <c r="Z260" s="42"/>
      <c r="AA260" s="45" t="s">
        <v>1727</v>
      </c>
      <c r="AB260" s="45" t="s">
        <v>1727</v>
      </c>
      <c r="AC260" s="42">
        <v>1</v>
      </c>
    </row>
    <row r="261" spans="2:29" s="47" customFormat="1" ht="45" customHeight="1" x14ac:dyDescent="0.2">
      <c r="B261" s="42">
        <v>114</v>
      </c>
      <c r="C261" s="42">
        <v>2</v>
      </c>
      <c r="D261" s="42" t="s">
        <v>256</v>
      </c>
      <c r="E261" s="42" t="s">
        <v>249</v>
      </c>
      <c r="F261" s="42" t="s">
        <v>668</v>
      </c>
      <c r="G261" s="42" t="s">
        <v>801</v>
      </c>
      <c r="H261" s="42" t="s">
        <v>77</v>
      </c>
      <c r="I261" s="42" t="s">
        <v>874</v>
      </c>
      <c r="J261" s="42" t="s">
        <v>25</v>
      </c>
      <c r="K261" s="42" t="s">
        <v>802</v>
      </c>
      <c r="L261" s="42" t="s">
        <v>672</v>
      </c>
      <c r="M261" s="43">
        <v>44956</v>
      </c>
      <c r="N261" s="43">
        <v>45291</v>
      </c>
      <c r="O261" s="41">
        <v>535682</v>
      </c>
      <c r="P261" s="44">
        <v>20220680010097</v>
      </c>
      <c r="Q261" s="161">
        <v>2022680010097</v>
      </c>
      <c r="R261" s="42" t="s">
        <v>670</v>
      </c>
      <c r="S261" s="92">
        <v>220000000</v>
      </c>
      <c r="T261" s="105">
        <v>220000000</v>
      </c>
      <c r="U261" s="105"/>
      <c r="V261" s="105"/>
      <c r="W261" s="100">
        <f t="shared" si="6"/>
        <v>220000000</v>
      </c>
      <c r="X261" s="79" t="s">
        <v>1396</v>
      </c>
      <c r="Y261" s="77" t="s">
        <v>1397</v>
      </c>
      <c r="Z261" s="42"/>
      <c r="AA261" s="45" t="s">
        <v>1398</v>
      </c>
      <c r="AB261" s="45" t="s">
        <v>1398</v>
      </c>
      <c r="AC261" s="42">
        <v>1</v>
      </c>
    </row>
    <row r="262" spans="2:29" s="49" customFormat="1" ht="56.25" customHeight="1" x14ac:dyDescent="0.25">
      <c r="B262" s="42">
        <v>115</v>
      </c>
      <c r="C262" s="42">
        <v>5</v>
      </c>
      <c r="D262" s="42" t="s">
        <v>73</v>
      </c>
      <c r="E262" s="42" t="s">
        <v>75</v>
      </c>
      <c r="F262" s="42" t="s">
        <v>98</v>
      </c>
      <c r="G262" s="42" t="s">
        <v>803</v>
      </c>
      <c r="H262" s="42" t="s">
        <v>80</v>
      </c>
      <c r="I262" s="42" t="s">
        <v>437</v>
      </c>
      <c r="J262" s="42" t="s">
        <v>71</v>
      </c>
      <c r="K262" s="42" t="s">
        <v>804</v>
      </c>
      <c r="L262" s="42" t="s">
        <v>91</v>
      </c>
      <c r="M262" s="45">
        <v>44629</v>
      </c>
      <c r="N262" s="45">
        <v>45291</v>
      </c>
      <c r="O262" s="42">
        <v>441257</v>
      </c>
      <c r="P262" s="95">
        <v>20210680010120</v>
      </c>
      <c r="Q262" s="95">
        <v>2021680010120</v>
      </c>
      <c r="R262" s="42" t="s">
        <v>138</v>
      </c>
      <c r="S262" s="92">
        <v>21553649296.099998</v>
      </c>
      <c r="T262" s="105">
        <v>937459149.66999996</v>
      </c>
      <c r="U262" s="105">
        <v>9790094017.4300003</v>
      </c>
      <c r="V262" s="105"/>
      <c r="W262" s="100">
        <f t="shared" si="6"/>
        <v>10727553167.1</v>
      </c>
      <c r="X262" s="79" t="s">
        <v>1836</v>
      </c>
      <c r="Y262" s="77" t="s">
        <v>1837</v>
      </c>
      <c r="Z262" s="42"/>
      <c r="AA262" s="45" t="s">
        <v>1838</v>
      </c>
      <c r="AB262" s="45" t="s">
        <v>1838</v>
      </c>
      <c r="AC262" s="42">
        <v>1</v>
      </c>
    </row>
    <row r="263" spans="2:29" s="49" customFormat="1" ht="77.25" customHeight="1" x14ac:dyDescent="0.25">
      <c r="B263" s="42">
        <v>116</v>
      </c>
      <c r="C263" s="42">
        <v>4</v>
      </c>
      <c r="D263" s="42" t="s">
        <v>72</v>
      </c>
      <c r="E263" s="42" t="s">
        <v>546</v>
      </c>
      <c r="F263" s="42" t="s">
        <v>747</v>
      </c>
      <c r="G263" s="42" t="s">
        <v>805</v>
      </c>
      <c r="H263" s="42" t="s">
        <v>80</v>
      </c>
      <c r="I263" s="42" t="s">
        <v>701</v>
      </c>
      <c r="J263" s="42" t="s">
        <v>71</v>
      </c>
      <c r="K263" s="42" t="s">
        <v>806</v>
      </c>
      <c r="L263" s="42" t="s">
        <v>700</v>
      </c>
      <c r="M263" s="43">
        <v>44784</v>
      </c>
      <c r="N263" s="43">
        <v>45291</v>
      </c>
      <c r="O263" s="41">
        <v>524129</v>
      </c>
      <c r="P263" s="44">
        <v>20220680010054</v>
      </c>
      <c r="Q263" s="44">
        <v>2022680010054</v>
      </c>
      <c r="R263" s="42" t="s">
        <v>138</v>
      </c>
      <c r="S263" s="92">
        <v>9824863807</v>
      </c>
      <c r="T263" s="105">
        <v>6976351160</v>
      </c>
      <c r="U263" s="105"/>
      <c r="V263" s="105"/>
      <c r="W263" s="117">
        <f t="shared" si="6"/>
        <v>6976351160</v>
      </c>
      <c r="X263" s="79" t="s">
        <v>1206</v>
      </c>
      <c r="Y263" s="77" t="s">
        <v>1207</v>
      </c>
      <c r="Z263" s="42"/>
      <c r="AA263" s="45" t="s">
        <v>1208</v>
      </c>
      <c r="AB263" s="45" t="s">
        <v>1208</v>
      </c>
      <c r="AC263" s="42">
        <v>1</v>
      </c>
    </row>
    <row r="264" spans="2:29" s="49" customFormat="1" ht="77.25" customHeight="1" x14ac:dyDescent="0.25">
      <c r="B264" s="42">
        <v>117</v>
      </c>
      <c r="C264" s="42">
        <v>4</v>
      </c>
      <c r="D264" s="42" t="s">
        <v>72</v>
      </c>
      <c r="E264" s="42" t="s">
        <v>546</v>
      </c>
      <c r="F264" s="42" t="s">
        <v>747</v>
      </c>
      <c r="G264" s="42" t="s">
        <v>807</v>
      </c>
      <c r="H264" s="42" t="s">
        <v>77</v>
      </c>
      <c r="I264" s="42" t="s">
        <v>701</v>
      </c>
      <c r="J264" s="42" t="s">
        <v>71</v>
      </c>
      <c r="K264" s="42" t="s">
        <v>808</v>
      </c>
      <c r="L264" s="42" t="s">
        <v>700</v>
      </c>
      <c r="M264" s="43">
        <v>44784</v>
      </c>
      <c r="N264" s="43">
        <v>45291</v>
      </c>
      <c r="O264" s="41">
        <v>522589</v>
      </c>
      <c r="P264" s="44">
        <v>20220680010050</v>
      </c>
      <c r="Q264" s="44">
        <v>2022680010050</v>
      </c>
      <c r="R264" s="42" t="s">
        <v>138</v>
      </c>
      <c r="S264" s="92">
        <v>2739840010</v>
      </c>
      <c r="T264" s="105">
        <v>1673656711</v>
      </c>
      <c r="U264" s="105"/>
      <c r="V264" s="105"/>
      <c r="W264" s="117">
        <f t="shared" si="6"/>
        <v>1673656711</v>
      </c>
      <c r="X264" s="79" t="s">
        <v>1589</v>
      </c>
      <c r="Y264" s="77" t="s">
        <v>1590</v>
      </c>
      <c r="Z264" s="42"/>
      <c r="AA264" s="45" t="s">
        <v>1591</v>
      </c>
      <c r="AB264" s="45" t="s">
        <v>1591</v>
      </c>
      <c r="AC264" s="42">
        <v>1</v>
      </c>
    </row>
    <row r="265" spans="2:29" s="49" customFormat="1" ht="77.25" customHeight="1" x14ac:dyDescent="0.25">
      <c r="B265" s="42">
        <v>118</v>
      </c>
      <c r="C265" s="42">
        <v>4</v>
      </c>
      <c r="D265" s="42" t="s">
        <v>72</v>
      </c>
      <c r="E265" s="42" t="s">
        <v>546</v>
      </c>
      <c r="F265" s="42" t="s">
        <v>747</v>
      </c>
      <c r="G265" s="42" t="s">
        <v>809</v>
      </c>
      <c r="H265" s="42" t="s">
        <v>508</v>
      </c>
      <c r="I265" s="42" t="s">
        <v>947</v>
      </c>
      <c r="J265" s="42" t="s">
        <v>812</v>
      </c>
      <c r="K265" s="42" t="s">
        <v>810</v>
      </c>
      <c r="L265" s="42" t="s">
        <v>700</v>
      </c>
      <c r="M265" s="43">
        <v>44784</v>
      </c>
      <c r="N265" s="43">
        <v>45291</v>
      </c>
      <c r="O265" s="41">
        <v>523495</v>
      </c>
      <c r="P265" s="44">
        <v>20220680010041</v>
      </c>
      <c r="Q265" s="44">
        <v>2022680010041</v>
      </c>
      <c r="R265" s="42" t="s">
        <v>138</v>
      </c>
      <c r="S265" s="92">
        <v>13371094345.809999</v>
      </c>
      <c r="T265" s="105">
        <v>6539158368</v>
      </c>
      <c r="U265" s="105"/>
      <c r="V265" s="105"/>
      <c r="W265" s="117">
        <f t="shared" si="6"/>
        <v>6539158368</v>
      </c>
      <c r="X265" s="79" t="s">
        <v>1602</v>
      </c>
      <c r="Y265" s="77" t="s">
        <v>1603</v>
      </c>
      <c r="Z265" s="42"/>
      <c r="AA265" s="45" t="s">
        <v>1604</v>
      </c>
      <c r="AB265" s="45" t="s">
        <v>1604</v>
      </c>
      <c r="AC265" s="42">
        <v>1</v>
      </c>
    </row>
    <row r="266" spans="2:29" s="49" customFormat="1" ht="77.25" customHeight="1" x14ac:dyDescent="0.25">
      <c r="B266" s="42">
        <v>119</v>
      </c>
      <c r="C266" s="42">
        <v>4</v>
      </c>
      <c r="D266" s="42" t="s">
        <v>72</v>
      </c>
      <c r="E266" s="42" t="s">
        <v>546</v>
      </c>
      <c r="F266" s="42" t="s">
        <v>747</v>
      </c>
      <c r="G266" s="42" t="s">
        <v>813</v>
      </c>
      <c r="H266" s="42" t="s">
        <v>80</v>
      </c>
      <c r="I266" s="42" t="s">
        <v>204</v>
      </c>
      <c r="J266" s="42" t="s">
        <v>25</v>
      </c>
      <c r="K266" s="42" t="s">
        <v>816</v>
      </c>
      <c r="L266" s="42" t="s">
        <v>700</v>
      </c>
      <c r="M266" s="43">
        <v>44956</v>
      </c>
      <c r="N266" s="43">
        <v>45291</v>
      </c>
      <c r="O266" s="41">
        <v>549283</v>
      </c>
      <c r="P266" s="44">
        <v>20220680010124</v>
      </c>
      <c r="Q266" s="44">
        <v>2022680010124</v>
      </c>
      <c r="R266" s="42" t="s">
        <v>138</v>
      </c>
      <c r="S266" s="92">
        <v>1500000000</v>
      </c>
      <c r="T266" s="105">
        <v>1500000000</v>
      </c>
      <c r="U266" s="105"/>
      <c r="V266" s="105"/>
      <c r="W266" s="117">
        <f t="shared" si="6"/>
        <v>1500000000</v>
      </c>
      <c r="X266" s="79" t="s">
        <v>814</v>
      </c>
      <c r="Y266" s="77" t="s">
        <v>815</v>
      </c>
      <c r="Z266" s="42"/>
      <c r="AA266" s="45">
        <v>44956</v>
      </c>
      <c r="AB266" s="45">
        <v>44956</v>
      </c>
      <c r="AC266" s="42">
        <v>1</v>
      </c>
    </row>
    <row r="267" spans="2:29" s="47" customFormat="1" ht="63.75" x14ac:dyDescent="0.2">
      <c r="B267" s="175">
        <v>120</v>
      </c>
      <c r="C267" s="42">
        <v>3</v>
      </c>
      <c r="D267" s="42" t="s">
        <v>350</v>
      </c>
      <c r="E267" s="42" t="s">
        <v>480</v>
      </c>
      <c r="F267" s="42" t="s">
        <v>817</v>
      </c>
      <c r="G267" s="175" t="s">
        <v>818</v>
      </c>
      <c r="H267" s="175" t="s">
        <v>77</v>
      </c>
      <c r="I267" s="175" t="s">
        <v>1198</v>
      </c>
      <c r="J267" s="175" t="s">
        <v>812</v>
      </c>
      <c r="K267" s="175" t="s">
        <v>819</v>
      </c>
      <c r="L267" s="42" t="s">
        <v>820</v>
      </c>
      <c r="M267" s="178">
        <v>44582</v>
      </c>
      <c r="N267" s="178">
        <v>45291</v>
      </c>
      <c r="O267" s="175">
        <v>440316</v>
      </c>
      <c r="P267" s="277">
        <v>20210680010118</v>
      </c>
      <c r="Q267" s="277">
        <v>2021680010118</v>
      </c>
      <c r="R267" s="175" t="s">
        <v>427</v>
      </c>
      <c r="S267" s="166">
        <v>4933000000</v>
      </c>
      <c r="T267" s="197">
        <v>2500000000</v>
      </c>
      <c r="U267" s="197"/>
      <c r="V267" s="197"/>
      <c r="W267" s="196">
        <f>SUM(T267:V270)</f>
        <v>2500000000</v>
      </c>
      <c r="X267" s="169" t="s">
        <v>1228</v>
      </c>
      <c r="Y267" s="175" t="s">
        <v>1229</v>
      </c>
      <c r="Z267" s="175"/>
      <c r="AA267" s="178" t="s">
        <v>1230</v>
      </c>
      <c r="AB267" s="178" t="s">
        <v>1230</v>
      </c>
      <c r="AC267" s="175">
        <v>1</v>
      </c>
    </row>
    <row r="268" spans="2:29" s="47" customFormat="1" ht="51" x14ac:dyDescent="0.2">
      <c r="B268" s="176"/>
      <c r="C268" s="175">
        <v>5</v>
      </c>
      <c r="D268" s="175" t="s">
        <v>73</v>
      </c>
      <c r="E268" s="175" t="s">
        <v>105</v>
      </c>
      <c r="F268" s="175" t="s">
        <v>821</v>
      </c>
      <c r="G268" s="176"/>
      <c r="H268" s="176"/>
      <c r="I268" s="176"/>
      <c r="J268" s="176"/>
      <c r="K268" s="176"/>
      <c r="L268" s="42" t="s">
        <v>822</v>
      </c>
      <c r="M268" s="176"/>
      <c r="N268" s="176"/>
      <c r="O268" s="176"/>
      <c r="P268" s="278"/>
      <c r="Q268" s="278"/>
      <c r="R268" s="176"/>
      <c r="S268" s="167"/>
      <c r="T268" s="221"/>
      <c r="U268" s="221"/>
      <c r="V268" s="221"/>
      <c r="W268" s="218"/>
      <c r="X268" s="170"/>
      <c r="Y268" s="176"/>
      <c r="Z268" s="176"/>
      <c r="AA268" s="176"/>
      <c r="AB268" s="176"/>
      <c r="AC268" s="176"/>
    </row>
    <row r="269" spans="2:29" s="47" customFormat="1" ht="51" x14ac:dyDescent="0.2">
      <c r="B269" s="176"/>
      <c r="C269" s="176"/>
      <c r="D269" s="176"/>
      <c r="E269" s="176"/>
      <c r="F269" s="176"/>
      <c r="G269" s="176"/>
      <c r="H269" s="176"/>
      <c r="I269" s="176"/>
      <c r="J269" s="176"/>
      <c r="K269" s="176"/>
      <c r="L269" s="42" t="s">
        <v>823</v>
      </c>
      <c r="M269" s="176"/>
      <c r="N269" s="176"/>
      <c r="O269" s="176"/>
      <c r="P269" s="278"/>
      <c r="Q269" s="278"/>
      <c r="R269" s="176"/>
      <c r="S269" s="167"/>
      <c r="T269" s="221"/>
      <c r="U269" s="221"/>
      <c r="V269" s="221"/>
      <c r="W269" s="218"/>
      <c r="X269" s="170"/>
      <c r="Y269" s="176"/>
      <c r="Z269" s="176"/>
      <c r="AA269" s="176"/>
      <c r="AB269" s="176"/>
      <c r="AC269" s="176"/>
    </row>
    <row r="270" spans="2:29" s="47" customFormat="1" ht="38.25" x14ac:dyDescent="0.2">
      <c r="B270" s="177"/>
      <c r="C270" s="177"/>
      <c r="D270" s="177"/>
      <c r="E270" s="177"/>
      <c r="F270" s="177"/>
      <c r="G270" s="177"/>
      <c r="H270" s="177"/>
      <c r="I270" s="177"/>
      <c r="J270" s="177"/>
      <c r="K270" s="177"/>
      <c r="L270" s="42" t="s">
        <v>824</v>
      </c>
      <c r="M270" s="177"/>
      <c r="N270" s="177"/>
      <c r="O270" s="177"/>
      <c r="P270" s="279"/>
      <c r="Q270" s="279"/>
      <c r="R270" s="177"/>
      <c r="S270" s="168"/>
      <c r="T270" s="194"/>
      <c r="U270" s="194"/>
      <c r="V270" s="194"/>
      <c r="W270" s="195"/>
      <c r="X270" s="171"/>
      <c r="Y270" s="177"/>
      <c r="Z270" s="177"/>
      <c r="AA270" s="177"/>
      <c r="AB270" s="177"/>
      <c r="AC270" s="177"/>
    </row>
    <row r="271" spans="2:29" s="47" customFormat="1" ht="63.75" x14ac:dyDescent="0.2">
      <c r="B271" s="42">
        <v>121</v>
      </c>
      <c r="C271" s="42">
        <v>5</v>
      </c>
      <c r="D271" s="42" t="s">
        <v>73</v>
      </c>
      <c r="E271" s="42" t="s">
        <v>825</v>
      </c>
      <c r="F271" s="42" t="s">
        <v>826</v>
      </c>
      <c r="G271" s="42" t="s">
        <v>827</v>
      </c>
      <c r="H271" s="42" t="s">
        <v>77</v>
      </c>
      <c r="I271" s="42" t="s">
        <v>649</v>
      </c>
      <c r="J271" s="42" t="s">
        <v>71</v>
      </c>
      <c r="K271" s="42" t="s">
        <v>828</v>
      </c>
      <c r="L271" s="42" t="s">
        <v>829</v>
      </c>
      <c r="M271" s="43">
        <v>44468</v>
      </c>
      <c r="N271" s="43">
        <v>45291</v>
      </c>
      <c r="O271" s="41">
        <v>435755</v>
      </c>
      <c r="P271" s="44">
        <v>20210680010139</v>
      </c>
      <c r="Q271" s="44">
        <v>2021680010139</v>
      </c>
      <c r="R271" s="42" t="s">
        <v>427</v>
      </c>
      <c r="S271" s="92">
        <v>147051842</v>
      </c>
      <c r="T271" s="105">
        <v>55000000</v>
      </c>
      <c r="U271" s="105"/>
      <c r="V271" s="105"/>
      <c r="W271" s="100">
        <f t="shared" ref="W271:W276" si="7">SUM(T271:V271)</f>
        <v>55000000</v>
      </c>
      <c r="X271" s="79" t="s">
        <v>830</v>
      </c>
      <c r="Y271" s="77" t="s">
        <v>831</v>
      </c>
      <c r="Z271" s="42"/>
      <c r="AA271" s="45">
        <v>44957</v>
      </c>
      <c r="AB271" s="45">
        <v>44957</v>
      </c>
      <c r="AC271" s="42">
        <v>1</v>
      </c>
    </row>
    <row r="272" spans="2:29" s="49" customFormat="1" ht="63.75" x14ac:dyDescent="0.25">
      <c r="B272" s="42">
        <v>122</v>
      </c>
      <c r="C272" s="42">
        <v>5</v>
      </c>
      <c r="D272" s="42" t="s">
        <v>73</v>
      </c>
      <c r="E272" s="42" t="s">
        <v>74</v>
      </c>
      <c r="F272" s="42" t="s">
        <v>98</v>
      </c>
      <c r="G272" s="42" t="s">
        <v>832</v>
      </c>
      <c r="H272" s="42" t="s">
        <v>77</v>
      </c>
      <c r="I272" s="42" t="s">
        <v>835</v>
      </c>
      <c r="J272" s="42" t="s">
        <v>71</v>
      </c>
      <c r="K272" s="42" t="s">
        <v>833</v>
      </c>
      <c r="L272" s="42" t="s">
        <v>834</v>
      </c>
      <c r="M272" s="43">
        <v>44504</v>
      </c>
      <c r="N272" s="43">
        <v>45291</v>
      </c>
      <c r="O272" s="41">
        <v>438319</v>
      </c>
      <c r="P272" s="44">
        <v>20210680010148</v>
      </c>
      <c r="Q272" s="44">
        <v>2021680010148</v>
      </c>
      <c r="R272" s="42" t="s">
        <v>427</v>
      </c>
      <c r="S272" s="92">
        <v>257894774</v>
      </c>
      <c r="T272" s="105">
        <v>50000000</v>
      </c>
      <c r="U272" s="105"/>
      <c r="V272" s="105"/>
      <c r="W272" s="100">
        <f t="shared" si="7"/>
        <v>50000000</v>
      </c>
      <c r="X272" s="79" t="s">
        <v>836</v>
      </c>
      <c r="Y272" s="77" t="s">
        <v>837</v>
      </c>
      <c r="Z272" s="42"/>
      <c r="AA272" s="45">
        <v>44957</v>
      </c>
      <c r="AB272" s="45">
        <v>44957</v>
      </c>
      <c r="AC272" s="42">
        <v>1</v>
      </c>
    </row>
    <row r="273" spans="2:29" s="47" customFormat="1" ht="102" x14ac:dyDescent="0.2">
      <c r="B273" s="42">
        <v>123</v>
      </c>
      <c r="C273" s="42">
        <v>5</v>
      </c>
      <c r="D273" s="42" t="s">
        <v>73</v>
      </c>
      <c r="E273" s="42" t="s">
        <v>75</v>
      </c>
      <c r="F273" s="42" t="s">
        <v>139</v>
      </c>
      <c r="G273" s="42" t="s">
        <v>838</v>
      </c>
      <c r="H273" s="42" t="s">
        <v>839</v>
      </c>
      <c r="I273" s="42" t="s">
        <v>842</v>
      </c>
      <c r="J273" s="42" t="s">
        <v>71</v>
      </c>
      <c r="K273" s="42" t="s">
        <v>840</v>
      </c>
      <c r="L273" s="42" t="s">
        <v>841</v>
      </c>
      <c r="M273" s="43">
        <v>44069</v>
      </c>
      <c r="N273" s="43">
        <v>45291</v>
      </c>
      <c r="O273" s="41">
        <v>300022</v>
      </c>
      <c r="P273" s="44">
        <v>20200680010086</v>
      </c>
      <c r="Q273" s="44">
        <v>2020680010086</v>
      </c>
      <c r="R273" s="42" t="s">
        <v>427</v>
      </c>
      <c r="S273" s="92">
        <v>1023423335</v>
      </c>
      <c r="T273" s="105">
        <v>225000000</v>
      </c>
      <c r="U273" s="105"/>
      <c r="V273" s="105"/>
      <c r="W273" s="100">
        <f t="shared" si="7"/>
        <v>225000000</v>
      </c>
      <c r="X273" s="79" t="s">
        <v>843</v>
      </c>
      <c r="Y273" s="77" t="s">
        <v>844</v>
      </c>
      <c r="Z273" s="42"/>
      <c r="AA273" s="45">
        <v>44957</v>
      </c>
      <c r="AB273" s="45">
        <v>44957</v>
      </c>
      <c r="AC273" s="42">
        <v>1</v>
      </c>
    </row>
    <row r="274" spans="2:29" s="47" customFormat="1" ht="76.5" x14ac:dyDescent="0.2">
      <c r="B274" s="42">
        <v>124</v>
      </c>
      <c r="C274" s="42">
        <v>5</v>
      </c>
      <c r="D274" s="42" t="s">
        <v>73</v>
      </c>
      <c r="E274" s="42" t="s">
        <v>75</v>
      </c>
      <c r="F274" s="42" t="s">
        <v>98</v>
      </c>
      <c r="G274" s="42" t="s">
        <v>845</v>
      </c>
      <c r="H274" s="42" t="s">
        <v>77</v>
      </c>
      <c r="I274" s="42" t="s">
        <v>848</v>
      </c>
      <c r="J274" s="42" t="s">
        <v>71</v>
      </c>
      <c r="K274" s="42" t="s">
        <v>846</v>
      </c>
      <c r="L274" s="42" t="s">
        <v>847</v>
      </c>
      <c r="M274" s="43">
        <v>44467</v>
      </c>
      <c r="N274" s="43">
        <v>45291</v>
      </c>
      <c r="O274" s="41">
        <v>416384</v>
      </c>
      <c r="P274" s="44">
        <v>20210680010058</v>
      </c>
      <c r="Q274" s="44">
        <v>2021680010058</v>
      </c>
      <c r="R274" s="42" t="s">
        <v>427</v>
      </c>
      <c r="S274" s="92">
        <v>1860000000</v>
      </c>
      <c r="T274" s="105">
        <v>840000000</v>
      </c>
      <c r="U274" s="105"/>
      <c r="V274" s="105"/>
      <c r="W274" s="100">
        <f t="shared" si="7"/>
        <v>840000000</v>
      </c>
      <c r="X274" s="79" t="s">
        <v>1757</v>
      </c>
      <c r="Y274" s="77" t="s">
        <v>1758</v>
      </c>
      <c r="Z274" s="42"/>
      <c r="AA274" s="45" t="s">
        <v>1759</v>
      </c>
      <c r="AB274" s="45" t="s">
        <v>1759</v>
      </c>
      <c r="AC274" s="42">
        <v>1</v>
      </c>
    </row>
    <row r="275" spans="2:29" s="49" customFormat="1" ht="77.25" customHeight="1" x14ac:dyDescent="0.25">
      <c r="B275" s="42">
        <v>125</v>
      </c>
      <c r="C275" s="42">
        <v>5</v>
      </c>
      <c r="D275" s="42" t="s">
        <v>73</v>
      </c>
      <c r="E275" s="42" t="s">
        <v>825</v>
      </c>
      <c r="F275" s="42" t="s">
        <v>99</v>
      </c>
      <c r="G275" s="42" t="s">
        <v>849</v>
      </c>
      <c r="H275" s="42" t="s">
        <v>166</v>
      </c>
      <c r="I275" s="42" t="s">
        <v>489</v>
      </c>
      <c r="J275" s="42" t="s">
        <v>71</v>
      </c>
      <c r="K275" s="42" t="s">
        <v>850</v>
      </c>
      <c r="L275" s="42" t="s">
        <v>851</v>
      </c>
      <c r="M275" s="43">
        <v>44769</v>
      </c>
      <c r="N275" s="43">
        <v>44926</v>
      </c>
      <c r="O275" s="41">
        <v>440312</v>
      </c>
      <c r="P275" s="44">
        <v>20210680010119</v>
      </c>
      <c r="Q275" s="44">
        <v>2021680010119</v>
      </c>
      <c r="R275" s="42" t="s">
        <v>427</v>
      </c>
      <c r="S275" s="92">
        <v>969326910</v>
      </c>
      <c r="T275" s="105">
        <v>120000000</v>
      </c>
      <c r="U275" s="105"/>
      <c r="V275" s="105"/>
      <c r="W275" s="117">
        <f t="shared" si="7"/>
        <v>120000000</v>
      </c>
      <c r="X275" s="79" t="s">
        <v>852</v>
      </c>
      <c r="Y275" s="77" t="s">
        <v>853</v>
      </c>
      <c r="Z275" s="42"/>
      <c r="AA275" s="45">
        <v>44957</v>
      </c>
      <c r="AB275" s="45">
        <v>44957</v>
      </c>
      <c r="AC275" s="42">
        <v>1</v>
      </c>
    </row>
    <row r="276" spans="2:29" s="49" customFormat="1" ht="77.25" customHeight="1" x14ac:dyDescent="0.25">
      <c r="B276" s="42">
        <v>126</v>
      </c>
      <c r="C276" s="42">
        <v>5</v>
      </c>
      <c r="D276" s="42" t="s">
        <v>73</v>
      </c>
      <c r="E276" s="42" t="s">
        <v>825</v>
      </c>
      <c r="F276" s="42" t="s">
        <v>99</v>
      </c>
      <c r="G276" s="42" t="s">
        <v>854</v>
      </c>
      <c r="H276" s="42" t="s">
        <v>77</v>
      </c>
      <c r="I276" s="42" t="s">
        <v>874</v>
      </c>
      <c r="J276" s="42" t="s">
        <v>25</v>
      </c>
      <c r="K276" s="42" t="s">
        <v>857</v>
      </c>
      <c r="L276" s="42" t="s">
        <v>856</v>
      </c>
      <c r="M276" s="43">
        <v>44957</v>
      </c>
      <c r="N276" s="43">
        <v>45291</v>
      </c>
      <c r="O276" s="41">
        <v>535622</v>
      </c>
      <c r="P276" s="44">
        <v>20220680010080</v>
      </c>
      <c r="Q276" s="44">
        <v>2022680010080</v>
      </c>
      <c r="R276" s="42" t="s">
        <v>427</v>
      </c>
      <c r="S276" s="92">
        <v>400000000</v>
      </c>
      <c r="T276" s="105">
        <v>400000000</v>
      </c>
      <c r="U276" s="105"/>
      <c r="V276" s="105"/>
      <c r="W276" s="117">
        <f t="shared" si="7"/>
        <v>400000000</v>
      </c>
      <c r="X276" s="79" t="s">
        <v>1931</v>
      </c>
      <c r="Y276" s="77" t="s">
        <v>855</v>
      </c>
      <c r="Z276" s="42"/>
      <c r="AA276" s="45" t="s">
        <v>1932</v>
      </c>
      <c r="AB276" s="45" t="s">
        <v>1932</v>
      </c>
      <c r="AC276" s="42">
        <v>1</v>
      </c>
    </row>
    <row r="277" spans="2:29" s="47" customFormat="1" ht="38.25" customHeight="1" x14ac:dyDescent="0.2">
      <c r="B277" s="175">
        <v>127</v>
      </c>
      <c r="C277" s="42">
        <v>1</v>
      </c>
      <c r="D277" s="42" t="s">
        <v>70</v>
      </c>
      <c r="E277" s="42" t="s">
        <v>862</v>
      </c>
      <c r="F277" s="42" t="s">
        <v>863</v>
      </c>
      <c r="G277" s="175" t="s">
        <v>864</v>
      </c>
      <c r="H277" s="175" t="s">
        <v>77</v>
      </c>
      <c r="I277" s="175" t="s">
        <v>360</v>
      </c>
      <c r="J277" s="175" t="s">
        <v>71</v>
      </c>
      <c r="K277" s="175" t="s">
        <v>865</v>
      </c>
      <c r="L277" s="42" t="s">
        <v>712</v>
      </c>
      <c r="M277" s="184">
        <v>44440</v>
      </c>
      <c r="N277" s="184">
        <v>45291</v>
      </c>
      <c r="O277" s="187">
        <v>423146</v>
      </c>
      <c r="P277" s="181">
        <v>20210680010086</v>
      </c>
      <c r="Q277" s="181">
        <v>2021680010086</v>
      </c>
      <c r="R277" s="175" t="s">
        <v>227</v>
      </c>
      <c r="S277" s="166">
        <v>4767258291</v>
      </c>
      <c r="T277" s="197">
        <v>1425786883</v>
      </c>
      <c r="U277" s="197"/>
      <c r="V277" s="197"/>
      <c r="W277" s="196">
        <f>SUM(T277:V281)</f>
        <v>1425786883</v>
      </c>
      <c r="X277" s="169" t="s">
        <v>1309</v>
      </c>
      <c r="Y277" s="172" t="s">
        <v>1310</v>
      </c>
      <c r="Z277" s="175"/>
      <c r="AA277" s="178" t="s">
        <v>1311</v>
      </c>
      <c r="AB277" s="178" t="s">
        <v>1311</v>
      </c>
      <c r="AC277" s="175">
        <v>1</v>
      </c>
    </row>
    <row r="278" spans="2:29" s="47" customFormat="1" ht="25.5" x14ac:dyDescent="0.2">
      <c r="B278" s="176"/>
      <c r="C278" s="175">
        <v>4</v>
      </c>
      <c r="D278" s="175" t="s">
        <v>72</v>
      </c>
      <c r="E278" s="175" t="s">
        <v>271</v>
      </c>
      <c r="F278" s="42" t="s">
        <v>272</v>
      </c>
      <c r="G278" s="176"/>
      <c r="H278" s="176"/>
      <c r="I278" s="176"/>
      <c r="J278" s="176"/>
      <c r="K278" s="176"/>
      <c r="L278" s="42" t="s">
        <v>866</v>
      </c>
      <c r="M278" s="185"/>
      <c r="N278" s="185"/>
      <c r="O278" s="188"/>
      <c r="P278" s="182"/>
      <c r="Q278" s="182"/>
      <c r="R278" s="176"/>
      <c r="S278" s="167"/>
      <c r="T278" s="221"/>
      <c r="U278" s="221"/>
      <c r="V278" s="221"/>
      <c r="W278" s="218"/>
      <c r="X278" s="170"/>
      <c r="Y278" s="173"/>
      <c r="Z278" s="176"/>
      <c r="AA278" s="176"/>
      <c r="AB278" s="176"/>
      <c r="AC278" s="176"/>
    </row>
    <row r="279" spans="2:29" s="47" customFormat="1" ht="38.25" x14ac:dyDescent="0.2">
      <c r="B279" s="176"/>
      <c r="C279" s="176"/>
      <c r="D279" s="176"/>
      <c r="E279" s="176"/>
      <c r="F279" s="42" t="s">
        <v>867</v>
      </c>
      <c r="G279" s="176"/>
      <c r="H279" s="176"/>
      <c r="I279" s="176"/>
      <c r="J279" s="176"/>
      <c r="K279" s="176"/>
      <c r="L279" s="42" t="s">
        <v>625</v>
      </c>
      <c r="M279" s="185"/>
      <c r="N279" s="185"/>
      <c r="O279" s="188"/>
      <c r="P279" s="182"/>
      <c r="Q279" s="182"/>
      <c r="R279" s="176"/>
      <c r="S279" s="167"/>
      <c r="T279" s="221"/>
      <c r="U279" s="221"/>
      <c r="V279" s="221"/>
      <c r="W279" s="218"/>
      <c r="X279" s="170"/>
      <c r="Y279" s="173"/>
      <c r="Z279" s="176"/>
      <c r="AA279" s="176"/>
      <c r="AB279" s="176"/>
      <c r="AC279" s="176"/>
    </row>
    <row r="280" spans="2:29" s="47" customFormat="1" ht="38.25" x14ac:dyDescent="0.2">
      <c r="B280" s="176"/>
      <c r="C280" s="176"/>
      <c r="D280" s="176"/>
      <c r="E280" s="176"/>
      <c r="F280" s="42" t="s">
        <v>868</v>
      </c>
      <c r="G280" s="176"/>
      <c r="H280" s="176"/>
      <c r="I280" s="176"/>
      <c r="J280" s="176"/>
      <c r="K280" s="176"/>
      <c r="L280" s="42" t="s">
        <v>869</v>
      </c>
      <c r="M280" s="185"/>
      <c r="N280" s="185"/>
      <c r="O280" s="188"/>
      <c r="P280" s="182"/>
      <c r="Q280" s="182"/>
      <c r="R280" s="176"/>
      <c r="S280" s="167"/>
      <c r="T280" s="221"/>
      <c r="U280" s="221"/>
      <c r="V280" s="221"/>
      <c r="W280" s="218"/>
      <c r="X280" s="170"/>
      <c r="Y280" s="173"/>
      <c r="Z280" s="176"/>
      <c r="AA280" s="176"/>
      <c r="AB280" s="176"/>
      <c r="AC280" s="176"/>
    </row>
    <row r="281" spans="2:29" s="47" customFormat="1" ht="51.75" customHeight="1" x14ac:dyDescent="0.2">
      <c r="B281" s="177"/>
      <c r="C281" s="177"/>
      <c r="D281" s="177"/>
      <c r="E281" s="177"/>
      <c r="F281" s="42" t="s">
        <v>870</v>
      </c>
      <c r="G281" s="177"/>
      <c r="H281" s="177"/>
      <c r="I281" s="177"/>
      <c r="J281" s="177"/>
      <c r="K281" s="177"/>
      <c r="L281" s="42" t="s">
        <v>290</v>
      </c>
      <c r="M281" s="186"/>
      <c r="N281" s="186"/>
      <c r="O281" s="189"/>
      <c r="P281" s="183"/>
      <c r="Q281" s="183"/>
      <c r="R281" s="177"/>
      <c r="S281" s="168"/>
      <c r="T281" s="194"/>
      <c r="U281" s="194"/>
      <c r="V281" s="194"/>
      <c r="W281" s="195"/>
      <c r="X281" s="171"/>
      <c r="Y281" s="174"/>
      <c r="Z281" s="177"/>
      <c r="AA281" s="177"/>
      <c r="AB281" s="177"/>
      <c r="AC281" s="177"/>
    </row>
    <row r="282" spans="2:29" s="49" customFormat="1" ht="127.5" x14ac:dyDescent="0.25">
      <c r="B282" s="42">
        <v>128</v>
      </c>
      <c r="C282" s="42">
        <v>3</v>
      </c>
      <c r="D282" s="42" t="s">
        <v>350</v>
      </c>
      <c r="E282" s="42" t="s">
        <v>380</v>
      </c>
      <c r="F282" s="42" t="s">
        <v>381</v>
      </c>
      <c r="G282" s="42" t="s">
        <v>871</v>
      </c>
      <c r="H282" s="42" t="s">
        <v>354</v>
      </c>
      <c r="I282" s="42" t="s">
        <v>1191</v>
      </c>
      <c r="J282" s="42" t="s">
        <v>25</v>
      </c>
      <c r="K282" s="42" t="s">
        <v>872</v>
      </c>
      <c r="L282" s="42" t="s">
        <v>873</v>
      </c>
      <c r="M282" s="43">
        <v>44958</v>
      </c>
      <c r="N282" s="43">
        <v>45291</v>
      </c>
      <c r="O282" s="41">
        <v>534892</v>
      </c>
      <c r="P282" s="44">
        <v>20220680010104</v>
      </c>
      <c r="Q282" s="44">
        <v>2022680010104</v>
      </c>
      <c r="R282" s="42" t="s">
        <v>81</v>
      </c>
      <c r="S282" s="92">
        <v>2013068373.9400001</v>
      </c>
      <c r="T282" s="105">
        <v>2013068373.9400001</v>
      </c>
      <c r="U282" s="105"/>
      <c r="V282" s="105"/>
      <c r="W282" s="117">
        <f t="shared" ref="W282:W290" si="8">SUM(T282:V282)</f>
        <v>2013068373.9400001</v>
      </c>
      <c r="X282" s="79" t="s">
        <v>1829</v>
      </c>
      <c r="Y282" s="77" t="s">
        <v>1830</v>
      </c>
      <c r="Z282" s="42"/>
      <c r="AA282" s="45" t="s">
        <v>1831</v>
      </c>
      <c r="AB282" s="45" t="s">
        <v>1831</v>
      </c>
      <c r="AC282" s="44">
        <v>1</v>
      </c>
    </row>
    <row r="283" spans="2:29" s="49" customFormat="1" ht="51" x14ac:dyDescent="0.25">
      <c r="B283" s="42">
        <v>129</v>
      </c>
      <c r="C283" s="42">
        <v>2</v>
      </c>
      <c r="D283" s="42" t="s">
        <v>256</v>
      </c>
      <c r="E283" s="42" t="s">
        <v>249</v>
      </c>
      <c r="F283" s="42" t="s">
        <v>668</v>
      </c>
      <c r="G283" s="42" t="s">
        <v>875</v>
      </c>
      <c r="H283" s="42" t="s">
        <v>80</v>
      </c>
      <c r="I283" s="42" t="s">
        <v>204</v>
      </c>
      <c r="J283" s="42" t="s">
        <v>25</v>
      </c>
      <c r="K283" s="42" t="s">
        <v>877</v>
      </c>
      <c r="L283" s="42" t="s">
        <v>332</v>
      </c>
      <c r="M283" s="43">
        <v>44959</v>
      </c>
      <c r="N283" s="43">
        <v>45291</v>
      </c>
      <c r="O283" s="41">
        <v>566043</v>
      </c>
      <c r="P283" s="44">
        <v>20230680010001</v>
      </c>
      <c r="Q283" s="44">
        <v>2023680010001</v>
      </c>
      <c r="R283" s="42" t="s">
        <v>81</v>
      </c>
      <c r="S283" s="92">
        <v>1500000000</v>
      </c>
      <c r="T283" s="105">
        <v>1500000000</v>
      </c>
      <c r="U283" s="105"/>
      <c r="V283" s="105"/>
      <c r="W283" s="117">
        <f t="shared" si="8"/>
        <v>1500000000</v>
      </c>
      <c r="X283" s="79" t="s">
        <v>876</v>
      </c>
      <c r="Y283" s="77" t="s">
        <v>815</v>
      </c>
      <c r="Z283" s="42"/>
      <c r="AA283" s="45">
        <v>44959</v>
      </c>
      <c r="AB283" s="45">
        <v>44959</v>
      </c>
      <c r="AC283" s="44">
        <v>1</v>
      </c>
    </row>
    <row r="284" spans="2:29" s="49" customFormat="1" ht="76.5" x14ac:dyDescent="0.25">
      <c r="B284" s="42">
        <v>130</v>
      </c>
      <c r="C284" s="42">
        <v>2</v>
      </c>
      <c r="D284" s="42" t="s">
        <v>256</v>
      </c>
      <c r="E284" s="42" t="s">
        <v>249</v>
      </c>
      <c r="F284" s="42" t="s">
        <v>260</v>
      </c>
      <c r="G284" s="42" t="s">
        <v>878</v>
      </c>
      <c r="H284" s="42" t="s">
        <v>148</v>
      </c>
      <c r="I284" s="42" t="s">
        <v>204</v>
      </c>
      <c r="J284" s="42" t="s">
        <v>25</v>
      </c>
      <c r="K284" s="42" t="s">
        <v>879</v>
      </c>
      <c r="L284" s="42" t="s">
        <v>265</v>
      </c>
      <c r="M284" s="43">
        <v>44959</v>
      </c>
      <c r="N284" s="43">
        <v>45291</v>
      </c>
      <c r="O284" s="41">
        <v>567174</v>
      </c>
      <c r="P284" s="44">
        <v>20230680010002</v>
      </c>
      <c r="Q284" s="44">
        <v>2023680010002</v>
      </c>
      <c r="R284" s="42" t="s">
        <v>81</v>
      </c>
      <c r="S284" s="92">
        <v>1824091500</v>
      </c>
      <c r="T284" s="105">
        <v>1824091500</v>
      </c>
      <c r="U284" s="105"/>
      <c r="V284" s="105"/>
      <c r="W284" s="117">
        <f t="shared" si="8"/>
        <v>1824091500</v>
      </c>
      <c r="X284" s="79" t="s">
        <v>880</v>
      </c>
      <c r="Y284" s="77" t="s">
        <v>881</v>
      </c>
      <c r="Z284" s="42"/>
      <c r="AA284" s="45">
        <v>44959</v>
      </c>
      <c r="AB284" s="45">
        <v>44959</v>
      </c>
      <c r="AC284" s="44">
        <v>1</v>
      </c>
    </row>
    <row r="285" spans="2:29" s="49" customFormat="1" ht="100.5" customHeight="1" x14ac:dyDescent="0.25">
      <c r="B285" s="42">
        <v>131</v>
      </c>
      <c r="C285" s="42">
        <v>2</v>
      </c>
      <c r="D285" s="42" t="s">
        <v>144</v>
      </c>
      <c r="E285" s="42" t="s">
        <v>249</v>
      </c>
      <c r="F285" s="42" t="s">
        <v>260</v>
      </c>
      <c r="G285" s="42" t="s">
        <v>882</v>
      </c>
      <c r="H285" s="42" t="s">
        <v>720</v>
      </c>
      <c r="I285" s="42" t="s">
        <v>437</v>
      </c>
      <c r="J285" s="42" t="s">
        <v>71</v>
      </c>
      <c r="K285" s="42" t="s">
        <v>883</v>
      </c>
      <c r="L285" s="42" t="s">
        <v>265</v>
      </c>
      <c r="M285" s="45">
        <v>44918</v>
      </c>
      <c r="N285" s="45">
        <v>44926</v>
      </c>
      <c r="O285" s="42">
        <v>556822</v>
      </c>
      <c r="P285" s="95">
        <v>20220680010127</v>
      </c>
      <c r="Q285" s="95">
        <v>2022680010127</v>
      </c>
      <c r="R285" s="42" t="s">
        <v>81</v>
      </c>
      <c r="S285" s="92">
        <v>1626124583.4400001</v>
      </c>
      <c r="T285" s="105">
        <v>1626124583.4400001</v>
      </c>
      <c r="U285" s="105"/>
      <c r="V285" s="105"/>
      <c r="W285" s="100">
        <f t="shared" si="8"/>
        <v>1626124583.4400001</v>
      </c>
      <c r="X285" s="82" t="s">
        <v>884</v>
      </c>
      <c r="Y285" s="42" t="s">
        <v>885</v>
      </c>
      <c r="Z285" s="42" t="s">
        <v>891</v>
      </c>
      <c r="AA285" s="45">
        <v>44959</v>
      </c>
      <c r="AB285" s="45">
        <v>44959</v>
      </c>
      <c r="AC285" s="42">
        <v>1</v>
      </c>
    </row>
    <row r="286" spans="2:29" s="49" customFormat="1" ht="141" customHeight="1" x14ac:dyDescent="0.25">
      <c r="B286" s="42">
        <v>132</v>
      </c>
      <c r="C286" s="42">
        <v>4</v>
      </c>
      <c r="D286" s="42" t="s">
        <v>886</v>
      </c>
      <c r="E286" s="42" t="s">
        <v>546</v>
      </c>
      <c r="F286" s="42" t="s">
        <v>747</v>
      </c>
      <c r="G286" s="42" t="s">
        <v>887</v>
      </c>
      <c r="H286" s="42" t="s">
        <v>80</v>
      </c>
      <c r="I286" s="42" t="s">
        <v>941</v>
      </c>
      <c r="J286" s="42" t="s">
        <v>812</v>
      </c>
      <c r="K286" s="42" t="s">
        <v>888</v>
      </c>
      <c r="L286" s="42" t="s">
        <v>700</v>
      </c>
      <c r="M286" s="43">
        <v>44785</v>
      </c>
      <c r="N286" s="43">
        <v>45291</v>
      </c>
      <c r="O286" s="41">
        <v>522326</v>
      </c>
      <c r="P286" s="44">
        <v>20220680010045</v>
      </c>
      <c r="Q286" s="44">
        <v>2022680010045</v>
      </c>
      <c r="R286" s="42" t="s">
        <v>138</v>
      </c>
      <c r="S286" s="92">
        <v>9315149577.7099991</v>
      </c>
      <c r="T286" s="105">
        <v>288637558.88999999</v>
      </c>
      <c r="U286" s="105"/>
      <c r="V286" s="105"/>
      <c r="W286" s="117">
        <f t="shared" si="8"/>
        <v>288637558.88999999</v>
      </c>
      <c r="X286" s="79" t="s">
        <v>1869</v>
      </c>
      <c r="Y286" s="77" t="s">
        <v>1870</v>
      </c>
      <c r="Z286" s="42"/>
      <c r="AA286" s="45" t="s">
        <v>1871</v>
      </c>
      <c r="AB286" s="45" t="s">
        <v>1871</v>
      </c>
      <c r="AC286" s="44">
        <v>1</v>
      </c>
    </row>
    <row r="287" spans="2:29" s="47" customFormat="1" ht="76.5" x14ac:dyDescent="0.2">
      <c r="B287" s="42">
        <v>133</v>
      </c>
      <c r="C287" s="42">
        <v>4</v>
      </c>
      <c r="D287" s="42" t="s">
        <v>72</v>
      </c>
      <c r="E287" s="42" t="s">
        <v>228</v>
      </c>
      <c r="F287" s="42" t="s">
        <v>757</v>
      </c>
      <c r="G287" s="42" t="s">
        <v>893</v>
      </c>
      <c r="H287" s="42" t="s">
        <v>508</v>
      </c>
      <c r="I287" s="42" t="s">
        <v>184</v>
      </c>
      <c r="J287" s="42" t="s">
        <v>71</v>
      </c>
      <c r="K287" s="42" t="s">
        <v>894</v>
      </c>
      <c r="L287" s="42" t="s">
        <v>895</v>
      </c>
      <c r="M287" s="45">
        <v>44112</v>
      </c>
      <c r="N287" s="45">
        <v>45291</v>
      </c>
      <c r="O287" s="42">
        <v>271219</v>
      </c>
      <c r="P287" s="44">
        <v>20200680010147</v>
      </c>
      <c r="Q287" s="161">
        <v>2020680010147</v>
      </c>
      <c r="R287" s="42" t="s">
        <v>657</v>
      </c>
      <c r="S287" s="92">
        <v>9345848398</v>
      </c>
      <c r="T287" s="105">
        <v>1703198260</v>
      </c>
      <c r="U287" s="105"/>
      <c r="V287" s="105"/>
      <c r="W287" s="100">
        <f t="shared" si="8"/>
        <v>1703198260</v>
      </c>
      <c r="X287" s="79" t="s">
        <v>896</v>
      </c>
      <c r="Y287" s="77" t="s">
        <v>897</v>
      </c>
      <c r="Z287" s="42"/>
      <c r="AA287" s="45">
        <v>44963</v>
      </c>
      <c r="AB287" s="45">
        <v>44963</v>
      </c>
      <c r="AC287" s="42">
        <v>1</v>
      </c>
    </row>
    <row r="288" spans="2:29" s="49" customFormat="1" ht="77.25" customHeight="1" x14ac:dyDescent="0.25">
      <c r="B288" s="42">
        <v>134</v>
      </c>
      <c r="C288" s="42">
        <v>4</v>
      </c>
      <c r="D288" s="42" t="s">
        <v>72</v>
      </c>
      <c r="E288" s="42" t="s">
        <v>546</v>
      </c>
      <c r="F288" s="42" t="s">
        <v>747</v>
      </c>
      <c r="G288" s="42" t="s">
        <v>898</v>
      </c>
      <c r="H288" s="42" t="s">
        <v>239</v>
      </c>
      <c r="I288" s="42" t="s">
        <v>701</v>
      </c>
      <c r="J288" s="42" t="s">
        <v>71</v>
      </c>
      <c r="K288" s="42" t="s">
        <v>899</v>
      </c>
      <c r="L288" s="42" t="s">
        <v>700</v>
      </c>
      <c r="M288" s="43">
        <v>44784</v>
      </c>
      <c r="N288" s="43">
        <v>45291</v>
      </c>
      <c r="O288" s="41">
        <v>523692</v>
      </c>
      <c r="P288" s="44">
        <v>20220680010047</v>
      </c>
      <c r="Q288" s="44">
        <v>2022680010047</v>
      </c>
      <c r="R288" s="42" t="s">
        <v>138</v>
      </c>
      <c r="S288" s="92">
        <v>9829262317.0499992</v>
      </c>
      <c r="T288" s="105">
        <v>6839814816.0500002</v>
      </c>
      <c r="U288" s="105"/>
      <c r="V288" s="105"/>
      <c r="W288" s="117">
        <f t="shared" si="8"/>
        <v>6839814816.0500002</v>
      </c>
      <c r="X288" s="79" t="s">
        <v>1035</v>
      </c>
      <c r="Y288" s="77" t="s">
        <v>1036</v>
      </c>
      <c r="Z288" s="42"/>
      <c r="AA288" s="45" t="s">
        <v>1037</v>
      </c>
      <c r="AB288" s="45" t="s">
        <v>1037</v>
      </c>
      <c r="AC288" s="44">
        <v>1</v>
      </c>
    </row>
    <row r="289" spans="2:29" s="49" customFormat="1" ht="77.25" customHeight="1" x14ac:dyDescent="0.25">
      <c r="B289" s="42">
        <v>135</v>
      </c>
      <c r="C289" s="42">
        <v>4</v>
      </c>
      <c r="D289" s="42" t="s">
        <v>72</v>
      </c>
      <c r="E289" s="42" t="s">
        <v>546</v>
      </c>
      <c r="F289" s="42" t="s">
        <v>747</v>
      </c>
      <c r="G289" s="42" t="s">
        <v>900</v>
      </c>
      <c r="H289" s="42" t="s">
        <v>684</v>
      </c>
      <c r="I289" s="42" t="s">
        <v>701</v>
      </c>
      <c r="J289" s="42" t="s">
        <v>71</v>
      </c>
      <c r="K289" s="42" t="s">
        <v>901</v>
      </c>
      <c r="L289" s="42" t="s">
        <v>700</v>
      </c>
      <c r="M289" s="43">
        <v>44784</v>
      </c>
      <c r="N289" s="43">
        <v>45291</v>
      </c>
      <c r="O289" s="41">
        <v>523271</v>
      </c>
      <c r="P289" s="44">
        <v>20220680010048</v>
      </c>
      <c r="Q289" s="44">
        <v>2022680010048</v>
      </c>
      <c r="R289" s="42" t="s">
        <v>138</v>
      </c>
      <c r="S289" s="92">
        <v>21358646798.669998</v>
      </c>
      <c r="T289" s="105">
        <v>9511202777.6700001</v>
      </c>
      <c r="U289" s="105"/>
      <c r="V289" s="105"/>
      <c r="W289" s="117">
        <f t="shared" si="8"/>
        <v>9511202777.6700001</v>
      </c>
      <c r="X289" s="79" t="s">
        <v>1234</v>
      </c>
      <c r="Y289" s="77" t="s">
        <v>1235</v>
      </c>
      <c r="Z289" s="42"/>
      <c r="AA289" s="45" t="s">
        <v>1236</v>
      </c>
      <c r="AB289" s="45" t="s">
        <v>1236</v>
      </c>
      <c r="AC289" s="44">
        <v>1</v>
      </c>
    </row>
    <row r="290" spans="2:29" s="49" customFormat="1" ht="77.25" customHeight="1" x14ac:dyDescent="0.25">
      <c r="B290" s="42">
        <v>136</v>
      </c>
      <c r="C290" s="42">
        <v>4</v>
      </c>
      <c r="D290" s="42" t="s">
        <v>72</v>
      </c>
      <c r="E290" s="42" t="s">
        <v>505</v>
      </c>
      <c r="F290" s="42" t="s">
        <v>506</v>
      </c>
      <c r="G290" s="42" t="s">
        <v>902</v>
      </c>
      <c r="H290" s="42" t="s">
        <v>508</v>
      </c>
      <c r="I290" s="42" t="s">
        <v>874</v>
      </c>
      <c r="J290" s="42" t="s">
        <v>25</v>
      </c>
      <c r="K290" s="42" t="s">
        <v>903</v>
      </c>
      <c r="L290" s="42" t="s">
        <v>904</v>
      </c>
      <c r="M290" s="43">
        <v>44964</v>
      </c>
      <c r="N290" s="43">
        <v>45291</v>
      </c>
      <c r="O290" s="41">
        <v>535025</v>
      </c>
      <c r="P290" s="44">
        <v>20220680010092</v>
      </c>
      <c r="Q290" s="44">
        <v>2022680010092</v>
      </c>
      <c r="R290" s="42" t="s">
        <v>81</v>
      </c>
      <c r="S290" s="92">
        <v>7000000000</v>
      </c>
      <c r="T290" s="105">
        <v>7000000000</v>
      </c>
      <c r="U290" s="105"/>
      <c r="V290" s="105"/>
      <c r="W290" s="117">
        <f t="shared" si="8"/>
        <v>7000000000</v>
      </c>
      <c r="X290" s="79" t="s">
        <v>1181</v>
      </c>
      <c r="Y290" s="77" t="s">
        <v>1182</v>
      </c>
      <c r="Z290" s="42"/>
      <c r="AA290" s="45" t="s">
        <v>1183</v>
      </c>
      <c r="AB290" s="45" t="s">
        <v>1183</v>
      </c>
      <c r="AC290" s="44">
        <v>1</v>
      </c>
    </row>
    <row r="291" spans="2:29" s="49" customFormat="1" ht="77.25" customHeight="1" x14ac:dyDescent="0.25">
      <c r="B291" s="42">
        <v>137</v>
      </c>
      <c r="C291" s="42">
        <v>2</v>
      </c>
      <c r="D291" s="42" t="s">
        <v>256</v>
      </c>
      <c r="E291" s="42" t="s">
        <v>249</v>
      </c>
      <c r="F291" s="42" t="s">
        <v>668</v>
      </c>
      <c r="G291" s="42" t="s">
        <v>905</v>
      </c>
      <c r="H291" s="42" t="s">
        <v>77</v>
      </c>
      <c r="I291" s="42" t="s">
        <v>874</v>
      </c>
      <c r="J291" s="42" t="s">
        <v>25</v>
      </c>
      <c r="K291" s="42" t="s">
        <v>906</v>
      </c>
      <c r="L291" s="42" t="s">
        <v>332</v>
      </c>
      <c r="M291" s="43">
        <v>44965</v>
      </c>
      <c r="N291" s="43">
        <v>45291</v>
      </c>
      <c r="O291" s="41">
        <v>533290</v>
      </c>
      <c r="P291" s="44">
        <v>20220680010074</v>
      </c>
      <c r="Q291" s="44">
        <v>2022680010074</v>
      </c>
      <c r="R291" s="42" t="s">
        <v>81</v>
      </c>
      <c r="S291" s="92">
        <v>666400000</v>
      </c>
      <c r="T291" s="105">
        <v>666400000</v>
      </c>
      <c r="U291" s="105"/>
      <c r="V291" s="105"/>
      <c r="W291" s="117">
        <f t="shared" ref="W291:W296" si="9">SUM(T291:V291)</f>
        <v>666400000</v>
      </c>
      <c r="X291" s="79" t="s">
        <v>1555</v>
      </c>
      <c r="Y291" s="77" t="s">
        <v>1556</v>
      </c>
      <c r="Z291" s="42"/>
      <c r="AA291" s="45" t="s">
        <v>1557</v>
      </c>
      <c r="AB291" s="45" t="s">
        <v>1557</v>
      </c>
      <c r="AC291" s="44">
        <v>1</v>
      </c>
    </row>
    <row r="292" spans="2:29" s="49" customFormat="1" ht="77.25" customHeight="1" x14ac:dyDescent="0.25">
      <c r="B292" s="42">
        <v>138</v>
      </c>
      <c r="C292" s="42">
        <v>1</v>
      </c>
      <c r="D292" s="42" t="s">
        <v>70</v>
      </c>
      <c r="E292" s="42" t="s">
        <v>111</v>
      </c>
      <c r="F292" s="42" t="s">
        <v>650</v>
      </c>
      <c r="G292" s="42" t="s">
        <v>907</v>
      </c>
      <c r="H292" s="42" t="s">
        <v>114</v>
      </c>
      <c r="I292" s="42" t="s">
        <v>911</v>
      </c>
      <c r="J292" s="42" t="s">
        <v>812</v>
      </c>
      <c r="K292" s="42" t="s">
        <v>908</v>
      </c>
      <c r="L292" s="42" t="s">
        <v>909</v>
      </c>
      <c r="M292" s="43">
        <v>44831</v>
      </c>
      <c r="N292" s="43">
        <v>44926</v>
      </c>
      <c r="O292" s="41">
        <v>440696</v>
      </c>
      <c r="P292" s="44">
        <v>20210680010145</v>
      </c>
      <c r="Q292" s="44">
        <v>2021680010145</v>
      </c>
      <c r="R292" s="42" t="s">
        <v>116</v>
      </c>
      <c r="S292" s="92">
        <v>42770853051.120003</v>
      </c>
      <c r="T292" s="105">
        <v>24493795486</v>
      </c>
      <c r="U292" s="105"/>
      <c r="V292" s="105"/>
      <c r="W292" s="117">
        <f t="shared" si="9"/>
        <v>24493795486</v>
      </c>
      <c r="X292" s="131" t="s">
        <v>912</v>
      </c>
      <c r="Y292" s="132" t="s">
        <v>913</v>
      </c>
      <c r="Z292" s="42" t="s">
        <v>910</v>
      </c>
      <c r="AA292" s="45">
        <v>44965</v>
      </c>
      <c r="AB292" s="45">
        <v>44965</v>
      </c>
      <c r="AC292" s="44">
        <v>1</v>
      </c>
    </row>
    <row r="293" spans="2:29" s="49" customFormat="1" ht="77.25" customHeight="1" x14ac:dyDescent="0.25">
      <c r="B293" s="42">
        <v>139</v>
      </c>
      <c r="C293" s="42">
        <v>1</v>
      </c>
      <c r="D293" s="42" t="s">
        <v>70</v>
      </c>
      <c r="E293" s="42" t="s">
        <v>111</v>
      </c>
      <c r="F293" s="42" t="s">
        <v>650</v>
      </c>
      <c r="G293" s="42" t="s">
        <v>914</v>
      </c>
      <c r="H293" s="42" t="s">
        <v>114</v>
      </c>
      <c r="I293" s="42" t="s">
        <v>204</v>
      </c>
      <c r="J293" s="42" t="s">
        <v>25</v>
      </c>
      <c r="K293" s="42" t="s">
        <v>918</v>
      </c>
      <c r="L293" s="42" t="s">
        <v>909</v>
      </c>
      <c r="M293" s="43">
        <v>44965</v>
      </c>
      <c r="N293" s="43">
        <v>45291</v>
      </c>
      <c r="O293" s="41">
        <v>572556</v>
      </c>
      <c r="P293" s="44">
        <v>20230680010003</v>
      </c>
      <c r="Q293" s="44">
        <v>2023680010003</v>
      </c>
      <c r="R293" s="42" t="s">
        <v>116</v>
      </c>
      <c r="S293" s="92">
        <v>787856066</v>
      </c>
      <c r="T293" s="105">
        <v>706204514</v>
      </c>
      <c r="U293" s="105"/>
      <c r="V293" s="105">
        <v>81651552</v>
      </c>
      <c r="W293" s="117">
        <f t="shared" si="9"/>
        <v>787856066</v>
      </c>
      <c r="X293" s="131" t="s">
        <v>917</v>
      </c>
      <c r="Y293" s="132" t="s">
        <v>916</v>
      </c>
      <c r="Z293" s="42" t="s">
        <v>915</v>
      </c>
      <c r="AA293" s="45">
        <v>44965</v>
      </c>
      <c r="AB293" s="45">
        <v>44965</v>
      </c>
      <c r="AC293" s="44">
        <v>1</v>
      </c>
    </row>
    <row r="294" spans="2:29" s="49" customFormat="1" ht="77.25" customHeight="1" x14ac:dyDescent="0.25">
      <c r="B294" s="42">
        <v>140</v>
      </c>
      <c r="C294" s="42">
        <v>4</v>
      </c>
      <c r="D294" s="42" t="s">
        <v>72</v>
      </c>
      <c r="E294" s="42" t="s">
        <v>546</v>
      </c>
      <c r="F294" s="42" t="s">
        <v>747</v>
      </c>
      <c r="G294" s="42" t="s">
        <v>919</v>
      </c>
      <c r="H294" s="42" t="s">
        <v>80</v>
      </c>
      <c r="I294" s="42" t="s">
        <v>701</v>
      </c>
      <c r="J294" s="42" t="s">
        <v>71</v>
      </c>
      <c r="K294" s="42" t="s">
        <v>920</v>
      </c>
      <c r="L294" s="42" t="s">
        <v>700</v>
      </c>
      <c r="M294" s="43">
        <v>44784</v>
      </c>
      <c r="N294" s="43">
        <v>45291</v>
      </c>
      <c r="O294" s="41">
        <v>522896</v>
      </c>
      <c r="P294" s="44">
        <v>20220680010049</v>
      </c>
      <c r="Q294" s="44">
        <v>2022680010049</v>
      </c>
      <c r="R294" s="42" t="s">
        <v>138</v>
      </c>
      <c r="S294" s="92">
        <v>12143675490.790001</v>
      </c>
      <c r="T294" s="105">
        <v>4168994307.4899998</v>
      </c>
      <c r="U294" s="105">
        <v>3998939014</v>
      </c>
      <c r="V294" s="105"/>
      <c r="W294" s="117">
        <f t="shared" si="9"/>
        <v>8167933321.4899998</v>
      </c>
      <c r="X294" s="79" t="s">
        <v>1134</v>
      </c>
      <c r="Y294" s="77" t="s">
        <v>1135</v>
      </c>
      <c r="Z294" s="42"/>
      <c r="AA294" s="45" t="s">
        <v>1136</v>
      </c>
      <c r="AB294" s="45" t="s">
        <v>1136</v>
      </c>
      <c r="AC294" s="44">
        <v>1</v>
      </c>
    </row>
    <row r="295" spans="2:29" s="49" customFormat="1" ht="57" customHeight="1" x14ac:dyDescent="0.25">
      <c r="B295" s="42">
        <v>141</v>
      </c>
      <c r="C295" s="42">
        <v>5</v>
      </c>
      <c r="D295" s="42" t="s">
        <v>73</v>
      </c>
      <c r="E295" s="42" t="s">
        <v>74</v>
      </c>
      <c r="F295" s="42" t="s">
        <v>98</v>
      </c>
      <c r="G295" s="42" t="s">
        <v>921</v>
      </c>
      <c r="H295" s="42" t="s">
        <v>508</v>
      </c>
      <c r="I295" s="42" t="s">
        <v>1254</v>
      </c>
      <c r="J295" s="42" t="s">
        <v>812</v>
      </c>
      <c r="K295" s="42" t="s">
        <v>922</v>
      </c>
      <c r="L295" s="42" t="s">
        <v>923</v>
      </c>
      <c r="M295" s="45">
        <v>44873</v>
      </c>
      <c r="N295" s="45">
        <v>45291</v>
      </c>
      <c r="O295" s="42">
        <v>535507</v>
      </c>
      <c r="P295" s="95">
        <v>20220680010082</v>
      </c>
      <c r="Q295" s="162">
        <v>2022680010082</v>
      </c>
      <c r="R295" s="42" t="s">
        <v>657</v>
      </c>
      <c r="S295" s="92">
        <v>1357000000</v>
      </c>
      <c r="T295" s="105">
        <v>1260000000</v>
      </c>
      <c r="U295" s="105"/>
      <c r="V295" s="105"/>
      <c r="W295" s="100">
        <f t="shared" si="9"/>
        <v>1260000000</v>
      </c>
      <c r="X295" s="82" t="s">
        <v>1463</v>
      </c>
      <c r="Y295" s="42" t="s">
        <v>1464</v>
      </c>
      <c r="Z295" s="42"/>
      <c r="AA295" s="45" t="s">
        <v>1465</v>
      </c>
      <c r="AB295" s="45" t="s">
        <v>1465</v>
      </c>
      <c r="AC295" s="42">
        <v>1</v>
      </c>
    </row>
    <row r="296" spans="2:29" s="49" customFormat="1" ht="57" customHeight="1" x14ac:dyDescent="0.25">
      <c r="B296" s="42">
        <v>142</v>
      </c>
      <c r="C296" s="42">
        <v>4</v>
      </c>
      <c r="D296" s="42" t="s">
        <v>72</v>
      </c>
      <c r="E296" s="42" t="s">
        <v>276</v>
      </c>
      <c r="F296" s="42" t="s">
        <v>277</v>
      </c>
      <c r="G296" s="42" t="s">
        <v>924</v>
      </c>
      <c r="H296" s="42" t="s">
        <v>239</v>
      </c>
      <c r="I296" s="42" t="s">
        <v>204</v>
      </c>
      <c r="J296" s="42" t="s">
        <v>25</v>
      </c>
      <c r="K296" s="42" t="s">
        <v>927</v>
      </c>
      <c r="L296" s="42" t="s">
        <v>928</v>
      </c>
      <c r="M296" s="45">
        <v>44967</v>
      </c>
      <c r="N296" s="45">
        <v>45291</v>
      </c>
      <c r="O296" s="42">
        <v>535686</v>
      </c>
      <c r="P296" s="95">
        <v>20220680010089</v>
      </c>
      <c r="Q296" s="95">
        <v>2022680010089</v>
      </c>
      <c r="R296" s="42" t="s">
        <v>227</v>
      </c>
      <c r="S296" s="92">
        <v>66000000</v>
      </c>
      <c r="T296" s="105">
        <v>66000000</v>
      </c>
      <c r="U296" s="105"/>
      <c r="V296" s="105"/>
      <c r="W296" s="100">
        <f t="shared" si="9"/>
        <v>66000000</v>
      </c>
      <c r="X296" s="82" t="s">
        <v>925</v>
      </c>
      <c r="Y296" s="42" t="s">
        <v>926</v>
      </c>
      <c r="Z296" s="42"/>
      <c r="AA296" s="45">
        <v>44967</v>
      </c>
      <c r="AB296" s="45">
        <v>44967</v>
      </c>
      <c r="AC296" s="42">
        <v>1</v>
      </c>
    </row>
    <row r="297" spans="2:29" s="49" customFormat="1" ht="99" customHeight="1" x14ac:dyDescent="0.25">
      <c r="B297" s="42">
        <v>143</v>
      </c>
      <c r="C297" s="42">
        <v>4</v>
      </c>
      <c r="D297" s="42" t="s">
        <v>72</v>
      </c>
      <c r="E297" s="42" t="s">
        <v>505</v>
      </c>
      <c r="F297" s="42" t="s">
        <v>506</v>
      </c>
      <c r="G297" s="42" t="s">
        <v>929</v>
      </c>
      <c r="H297" s="42" t="s">
        <v>508</v>
      </c>
      <c r="I297" s="42" t="s">
        <v>1198</v>
      </c>
      <c r="J297" s="42" t="s">
        <v>812</v>
      </c>
      <c r="K297" s="42" t="s">
        <v>930</v>
      </c>
      <c r="L297" s="42" t="s">
        <v>931</v>
      </c>
      <c r="M297" s="43">
        <v>44747</v>
      </c>
      <c r="N297" s="43">
        <v>45291</v>
      </c>
      <c r="O297" s="41">
        <v>514782</v>
      </c>
      <c r="P297" s="44">
        <v>20220680010023</v>
      </c>
      <c r="Q297" s="44">
        <v>2022680010023</v>
      </c>
      <c r="R297" s="42" t="s">
        <v>81</v>
      </c>
      <c r="S297" s="92">
        <v>2005000000</v>
      </c>
      <c r="T297" s="105">
        <v>1200000000</v>
      </c>
      <c r="U297" s="105"/>
      <c r="V297" s="105"/>
      <c r="W297" s="100">
        <f t="shared" ref="W297:W306" si="10">SUM(T297:V297)</f>
        <v>1200000000</v>
      </c>
      <c r="X297" s="79" t="s">
        <v>1791</v>
      </c>
      <c r="Y297" s="77" t="s">
        <v>1792</v>
      </c>
      <c r="Z297" s="42"/>
      <c r="AA297" s="45" t="s">
        <v>1793</v>
      </c>
      <c r="AB297" s="45" t="s">
        <v>1793</v>
      </c>
      <c r="AC297" s="44">
        <v>1</v>
      </c>
    </row>
    <row r="298" spans="2:29" s="49" customFormat="1" ht="99" customHeight="1" x14ac:dyDescent="0.25">
      <c r="B298" s="42">
        <v>144</v>
      </c>
      <c r="C298" s="42">
        <v>4</v>
      </c>
      <c r="D298" s="42" t="s">
        <v>72</v>
      </c>
      <c r="E298" s="42" t="s">
        <v>228</v>
      </c>
      <c r="F298" s="42" t="s">
        <v>272</v>
      </c>
      <c r="G298" s="42" t="s">
        <v>932</v>
      </c>
      <c r="H298" s="42" t="s">
        <v>77</v>
      </c>
      <c r="I298" s="42" t="s">
        <v>204</v>
      </c>
      <c r="J298" s="42" t="s">
        <v>25</v>
      </c>
      <c r="K298" s="42" t="s">
        <v>933</v>
      </c>
      <c r="L298" s="42" t="s">
        <v>275</v>
      </c>
      <c r="M298" s="43">
        <v>44970</v>
      </c>
      <c r="N298" s="43">
        <v>45291</v>
      </c>
      <c r="O298" s="41">
        <v>533225</v>
      </c>
      <c r="P298" s="44">
        <v>20220680010073</v>
      </c>
      <c r="Q298" s="44">
        <v>2022680010073</v>
      </c>
      <c r="R298" s="42" t="s">
        <v>227</v>
      </c>
      <c r="S298" s="92">
        <v>40000000</v>
      </c>
      <c r="T298" s="105">
        <v>40000000</v>
      </c>
      <c r="U298" s="105"/>
      <c r="V298" s="105"/>
      <c r="W298" s="100">
        <f t="shared" si="10"/>
        <v>40000000</v>
      </c>
      <c r="X298" s="79" t="s">
        <v>934</v>
      </c>
      <c r="Y298" s="77" t="s">
        <v>935</v>
      </c>
      <c r="Z298" s="42"/>
      <c r="AA298" s="45">
        <v>44970</v>
      </c>
      <c r="AB298" s="45">
        <v>44970</v>
      </c>
      <c r="AC298" s="44">
        <v>1</v>
      </c>
    </row>
    <row r="299" spans="2:29" s="47" customFormat="1" ht="89.25" x14ac:dyDescent="0.2">
      <c r="B299" s="42">
        <v>145</v>
      </c>
      <c r="C299" s="42">
        <v>4</v>
      </c>
      <c r="D299" s="42" t="s">
        <v>72</v>
      </c>
      <c r="E299" s="41" t="s">
        <v>936</v>
      </c>
      <c r="F299" s="42" t="s">
        <v>97</v>
      </c>
      <c r="G299" s="42" t="s">
        <v>937</v>
      </c>
      <c r="H299" s="42" t="s">
        <v>80</v>
      </c>
      <c r="I299" s="42" t="s">
        <v>497</v>
      </c>
      <c r="J299" s="41" t="s">
        <v>71</v>
      </c>
      <c r="K299" s="42" t="s">
        <v>938</v>
      </c>
      <c r="L299" s="42" t="s">
        <v>100</v>
      </c>
      <c r="M299" s="43">
        <v>44230</v>
      </c>
      <c r="N299" s="43">
        <v>45291</v>
      </c>
      <c r="O299" s="41">
        <v>367943</v>
      </c>
      <c r="P299" s="44">
        <v>20210680010006</v>
      </c>
      <c r="Q299" s="44">
        <v>2021680010006</v>
      </c>
      <c r="R299" s="41" t="s">
        <v>79</v>
      </c>
      <c r="S299" s="65">
        <v>1404943999</v>
      </c>
      <c r="T299" s="105">
        <v>169200000</v>
      </c>
      <c r="U299" s="105"/>
      <c r="V299" s="105"/>
      <c r="W299" s="100">
        <f t="shared" si="10"/>
        <v>169200000</v>
      </c>
      <c r="X299" s="79" t="s">
        <v>939</v>
      </c>
      <c r="Y299" s="77" t="s">
        <v>940</v>
      </c>
      <c r="Z299" s="42"/>
      <c r="AA299" s="45">
        <v>44972</v>
      </c>
      <c r="AB299" s="45">
        <v>44972</v>
      </c>
      <c r="AC299" s="42">
        <v>1</v>
      </c>
    </row>
    <row r="300" spans="2:29" s="49" customFormat="1" ht="77.25" customHeight="1" x14ac:dyDescent="0.25">
      <c r="B300" s="42">
        <v>146</v>
      </c>
      <c r="C300" s="42">
        <v>4</v>
      </c>
      <c r="D300" s="42" t="s">
        <v>72</v>
      </c>
      <c r="E300" s="42" t="s">
        <v>546</v>
      </c>
      <c r="F300" s="42" t="s">
        <v>747</v>
      </c>
      <c r="G300" s="42" t="s">
        <v>942</v>
      </c>
      <c r="H300" s="42" t="s">
        <v>80</v>
      </c>
      <c r="I300" s="42" t="s">
        <v>811</v>
      </c>
      <c r="J300" s="42" t="s">
        <v>812</v>
      </c>
      <c r="K300" s="42" t="s">
        <v>943</v>
      </c>
      <c r="L300" s="42" t="s">
        <v>700</v>
      </c>
      <c r="M300" s="43">
        <v>44784</v>
      </c>
      <c r="N300" s="43">
        <v>45291</v>
      </c>
      <c r="O300" s="41">
        <v>523924</v>
      </c>
      <c r="P300" s="44">
        <v>20220680010046</v>
      </c>
      <c r="Q300" s="44">
        <v>2022680010046</v>
      </c>
      <c r="R300" s="42" t="s">
        <v>138</v>
      </c>
      <c r="S300" s="92">
        <v>8596790583.5900002</v>
      </c>
      <c r="T300" s="105">
        <v>5595006016.8400002</v>
      </c>
      <c r="U300" s="105"/>
      <c r="V300" s="105"/>
      <c r="W300" s="117">
        <f t="shared" si="10"/>
        <v>5595006016.8400002</v>
      </c>
      <c r="X300" s="79" t="s">
        <v>944</v>
      </c>
      <c r="Y300" s="77" t="s">
        <v>945</v>
      </c>
      <c r="Z300" s="42"/>
      <c r="AA300" s="45">
        <v>44972</v>
      </c>
      <c r="AB300" s="45">
        <v>44972</v>
      </c>
      <c r="AC300" s="42">
        <v>1</v>
      </c>
    </row>
    <row r="301" spans="2:29" s="49" customFormat="1" ht="77.25" customHeight="1" x14ac:dyDescent="0.25">
      <c r="B301" s="42">
        <v>147</v>
      </c>
      <c r="C301" s="42">
        <v>4</v>
      </c>
      <c r="D301" s="42" t="s">
        <v>72</v>
      </c>
      <c r="E301" s="42" t="s">
        <v>546</v>
      </c>
      <c r="F301" s="42" t="s">
        <v>547</v>
      </c>
      <c r="G301" s="42" t="s">
        <v>948</v>
      </c>
      <c r="H301" s="42" t="s">
        <v>684</v>
      </c>
      <c r="I301" s="42" t="s">
        <v>1675</v>
      </c>
      <c r="J301" s="42" t="s">
        <v>812</v>
      </c>
      <c r="K301" s="42" t="s">
        <v>949</v>
      </c>
      <c r="L301" s="42" t="s">
        <v>550</v>
      </c>
      <c r="M301" s="43">
        <v>44784</v>
      </c>
      <c r="N301" s="43">
        <v>45291</v>
      </c>
      <c r="O301" s="41">
        <v>524040</v>
      </c>
      <c r="P301" s="44">
        <v>20220680010040</v>
      </c>
      <c r="Q301" s="44">
        <v>2022680010040</v>
      </c>
      <c r="R301" s="42" t="s">
        <v>138</v>
      </c>
      <c r="S301" s="92">
        <v>2390906547</v>
      </c>
      <c r="T301" s="105">
        <v>2098405573</v>
      </c>
      <c r="U301" s="105"/>
      <c r="V301" s="105"/>
      <c r="W301" s="117">
        <f t="shared" si="10"/>
        <v>2098405573</v>
      </c>
      <c r="X301" s="79" t="s">
        <v>1674</v>
      </c>
      <c r="Y301" s="77" t="s">
        <v>1676</v>
      </c>
      <c r="Z301" s="42"/>
      <c r="AA301" s="45" t="s">
        <v>1677</v>
      </c>
      <c r="AB301" s="45" t="s">
        <v>1677</v>
      </c>
      <c r="AC301" s="42">
        <v>1</v>
      </c>
    </row>
    <row r="302" spans="2:29" s="47" customFormat="1" ht="96" x14ac:dyDescent="0.2">
      <c r="B302" s="42">
        <v>148</v>
      </c>
      <c r="C302" s="42">
        <v>4</v>
      </c>
      <c r="D302" s="42" t="s">
        <v>72</v>
      </c>
      <c r="E302" s="42" t="s">
        <v>86</v>
      </c>
      <c r="F302" s="42" t="s">
        <v>747</v>
      </c>
      <c r="G302" s="42" t="s">
        <v>950</v>
      </c>
      <c r="H302" s="42" t="s">
        <v>80</v>
      </c>
      <c r="I302" s="42" t="s">
        <v>1493</v>
      </c>
      <c r="J302" s="42" t="s">
        <v>812</v>
      </c>
      <c r="K302" s="42" t="s">
        <v>951</v>
      </c>
      <c r="L302" s="42" t="s">
        <v>700</v>
      </c>
      <c r="M302" s="43">
        <v>44489</v>
      </c>
      <c r="N302" s="43">
        <v>45291</v>
      </c>
      <c r="O302" s="41">
        <v>441378</v>
      </c>
      <c r="P302" s="44">
        <v>20210680010130</v>
      </c>
      <c r="Q302" s="44">
        <v>2021680010130</v>
      </c>
      <c r="R302" s="42" t="s">
        <v>138</v>
      </c>
      <c r="S302" s="92">
        <v>42840910850.529999</v>
      </c>
      <c r="T302" s="105">
        <v>2864642463</v>
      </c>
      <c r="U302" s="105">
        <v>339950000</v>
      </c>
      <c r="V302" s="105"/>
      <c r="W302" s="100">
        <f t="shared" si="10"/>
        <v>3204592463</v>
      </c>
      <c r="X302" s="79" t="s">
        <v>1839</v>
      </c>
      <c r="Y302" s="77" t="s">
        <v>1840</v>
      </c>
      <c r="Z302" s="42"/>
      <c r="AA302" s="45" t="s">
        <v>1841</v>
      </c>
      <c r="AB302" s="45" t="s">
        <v>1841</v>
      </c>
      <c r="AC302" s="42">
        <v>1</v>
      </c>
    </row>
    <row r="303" spans="2:29" s="47" customFormat="1" ht="51" x14ac:dyDescent="0.2">
      <c r="B303" s="42">
        <v>149</v>
      </c>
      <c r="C303" s="42">
        <v>4</v>
      </c>
      <c r="D303" s="42" t="s">
        <v>72</v>
      </c>
      <c r="E303" s="42" t="s">
        <v>86</v>
      </c>
      <c r="F303" s="42" t="s">
        <v>747</v>
      </c>
      <c r="G303" s="42" t="s">
        <v>952</v>
      </c>
      <c r="H303" s="42" t="s">
        <v>80</v>
      </c>
      <c r="I303" s="42" t="s">
        <v>489</v>
      </c>
      <c r="J303" s="42" t="s">
        <v>71</v>
      </c>
      <c r="K303" s="42" t="s">
        <v>953</v>
      </c>
      <c r="L303" s="42" t="s">
        <v>700</v>
      </c>
      <c r="M303" s="43">
        <v>44651</v>
      </c>
      <c r="N303" s="43">
        <v>45291</v>
      </c>
      <c r="O303" s="41">
        <v>468069</v>
      </c>
      <c r="P303" s="44">
        <v>20210680010211</v>
      </c>
      <c r="Q303" s="44">
        <v>2021680010211</v>
      </c>
      <c r="R303" s="42" t="s">
        <v>138</v>
      </c>
      <c r="S303" s="92">
        <v>9259828043.7900009</v>
      </c>
      <c r="T303" s="105">
        <v>806547454.30999994</v>
      </c>
      <c r="U303" s="105"/>
      <c r="V303" s="105"/>
      <c r="W303" s="100">
        <f t="shared" si="10"/>
        <v>806547454.30999994</v>
      </c>
      <c r="X303" s="79" t="s">
        <v>1612</v>
      </c>
      <c r="Y303" s="77" t="s">
        <v>1613</v>
      </c>
      <c r="Z303" s="42"/>
      <c r="AA303" s="45" t="s">
        <v>1614</v>
      </c>
      <c r="AB303" s="45" t="s">
        <v>1614</v>
      </c>
      <c r="AC303" s="42">
        <v>1</v>
      </c>
    </row>
    <row r="304" spans="2:29" s="49" customFormat="1" ht="93.75" customHeight="1" x14ac:dyDescent="0.25">
      <c r="B304" s="42">
        <v>150</v>
      </c>
      <c r="C304" s="42">
        <v>4</v>
      </c>
      <c r="D304" s="42" t="s">
        <v>72</v>
      </c>
      <c r="E304" s="42" t="s">
        <v>86</v>
      </c>
      <c r="F304" s="42" t="s">
        <v>547</v>
      </c>
      <c r="G304" s="42" t="s">
        <v>954</v>
      </c>
      <c r="H304" s="42" t="s">
        <v>684</v>
      </c>
      <c r="I304" s="42" t="s">
        <v>956</v>
      </c>
      <c r="J304" s="42" t="s">
        <v>71</v>
      </c>
      <c r="K304" s="42" t="s">
        <v>955</v>
      </c>
      <c r="L304" s="42" t="s">
        <v>550</v>
      </c>
      <c r="M304" s="45">
        <v>44586</v>
      </c>
      <c r="N304" s="45">
        <v>45291</v>
      </c>
      <c r="O304" s="42">
        <v>466855</v>
      </c>
      <c r="P304" s="46">
        <v>20210680010208</v>
      </c>
      <c r="Q304" s="46">
        <v>2021680010208</v>
      </c>
      <c r="R304" s="42" t="s">
        <v>138</v>
      </c>
      <c r="S304" s="92">
        <v>2705588830.6599998</v>
      </c>
      <c r="T304" s="105">
        <v>77850000</v>
      </c>
      <c r="U304" s="105"/>
      <c r="V304" s="105"/>
      <c r="W304" s="100">
        <f t="shared" si="10"/>
        <v>77850000</v>
      </c>
      <c r="X304" s="79" t="s">
        <v>957</v>
      </c>
      <c r="Y304" s="42" t="s">
        <v>958</v>
      </c>
      <c r="Z304" s="42"/>
      <c r="AA304" s="45">
        <v>44972</v>
      </c>
      <c r="AB304" s="45">
        <v>44972</v>
      </c>
      <c r="AC304" s="42">
        <v>1</v>
      </c>
    </row>
    <row r="305" spans="2:29" s="47" customFormat="1" ht="96" x14ac:dyDescent="0.2">
      <c r="B305" s="42">
        <v>151</v>
      </c>
      <c r="C305" s="42">
        <v>4</v>
      </c>
      <c r="D305" s="42" t="s">
        <v>72</v>
      </c>
      <c r="E305" s="42" t="s">
        <v>86</v>
      </c>
      <c r="F305" s="42" t="s">
        <v>747</v>
      </c>
      <c r="G305" s="42" t="s">
        <v>960</v>
      </c>
      <c r="H305" s="42" t="s">
        <v>684</v>
      </c>
      <c r="I305" s="42" t="s">
        <v>961</v>
      </c>
      <c r="J305" s="42" t="s">
        <v>71</v>
      </c>
      <c r="K305" s="42" t="s">
        <v>959</v>
      </c>
      <c r="L305" s="42" t="s">
        <v>567</v>
      </c>
      <c r="M305" s="43">
        <v>44490</v>
      </c>
      <c r="N305" s="43">
        <v>45291</v>
      </c>
      <c r="O305" s="41">
        <v>441659</v>
      </c>
      <c r="P305" s="44">
        <v>20210680010140</v>
      </c>
      <c r="Q305" s="44">
        <v>2021680010140</v>
      </c>
      <c r="R305" s="42" t="s">
        <v>138</v>
      </c>
      <c r="S305" s="92">
        <v>22431430682</v>
      </c>
      <c r="T305" s="105">
        <v>66366862</v>
      </c>
      <c r="U305" s="105"/>
      <c r="V305" s="105"/>
      <c r="W305" s="100">
        <f t="shared" si="10"/>
        <v>66366862</v>
      </c>
      <c r="X305" s="79" t="s">
        <v>962</v>
      </c>
      <c r="Y305" s="77" t="s">
        <v>963</v>
      </c>
      <c r="Z305" s="42"/>
      <c r="AA305" s="45">
        <v>44972</v>
      </c>
      <c r="AB305" s="45">
        <v>44972</v>
      </c>
      <c r="AC305" s="42">
        <v>1</v>
      </c>
    </row>
    <row r="306" spans="2:29" s="47" customFormat="1" ht="92.25" customHeight="1" x14ac:dyDescent="0.2">
      <c r="B306" s="42">
        <v>152</v>
      </c>
      <c r="C306" s="42">
        <v>4</v>
      </c>
      <c r="D306" s="42" t="s">
        <v>72</v>
      </c>
      <c r="E306" s="42" t="s">
        <v>86</v>
      </c>
      <c r="F306" s="42" t="s">
        <v>747</v>
      </c>
      <c r="G306" s="42" t="s">
        <v>964</v>
      </c>
      <c r="H306" s="42" t="s">
        <v>77</v>
      </c>
      <c r="I306" s="42" t="s">
        <v>966</v>
      </c>
      <c r="J306" s="42" t="s">
        <v>71</v>
      </c>
      <c r="K306" s="42" t="s">
        <v>965</v>
      </c>
      <c r="L306" s="42" t="s">
        <v>700</v>
      </c>
      <c r="M306" s="43">
        <v>44489</v>
      </c>
      <c r="N306" s="43">
        <v>45291</v>
      </c>
      <c r="O306" s="41">
        <v>439432</v>
      </c>
      <c r="P306" s="44">
        <v>20210680010115</v>
      </c>
      <c r="Q306" s="44">
        <v>2021680010115</v>
      </c>
      <c r="R306" s="42" t="s">
        <v>138</v>
      </c>
      <c r="S306" s="92">
        <v>2432660705.4299998</v>
      </c>
      <c r="T306" s="105">
        <v>275459302.49000001</v>
      </c>
      <c r="U306" s="105"/>
      <c r="V306" s="105"/>
      <c r="W306" s="100">
        <f t="shared" si="10"/>
        <v>275459302.49000001</v>
      </c>
      <c r="X306" s="79" t="s">
        <v>1643</v>
      </c>
      <c r="Y306" s="77" t="s">
        <v>1644</v>
      </c>
      <c r="Z306" s="42"/>
      <c r="AA306" s="45" t="s">
        <v>1645</v>
      </c>
      <c r="AB306" s="45" t="s">
        <v>1645</v>
      </c>
      <c r="AC306" s="42">
        <v>1</v>
      </c>
    </row>
    <row r="307" spans="2:29" s="47" customFormat="1" ht="84.75" customHeight="1" x14ac:dyDescent="0.2">
      <c r="B307" s="42">
        <v>153</v>
      </c>
      <c r="C307" s="42">
        <v>3</v>
      </c>
      <c r="D307" s="42" t="s">
        <v>350</v>
      </c>
      <c r="E307" s="42" t="s">
        <v>480</v>
      </c>
      <c r="F307" s="42" t="s">
        <v>817</v>
      </c>
      <c r="G307" s="42" t="s">
        <v>967</v>
      </c>
      <c r="H307" s="42" t="s">
        <v>354</v>
      </c>
      <c r="I307" s="42" t="s">
        <v>489</v>
      </c>
      <c r="J307" s="42" t="s">
        <v>71</v>
      </c>
      <c r="K307" s="42" t="s">
        <v>968</v>
      </c>
      <c r="L307" s="42" t="s">
        <v>969</v>
      </c>
      <c r="M307" s="43">
        <v>44651</v>
      </c>
      <c r="N307" s="43">
        <v>45291</v>
      </c>
      <c r="O307" s="41">
        <v>500609</v>
      </c>
      <c r="P307" s="44">
        <v>20220680010005</v>
      </c>
      <c r="Q307" s="44">
        <v>2022680010005</v>
      </c>
      <c r="R307" s="42" t="s">
        <v>341</v>
      </c>
      <c r="S307" s="92">
        <v>1630000000</v>
      </c>
      <c r="T307" s="105">
        <v>50000000</v>
      </c>
      <c r="U307" s="105"/>
      <c r="V307" s="105"/>
      <c r="W307" s="100">
        <f>SUM(T307:V307)</f>
        <v>50000000</v>
      </c>
      <c r="X307" s="79" t="s">
        <v>970</v>
      </c>
      <c r="Y307" s="77" t="s">
        <v>971</v>
      </c>
      <c r="Z307" s="42"/>
      <c r="AA307" s="45">
        <v>44977</v>
      </c>
      <c r="AB307" s="45">
        <v>44977</v>
      </c>
      <c r="AC307" s="42">
        <v>1</v>
      </c>
    </row>
    <row r="308" spans="2:29" s="47" customFormat="1" ht="72" x14ac:dyDescent="0.2">
      <c r="B308" s="42">
        <v>154</v>
      </c>
      <c r="C308" s="42">
        <v>1</v>
      </c>
      <c r="D308" s="42" t="s">
        <v>70</v>
      </c>
      <c r="E308" s="42" t="s">
        <v>335</v>
      </c>
      <c r="F308" s="42" t="s">
        <v>336</v>
      </c>
      <c r="G308" s="42" t="s">
        <v>972</v>
      </c>
      <c r="H308" s="42" t="s">
        <v>424</v>
      </c>
      <c r="I308" s="42" t="s">
        <v>649</v>
      </c>
      <c r="J308" s="42" t="s">
        <v>71</v>
      </c>
      <c r="K308" s="42" t="s">
        <v>973</v>
      </c>
      <c r="L308" s="42" t="s">
        <v>974</v>
      </c>
      <c r="M308" s="43">
        <v>44236</v>
      </c>
      <c r="N308" s="43">
        <v>45291</v>
      </c>
      <c r="O308" s="41">
        <v>296644</v>
      </c>
      <c r="P308" s="44">
        <v>20210680010010</v>
      </c>
      <c r="Q308" s="44">
        <v>2021680010010</v>
      </c>
      <c r="R308" s="42" t="s">
        <v>341</v>
      </c>
      <c r="S308" s="92">
        <v>380600000</v>
      </c>
      <c r="T308" s="105">
        <v>158700000</v>
      </c>
      <c r="U308" s="105"/>
      <c r="V308" s="105"/>
      <c r="W308" s="100">
        <f>SUM(T308:V308)</f>
        <v>158700000</v>
      </c>
      <c r="X308" s="79" t="s">
        <v>975</v>
      </c>
      <c r="Y308" s="77" t="s">
        <v>976</v>
      </c>
      <c r="Z308" s="42"/>
      <c r="AA308" s="45">
        <v>44978</v>
      </c>
      <c r="AB308" s="45">
        <v>44978</v>
      </c>
      <c r="AC308" s="42">
        <v>1</v>
      </c>
    </row>
    <row r="309" spans="2:29" s="49" customFormat="1" ht="48" customHeight="1" x14ac:dyDescent="0.25">
      <c r="B309" s="175">
        <v>155</v>
      </c>
      <c r="C309" s="175">
        <v>4</v>
      </c>
      <c r="D309" s="175" t="s">
        <v>72</v>
      </c>
      <c r="E309" s="175" t="s">
        <v>86</v>
      </c>
      <c r="F309" s="42" t="s">
        <v>564</v>
      </c>
      <c r="G309" s="175" t="s">
        <v>977</v>
      </c>
      <c r="H309" s="175" t="s">
        <v>508</v>
      </c>
      <c r="I309" s="175" t="s">
        <v>979</v>
      </c>
      <c r="J309" s="175" t="s">
        <v>71</v>
      </c>
      <c r="K309" s="175" t="s">
        <v>978</v>
      </c>
      <c r="L309" s="42" t="s">
        <v>567</v>
      </c>
      <c r="M309" s="184">
        <v>44651</v>
      </c>
      <c r="N309" s="184">
        <v>45291</v>
      </c>
      <c r="O309" s="187">
        <v>500238</v>
      </c>
      <c r="P309" s="181">
        <v>20220680010006</v>
      </c>
      <c r="Q309" s="181">
        <v>2022680010006</v>
      </c>
      <c r="R309" s="175" t="s">
        <v>138</v>
      </c>
      <c r="S309" s="213">
        <v>33310983001</v>
      </c>
      <c r="T309" s="224">
        <v>1307624263</v>
      </c>
      <c r="U309" s="215"/>
      <c r="V309" s="215"/>
      <c r="W309" s="215">
        <f>SUM(T309:V310)</f>
        <v>1307624263</v>
      </c>
      <c r="X309" s="169" t="s">
        <v>1678</v>
      </c>
      <c r="Y309" s="197" t="s">
        <v>1679</v>
      </c>
      <c r="Z309" s="215"/>
      <c r="AA309" s="222" t="s">
        <v>1680</v>
      </c>
      <c r="AB309" s="222" t="s">
        <v>1680</v>
      </c>
      <c r="AC309" s="187">
        <v>1</v>
      </c>
    </row>
    <row r="310" spans="2:29" s="47" customFormat="1" ht="42.75" customHeight="1" x14ac:dyDescent="0.2">
      <c r="B310" s="177"/>
      <c r="C310" s="177"/>
      <c r="D310" s="177"/>
      <c r="E310" s="177"/>
      <c r="F310" s="42" t="s">
        <v>747</v>
      </c>
      <c r="G310" s="177"/>
      <c r="H310" s="177"/>
      <c r="I310" s="177"/>
      <c r="J310" s="177"/>
      <c r="K310" s="177"/>
      <c r="L310" s="42" t="s">
        <v>700</v>
      </c>
      <c r="M310" s="186"/>
      <c r="N310" s="186"/>
      <c r="O310" s="189"/>
      <c r="P310" s="183"/>
      <c r="Q310" s="183"/>
      <c r="R310" s="177"/>
      <c r="S310" s="214"/>
      <c r="T310" s="211"/>
      <c r="U310" s="216"/>
      <c r="V310" s="216"/>
      <c r="W310" s="216"/>
      <c r="X310" s="171"/>
      <c r="Y310" s="211"/>
      <c r="Z310" s="216"/>
      <c r="AA310" s="211"/>
      <c r="AB310" s="211"/>
      <c r="AC310" s="189"/>
    </row>
    <row r="311" spans="2:29" s="47" customFormat="1" ht="94.5" customHeight="1" x14ac:dyDescent="0.2">
      <c r="B311" s="42">
        <v>156</v>
      </c>
      <c r="C311" s="42">
        <v>1</v>
      </c>
      <c r="D311" s="42" t="s">
        <v>70</v>
      </c>
      <c r="E311" s="42" t="s">
        <v>335</v>
      </c>
      <c r="F311" s="42" t="s">
        <v>336</v>
      </c>
      <c r="G311" s="42" t="s">
        <v>982</v>
      </c>
      <c r="H311" s="42" t="s">
        <v>338</v>
      </c>
      <c r="I311" s="42" t="s">
        <v>1946</v>
      </c>
      <c r="J311" s="42" t="s">
        <v>812</v>
      </c>
      <c r="K311" s="42" t="s">
        <v>983</v>
      </c>
      <c r="L311" s="42" t="s">
        <v>984</v>
      </c>
      <c r="M311" s="43">
        <v>44441</v>
      </c>
      <c r="N311" s="43">
        <v>45291</v>
      </c>
      <c r="O311" s="41">
        <v>410035</v>
      </c>
      <c r="P311" s="44">
        <v>20210680010089</v>
      </c>
      <c r="Q311" s="44">
        <v>2021680010089</v>
      </c>
      <c r="R311" s="42" t="s">
        <v>341</v>
      </c>
      <c r="S311" s="92">
        <v>4552697463.4399996</v>
      </c>
      <c r="T311" s="105">
        <v>1491961225.4400001</v>
      </c>
      <c r="U311" s="105"/>
      <c r="V311" s="105"/>
      <c r="W311" s="100">
        <f>SUM(T311:V311)</f>
        <v>1491961225.4400001</v>
      </c>
      <c r="X311" s="79" t="s">
        <v>1947</v>
      </c>
      <c r="Y311" s="77" t="s">
        <v>1948</v>
      </c>
      <c r="Z311" s="42"/>
      <c r="AA311" s="45" t="s">
        <v>1949</v>
      </c>
      <c r="AB311" s="45" t="s">
        <v>1949</v>
      </c>
      <c r="AC311" s="42">
        <v>1</v>
      </c>
    </row>
    <row r="312" spans="2:29" s="47" customFormat="1" ht="51" x14ac:dyDescent="0.2">
      <c r="B312" s="175">
        <v>157</v>
      </c>
      <c r="C312" s="175">
        <v>1</v>
      </c>
      <c r="D312" s="175" t="s">
        <v>70</v>
      </c>
      <c r="E312" s="175" t="s">
        <v>335</v>
      </c>
      <c r="F312" s="175" t="s">
        <v>336</v>
      </c>
      <c r="G312" s="175" t="s">
        <v>985</v>
      </c>
      <c r="H312" s="175" t="s">
        <v>338</v>
      </c>
      <c r="I312" s="175" t="s">
        <v>989</v>
      </c>
      <c r="J312" s="175" t="s">
        <v>71</v>
      </c>
      <c r="K312" s="175" t="s">
        <v>986</v>
      </c>
      <c r="L312" s="42" t="s">
        <v>984</v>
      </c>
      <c r="M312" s="184">
        <v>44036</v>
      </c>
      <c r="N312" s="184">
        <v>45291</v>
      </c>
      <c r="O312" s="187">
        <v>281316</v>
      </c>
      <c r="P312" s="181">
        <v>20200680010045</v>
      </c>
      <c r="Q312" s="181">
        <v>2020680010045</v>
      </c>
      <c r="R312" s="175" t="s">
        <v>341</v>
      </c>
      <c r="S312" s="166">
        <v>8704658460</v>
      </c>
      <c r="T312" s="197">
        <v>2656634750</v>
      </c>
      <c r="U312" s="197"/>
      <c r="V312" s="197"/>
      <c r="W312" s="196">
        <f>SUM(T312:V314)</f>
        <v>2656634750</v>
      </c>
      <c r="X312" s="223" t="s">
        <v>1892</v>
      </c>
      <c r="Y312" s="172" t="s">
        <v>1893</v>
      </c>
      <c r="Z312" s="175"/>
      <c r="AA312" s="178" t="s">
        <v>1894</v>
      </c>
      <c r="AB312" s="178" t="s">
        <v>1894</v>
      </c>
      <c r="AC312" s="175">
        <v>1</v>
      </c>
    </row>
    <row r="313" spans="2:29" s="47" customFormat="1" ht="42.75" customHeight="1" x14ac:dyDescent="0.2">
      <c r="B313" s="176"/>
      <c r="C313" s="176"/>
      <c r="D313" s="176"/>
      <c r="E313" s="176"/>
      <c r="F313" s="176"/>
      <c r="G313" s="176"/>
      <c r="H313" s="176"/>
      <c r="I313" s="176"/>
      <c r="J313" s="176"/>
      <c r="K313" s="176"/>
      <c r="L313" s="42" t="s">
        <v>987</v>
      </c>
      <c r="M313" s="185"/>
      <c r="N313" s="185"/>
      <c r="O313" s="188"/>
      <c r="P313" s="182"/>
      <c r="Q313" s="182"/>
      <c r="R313" s="176"/>
      <c r="S313" s="167"/>
      <c r="T313" s="221"/>
      <c r="U313" s="221"/>
      <c r="V313" s="221"/>
      <c r="W313" s="218"/>
      <c r="X313" s="170"/>
      <c r="Y313" s="173"/>
      <c r="Z313" s="176"/>
      <c r="AA313" s="176"/>
      <c r="AB313" s="176"/>
      <c r="AC313" s="176"/>
    </row>
    <row r="314" spans="2:29" s="47" customFormat="1" ht="60" customHeight="1" x14ac:dyDescent="0.2">
      <c r="B314" s="177"/>
      <c r="C314" s="177"/>
      <c r="D314" s="177"/>
      <c r="E314" s="177"/>
      <c r="F314" s="177"/>
      <c r="G314" s="177"/>
      <c r="H314" s="177"/>
      <c r="I314" s="177"/>
      <c r="J314" s="177"/>
      <c r="K314" s="177"/>
      <c r="L314" s="42" t="s">
        <v>988</v>
      </c>
      <c r="M314" s="186"/>
      <c r="N314" s="186"/>
      <c r="O314" s="189"/>
      <c r="P314" s="183"/>
      <c r="Q314" s="183"/>
      <c r="R314" s="177"/>
      <c r="S314" s="168"/>
      <c r="T314" s="194"/>
      <c r="U314" s="194"/>
      <c r="V314" s="194"/>
      <c r="W314" s="195"/>
      <c r="X314" s="171"/>
      <c r="Y314" s="174"/>
      <c r="Z314" s="177"/>
      <c r="AA314" s="177"/>
      <c r="AB314" s="177"/>
      <c r="AC314" s="177"/>
    </row>
    <row r="315" spans="2:29" s="47" customFormat="1" ht="94.5" customHeight="1" x14ac:dyDescent="0.2">
      <c r="B315" s="42">
        <v>158</v>
      </c>
      <c r="C315" s="42">
        <v>1</v>
      </c>
      <c r="D315" s="42" t="s">
        <v>70</v>
      </c>
      <c r="E315" s="42" t="s">
        <v>414</v>
      </c>
      <c r="F315" s="42" t="s">
        <v>990</v>
      </c>
      <c r="G315" s="42" t="s">
        <v>991</v>
      </c>
      <c r="H315" s="42" t="s">
        <v>80</v>
      </c>
      <c r="I315" s="42" t="s">
        <v>994</v>
      </c>
      <c r="J315" s="42" t="s">
        <v>812</v>
      </c>
      <c r="K315" s="42" t="s">
        <v>992</v>
      </c>
      <c r="L315" s="42" t="s">
        <v>993</v>
      </c>
      <c r="M315" s="43">
        <v>44677</v>
      </c>
      <c r="N315" s="43">
        <v>45291</v>
      </c>
      <c r="O315" s="41">
        <v>438844</v>
      </c>
      <c r="P315" s="44">
        <v>20210680010132</v>
      </c>
      <c r="Q315" s="44">
        <v>2021680010132</v>
      </c>
      <c r="R315" s="42" t="s">
        <v>418</v>
      </c>
      <c r="S315" s="92">
        <v>6662769980.9700003</v>
      </c>
      <c r="T315" s="105">
        <v>1409290212.97</v>
      </c>
      <c r="U315" s="105"/>
      <c r="V315" s="105"/>
      <c r="W315" s="100">
        <f>SUM(T315:V315)</f>
        <v>1409290212.97</v>
      </c>
      <c r="X315" s="79" t="s">
        <v>1301</v>
      </c>
      <c r="Y315" s="77" t="s">
        <v>995</v>
      </c>
      <c r="Z315" s="42"/>
      <c r="AA315" s="45" t="s">
        <v>1302</v>
      </c>
      <c r="AB315" s="45" t="s">
        <v>1302</v>
      </c>
      <c r="AC315" s="42">
        <v>1</v>
      </c>
    </row>
    <row r="316" spans="2:29" s="47" customFormat="1" ht="94.5" customHeight="1" x14ac:dyDescent="0.2">
      <c r="B316" s="42">
        <v>159</v>
      </c>
      <c r="C316" s="42">
        <v>1</v>
      </c>
      <c r="D316" s="42" t="s">
        <v>70</v>
      </c>
      <c r="E316" s="42" t="s">
        <v>414</v>
      </c>
      <c r="F316" s="42" t="s">
        <v>990</v>
      </c>
      <c r="G316" s="42" t="s">
        <v>996</v>
      </c>
      <c r="H316" s="42" t="s">
        <v>80</v>
      </c>
      <c r="I316" s="42" t="s">
        <v>204</v>
      </c>
      <c r="J316" s="42" t="s">
        <v>25</v>
      </c>
      <c r="K316" s="42" t="s">
        <v>997</v>
      </c>
      <c r="L316" s="42" t="s">
        <v>993</v>
      </c>
      <c r="M316" s="43">
        <v>44980</v>
      </c>
      <c r="N316" s="43">
        <v>45291</v>
      </c>
      <c r="O316" s="41">
        <v>576112</v>
      </c>
      <c r="P316" s="44">
        <v>20230680010004</v>
      </c>
      <c r="Q316" s="44">
        <v>2023680010004</v>
      </c>
      <c r="R316" s="42" t="s">
        <v>418</v>
      </c>
      <c r="S316" s="92">
        <v>90709787.030000001</v>
      </c>
      <c r="T316" s="105">
        <v>90709787.030000001</v>
      </c>
      <c r="U316" s="105"/>
      <c r="V316" s="105"/>
      <c r="W316" s="100">
        <f>SUM(T316:V316)</f>
        <v>90709787.030000001</v>
      </c>
      <c r="X316" s="79" t="s">
        <v>998</v>
      </c>
      <c r="Y316" s="77" t="s">
        <v>999</v>
      </c>
      <c r="Z316" s="42"/>
      <c r="AA316" s="45">
        <v>44980</v>
      </c>
      <c r="AB316" s="45">
        <v>44980</v>
      </c>
      <c r="AC316" s="42">
        <v>1</v>
      </c>
    </row>
    <row r="317" spans="2:29" s="47" customFormat="1" ht="94.5" customHeight="1" x14ac:dyDescent="0.2">
      <c r="B317" s="42">
        <v>160</v>
      </c>
      <c r="C317" s="42">
        <v>2</v>
      </c>
      <c r="D317" s="42" t="s">
        <v>256</v>
      </c>
      <c r="E317" s="42" t="s">
        <v>249</v>
      </c>
      <c r="F317" s="42" t="s">
        <v>260</v>
      </c>
      <c r="G317" s="42" t="s">
        <v>1000</v>
      </c>
      <c r="H317" s="42" t="s">
        <v>148</v>
      </c>
      <c r="I317" s="42" t="s">
        <v>204</v>
      </c>
      <c r="J317" s="42" t="s">
        <v>25</v>
      </c>
      <c r="K317" s="42" t="s">
        <v>1001</v>
      </c>
      <c r="L317" s="42" t="s">
        <v>265</v>
      </c>
      <c r="M317" s="43">
        <v>44980</v>
      </c>
      <c r="N317" s="43">
        <v>45291</v>
      </c>
      <c r="O317" s="41">
        <v>572389</v>
      </c>
      <c r="P317" s="44">
        <v>20230680010005</v>
      </c>
      <c r="Q317" s="44">
        <v>2023680010005</v>
      </c>
      <c r="R317" s="42" t="s">
        <v>81</v>
      </c>
      <c r="S317" s="92">
        <v>42999999999</v>
      </c>
      <c r="T317" s="105">
        <v>42999999999</v>
      </c>
      <c r="U317" s="105"/>
      <c r="V317" s="105"/>
      <c r="W317" s="100">
        <f>SUM(T317:V317)</f>
        <v>42999999999</v>
      </c>
      <c r="X317" s="79" t="s">
        <v>1002</v>
      </c>
      <c r="Y317" s="77" t="s">
        <v>1003</v>
      </c>
      <c r="Z317" s="42" t="s">
        <v>1004</v>
      </c>
      <c r="AA317" s="45">
        <v>44980</v>
      </c>
      <c r="AB317" s="45">
        <v>44980</v>
      </c>
      <c r="AC317" s="42">
        <v>1</v>
      </c>
    </row>
    <row r="318" spans="2:29" s="47" customFormat="1" ht="96" x14ac:dyDescent="0.2">
      <c r="B318" s="42">
        <v>161</v>
      </c>
      <c r="C318" s="42">
        <v>4</v>
      </c>
      <c r="D318" s="42" t="s">
        <v>72</v>
      </c>
      <c r="E318" s="42" t="s">
        <v>271</v>
      </c>
      <c r="F318" s="42" t="s">
        <v>599</v>
      </c>
      <c r="G318" s="42" t="s">
        <v>1005</v>
      </c>
      <c r="H318" s="42" t="s">
        <v>239</v>
      </c>
      <c r="I318" s="42" t="s">
        <v>497</v>
      </c>
      <c r="J318" s="42" t="s">
        <v>71</v>
      </c>
      <c r="K318" s="42" t="s">
        <v>1006</v>
      </c>
      <c r="L318" s="42" t="s">
        <v>1007</v>
      </c>
      <c r="M318" s="43">
        <v>44236</v>
      </c>
      <c r="N318" s="43">
        <v>45291</v>
      </c>
      <c r="O318" s="41">
        <v>367118</v>
      </c>
      <c r="P318" s="44">
        <v>20210680010009</v>
      </c>
      <c r="Q318" s="44">
        <v>2021680010009</v>
      </c>
      <c r="R318" s="42" t="s">
        <v>227</v>
      </c>
      <c r="S318" s="92">
        <v>1303268349</v>
      </c>
      <c r="T318" s="122">
        <v>542832516</v>
      </c>
      <c r="U318" s="122"/>
      <c r="V318" s="122"/>
      <c r="W318" s="100">
        <f>SUM(T318:V318)</f>
        <v>542832516</v>
      </c>
      <c r="X318" s="79" t="s">
        <v>1178</v>
      </c>
      <c r="Y318" s="77" t="s">
        <v>1179</v>
      </c>
      <c r="Z318" s="42"/>
      <c r="AA318" s="45" t="s">
        <v>1180</v>
      </c>
      <c r="AB318" s="45" t="s">
        <v>1180</v>
      </c>
      <c r="AC318" s="42">
        <v>1</v>
      </c>
    </row>
    <row r="319" spans="2:29" s="49" customFormat="1" ht="77.25" customHeight="1" x14ac:dyDescent="0.25">
      <c r="B319" s="42">
        <v>162</v>
      </c>
      <c r="C319" s="42">
        <v>1</v>
      </c>
      <c r="D319" s="42" t="s">
        <v>70</v>
      </c>
      <c r="E319" s="42" t="s">
        <v>122</v>
      </c>
      <c r="F319" s="42" t="s">
        <v>394</v>
      </c>
      <c r="G319" s="42" t="s">
        <v>1008</v>
      </c>
      <c r="H319" s="42" t="s">
        <v>1009</v>
      </c>
      <c r="I319" s="42" t="s">
        <v>1254</v>
      </c>
      <c r="J319" s="42" t="s">
        <v>812</v>
      </c>
      <c r="K319" s="42" t="s">
        <v>1010</v>
      </c>
      <c r="L319" s="42" t="s">
        <v>739</v>
      </c>
      <c r="M319" s="43">
        <v>44804</v>
      </c>
      <c r="N319" s="43">
        <v>45291</v>
      </c>
      <c r="O319" s="41">
        <v>525319</v>
      </c>
      <c r="P319" s="44">
        <v>20220680010063</v>
      </c>
      <c r="Q319" s="44">
        <v>2022680010063</v>
      </c>
      <c r="R319" s="42" t="s">
        <v>116</v>
      </c>
      <c r="S319" s="92">
        <v>600000000</v>
      </c>
      <c r="T319" s="122">
        <v>400000000</v>
      </c>
      <c r="U319" s="122"/>
      <c r="V319" s="122"/>
      <c r="W319" s="123">
        <f>SUM(T319:V319)</f>
        <v>400000000</v>
      </c>
      <c r="X319" s="79" t="s">
        <v>1649</v>
      </c>
      <c r="Y319" s="77" t="s">
        <v>1650</v>
      </c>
      <c r="Z319" s="42"/>
      <c r="AA319" s="45" t="s">
        <v>1651</v>
      </c>
      <c r="AB319" s="45" t="s">
        <v>1651</v>
      </c>
      <c r="AC319" s="42">
        <v>1</v>
      </c>
    </row>
    <row r="320" spans="2:29" s="47" customFormat="1" ht="51" x14ac:dyDescent="0.2">
      <c r="B320" s="175">
        <v>163</v>
      </c>
      <c r="C320" s="175">
        <v>1</v>
      </c>
      <c r="D320" s="175" t="s">
        <v>70</v>
      </c>
      <c r="E320" s="175" t="s">
        <v>335</v>
      </c>
      <c r="F320" s="175" t="s">
        <v>1011</v>
      </c>
      <c r="G320" s="175" t="s">
        <v>1012</v>
      </c>
      <c r="H320" s="175" t="s">
        <v>338</v>
      </c>
      <c r="I320" s="175" t="s">
        <v>1016</v>
      </c>
      <c r="J320" s="175" t="s">
        <v>71</v>
      </c>
      <c r="K320" s="175" t="s">
        <v>1017</v>
      </c>
      <c r="L320" s="42" t="s">
        <v>1013</v>
      </c>
      <c r="M320" s="184">
        <v>44106</v>
      </c>
      <c r="N320" s="184">
        <v>45291</v>
      </c>
      <c r="O320" s="187">
        <v>298713</v>
      </c>
      <c r="P320" s="181">
        <v>20200680010143</v>
      </c>
      <c r="Q320" s="181">
        <v>2020680010143</v>
      </c>
      <c r="R320" s="175" t="s">
        <v>341</v>
      </c>
      <c r="S320" s="166">
        <v>10006942793.49</v>
      </c>
      <c r="T320" s="197">
        <v>4986926495.3900003</v>
      </c>
      <c r="U320" s="163"/>
      <c r="V320" s="163"/>
      <c r="W320" s="196">
        <f>SUM(T320:V322)</f>
        <v>4986926495.3900003</v>
      </c>
      <c r="X320" s="169" t="s">
        <v>1889</v>
      </c>
      <c r="Y320" s="172" t="s">
        <v>1890</v>
      </c>
      <c r="Z320" s="175"/>
      <c r="AA320" s="178" t="s">
        <v>1891</v>
      </c>
      <c r="AB320" s="178" t="s">
        <v>1891</v>
      </c>
      <c r="AC320" s="175">
        <v>1</v>
      </c>
    </row>
    <row r="321" spans="2:29" s="47" customFormat="1" ht="51" customHeight="1" x14ac:dyDescent="0.2">
      <c r="B321" s="176"/>
      <c r="C321" s="176"/>
      <c r="D321" s="176"/>
      <c r="E321" s="176"/>
      <c r="F321" s="176"/>
      <c r="G321" s="176"/>
      <c r="H321" s="176"/>
      <c r="I321" s="176"/>
      <c r="J321" s="176"/>
      <c r="K321" s="176"/>
      <c r="L321" s="42" t="s">
        <v>1014</v>
      </c>
      <c r="M321" s="185"/>
      <c r="N321" s="185"/>
      <c r="O321" s="188"/>
      <c r="P321" s="182"/>
      <c r="Q321" s="182"/>
      <c r="R321" s="176"/>
      <c r="S321" s="167"/>
      <c r="T321" s="221"/>
      <c r="U321" s="164"/>
      <c r="V321" s="164"/>
      <c r="W321" s="218"/>
      <c r="X321" s="170"/>
      <c r="Y321" s="173"/>
      <c r="Z321" s="176"/>
      <c r="AA321" s="176"/>
      <c r="AB321" s="176"/>
      <c r="AC321" s="176"/>
    </row>
    <row r="322" spans="2:29" s="47" customFormat="1" ht="54" customHeight="1" x14ac:dyDescent="0.2">
      <c r="B322" s="177"/>
      <c r="C322" s="177"/>
      <c r="D322" s="177"/>
      <c r="E322" s="177"/>
      <c r="F322" s="177"/>
      <c r="G322" s="177"/>
      <c r="H322" s="177"/>
      <c r="I322" s="177"/>
      <c r="J322" s="177"/>
      <c r="K322" s="177"/>
      <c r="L322" s="42" t="s">
        <v>1015</v>
      </c>
      <c r="M322" s="186"/>
      <c r="N322" s="186"/>
      <c r="O322" s="189"/>
      <c r="P322" s="183"/>
      <c r="Q322" s="183"/>
      <c r="R322" s="177"/>
      <c r="S322" s="168"/>
      <c r="T322" s="194"/>
      <c r="U322" s="165"/>
      <c r="V322" s="165"/>
      <c r="W322" s="195"/>
      <c r="X322" s="171"/>
      <c r="Y322" s="174"/>
      <c r="Z322" s="177"/>
      <c r="AA322" s="177"/>
      <c r="AB322" s="177"/>
      <c r="AC322" s="177"/>
    </row>
    <row r="323" spans="2:29" s="49" customFormat="1" ht="77.25" customHeight="1" x14ac:dyDescent="0.25">
      <c r="B323" s="42">
        <v>164</v>
      </c>
      <c r="C323" s="42">
        <v>4</v>
      </c>
      <c r="D323" s="42" t="s">
        <v>72</v>
      </c>
      <c r="E323" s="42" t="s">
        <v>271</v>
      </c>
      <c r="F323" s="42" t="s">
        <v>867</v>
      </c>
      <c r="G323" s="42" t="s">
        <v>1018</v>
      </c>
      <c r="H323" s="42" t="s">
        <v>77</v>
      </c>
      <c r="I323" s="42" t="s">
        <v>437</v>
      </c>
      <c r="J323" s="42" t="s">
        <v>71</v>
      </c>
      <c r="K323" s="42" t="s">
        <v>1019</v>
      </c>
      <c r="L323" s="42" t="s">
        <v>625</v>
      </c>
      <c r="M323" s="43">
        <v>44839</v>
      </c>
      <c r="N323" s="43">
        <v>45291</v>
      </c>
      <c r="O323" s="41">
        <v>535695</v>
      </c>
      <c r="P323" s="44">
        <v>20220680010094</v>
      </c>
      <c r="Q323" s="44">
        <v>2022680010094</v>
      </c>
      <c r="R323" s="42" t="s">
        <v>227</v>
      </c>
      <c r="S323" s="92">
        <v>1637197924</v>
      </c>
      <c r="T323" s="122">
        <v>1395000000</v>
      </c>
      <c r="U323" s="122"/>
      <c r="V323" s="122"/>
      <c r="W323" s="117">
        <f t="shared" ref="W323:W328" si="11">SUM(T323:V323)</f>
        <v>1395000000</v>
      </c>
      <c r="X323" s="82" t="s">
        <v>1593</v>
      </c>
      <c r="Y323" s="110" t="s">
        <v>1594</v>
      </c>
      <c r="Z323" s="42"/>
      <c r="AA323" s="45" t="s">
        <v>1595</v>
      </c>
      <c r="AB323" s="45" t="s">
        <v>1595</v>
      </c>
      <c r="AC323" s="44">
        <v>1</v>
      </c>
    </row>
    <row r="324" spans="2:29" s="49" customFormat="1" ht="77.25" customHeight="1" x14ac:dyDescent="0.25">
      <c r="B324" s="42">
        <v>165</v>
      </c>
      <c r="C324" s="42">
        <v>4</v>
      </c>
      <c r="D324" s="42" t="s">
        <v>72</v>
      </c>
      <c r="E324" s="42" t="s">
        <v>276</v>
      </c>
      <c r="F324" s="42" t="s">
        <v>277</v>
      </c>
      <c r="G324" s="42" t="s">
        <v>1020</v>
      </c>
      <c r="H324" s="42" t="s">
        <v>77</v>
      </c>
      <c r="I324" s="42" t="s">
        <v>204</v>
      </c>
      <c r="J324" s="42" t="s">
        <v>25</v>
      </c>
      <c r="K324" s="42" t="s">
        <v>1021</v>
      </c>
      <c r="L324" s="42" t="s">
        <v>278</v>
      </c>
      <c r="M324" s="43">
        <v>44986</v>
      </c>
      <c r="N324" s="43">
        <v>45291</v>
      </c>
      <c r="O324" s="41">
        <v>534073</v>
      </c>
      <c r="P324" s="44">
        <v>20220680010076</v>
      </c>
      <c r="Q324" s="44">
        <v>2022680010076</v>
      </c>
      <c r="R324" s="42" t="s">
        <v>227</v>
      </c>
      <c r="S324" s="92">
        <v>20000000</v>
      </c>
      <c r="T324" s="122">
        <v>20000000</v>
      </c>
      <c r="U324" s="122"/>
      <c r="V324" s="122"/>
      <c r="W324" s="117">
        <f t="shared" si="11"/>
        <v>20000000</v>
      </c>
      <c r="X324" s="82" t="s">
        <v>1022</v>
      </c>
      <c r="Y324" s="110" t="s">
        <v>1023</v>
      </c>
      <c r="Z324" s="42"/>
      <c r="AA324" s="43">
        <v>44986</v>
      </c>
      <c r="AB324" s="43">
        <v>44986</v>
      </c>
      <c r="AC324" s="44">
        <v>1</v>
      </c>
    </row>
    <row r="325" spans="2:29" s="49" customFormat="1" ht="77.25" customHeight="1" x14ac:dyDescent="0.25">
      <c r="B325" s="42">
        <v>166</v>
      </c>
      <c r="C325" s="42">
        <v>4</v>
      </c>
      <c r="D325" s="42" t="s">
        <v>72</v>
      </c>
      <c r="E325" s="42" t="s">
        <v>546</v>
      </c>
      <c r="F325" s="42" t="s">
        <v>87</v>
      </c>
      <c r="G325" s="42" t="s">
        <v>1024</v>
      </c>
      <c r="H325" s="42" t="s">
        <v>166</v>
      </c>
      <c r="I325" s="42" t="s">
        <v>204</v>
      </c>
      <c r="J325" s="42" t="s">
        <v>25</v>
      </c>
      <c r="K325" s="42" t="s">
        <v>1025</v>
      </c>
      <c r="L325" s="42" t="s">
        <v>104</v>
      </c>
      <c r="M325" s="43">
        <v>44986</v>
      </c>
      <c r="N325" s="43">
        <v>45291</v>
      </c>
      <c r="O325" s="41">
        <v>535587</v>
      </c>
      <c r="P325" s="44">
        <v>20220680010083</v>
      </c>
      <c r="Q325" s="44">
        <v>2022680010083</v>
      </c>
      <c r="R325" s="42" t="s">
        <v>138</v>
      </c>
      <c r="S325" s="92">
        <v>500000000</v>
      </c>
      <c r="T325" s="122">
        <v>500000000</v>
      </c>
      <c r="U325" s="122"/>
      <c r="V325" s="122"/>
      <c r="W325" s="117">
        <f t="shared" si="11"/>
        <v>500000000</v>
      </c>
      <c r="X325" s="82" t="s">
        <v>1026</v>
      </c>
      <c r="Y325" s="110" t="s">
        <v>1027</v>
      </c>
      <c r="Z325" s="42"/>
      <c r="AA325" s="43">
        <v>44986</v>
      </c>
      <c r="AB325" s="43">
        <v>44986</v>
      </c>
      <c r="AC325" s="44">
        <v>1</v>
      </c>
    </row>
    <row r="326" spans="2:29" s="49" customFormat="1" ht="96.75" customHeight="1" x14ac:dyDescent="0.25">
      <c r="B326" s="42">
        <v>167</v>
      </c>
      <c r="C326" s="42">
        <v>4</v>
      </c>
      <c r="D326" s="42" t="s">
        <v>72</v>
      </c>
      <c r="E326" s="42" t="s">
        <v>276</v>
      </c>
      <c r="F326" s="42" t="s">
        <v>281</v>
      </c>
      <c r="G326" s="42" t="s">
        <v>1028</v>
      </c>
      <c r="H326" s="42" t="s">
        <v>77</v>
      </c>
      <c r="I326" s="42" t="s">
        <v>489</v>
      </c>
      <c r="J326" s="42" t="s">
        <v>71</v>
      </c>
      <c r="K326" s="42" t="s">
        <v>1029</v>
      </c>
      <c r="L326" s="42" t="s">
        <v>1030</v>
      </c>
      <c r="M326" s="43">
        <v>44680</v>
      </c>
      <c r="N326" s="43">
        <v>45291</v>
      </c>
      <c r="O326" s="41">
        <v>441676</v>
      </c>
      <c r="P326" s="44">
        <v>20210680010152</v>
      </c>
      <c r="Q326" s="44">
        <v>2021680010152</v>
      </c>
      <c r="R326" s="42" t="s">
        <v>227</v>
      </c>
      <c r="S326" s="92">
        <v>53369180</v>
      </c>
      <c r="T326" s="122">
        <v>18000000</v>
      </c>
      <c r="U326" s="122"/>
      <c r="V326" s="122"/>
      <c r="W326" s="117">
        <f t="shared" si="11"/>
        <v>18000000</v>
      </c>
      <c r="X326" s="82" t="s">
        <v>1684</v>
      </c>
      <c r="Y326" s="110" t="s">
        <v>1685</v>
      </c>
      <c r="Z326" s="42"/>
      <c r="AA326" s="45" t="s">
        <v>1670</v>
      </c>
      <c r="AB326" s="45" t="s">
        <v>1670</v>
      </c>
      <c r="AC326" s="44">
        <v>1</v>
      </c>
    </row>
    <row r="327" spans="2:29" s="49" customFormat="1" ht="96.75" customHeight="1" x14ac:dyDescent="0.25">
      <c r="B327" s="42">
        <v>168</v>
      </c>
      <c r="C327" s="42">
        <v>4</v>
      </c>
      <c r="D327" s="42" t="s">
        <v>72</v>
      </c>
      <c r="E327" s="42" t="s">
        <v>86</v>
      </c>
      <c r="F327" s="42" t="s">
        <v>564</v>
      </c>
      <c r="G327" s="42" t="s">
        <v>1031</v>
      </c>
      <c r="H327" s="42" t="s">
        <v>80</v>
      </c>
      <c r="I327" s="42" t="s">
        <v>911</v>
      </c>
      <c r="J327" s="42" t="s">
        <v>812</v>
      </c>
      <c r="K327" s="42" t="s">
        <v>1032</v>
      </c>
      <c r="L327" s="42" t="s">
        <v>567</v>
      </c>
      <c r="M327" s="43">
        <v>44651</v>
      </c>
      <c r="N327" s="43">
        <v>44926</v>
      </c>
      <c r="O327" s="41">
        <v>501357</v>
      </c>
      <c r="P327" s="44">
        <v>20220680010004</v>
      </c>
      <c r="Q327" s="44">
        <v>2022680010004</v>
      </c>
      <c r="R327" s="42" t="s">
        <v>138</v>
      </c>
      <c r="S327" s="92">
        <v>3783324145.4000001</v>
      </c>
      <c r="T327" s="122">
        <v>79500000</v>
      </c>
      <c r="U327" s="122"/>
      <c r="V327" s="122"/>
      <c r="W327" s="117">
        <f t="shared" si="11"/>
        <v>79500000</v>
      </c>
      <c r="X327" s="82" t="s">
        <v>1033</v>
      </c>
      <c r="Y327" s="110" t="s">
        <v>1034</v>
      </c>
      <c r="Z327" s="42"/>
      <c r="AA327" s="43">
        <v>44987</v>
      </c>
      <c r="AB327" s="43">
        <v>44987</v>
      </c>
      <c r="AC327" s="44">
        <v>1</v>
      </c>
    </row>
    <row r="328" spans="2:29" s="49" customFormat="1" ht="77.25" customHeight="1" x14ac:dyDescent="0.25">
      <c r="B328" s="42">
        <v>169</v>
      </c>
      <c r="C328" s="42">
        <v>4</v>
      </c>
      <c r="D328" s="42" t="s">
        <v>72</v>
      </c>
      <c r="E328" s="42" t="s">
        <v>86</v>
      </c>
      <c r="F328" s="42" t="s">
        <v>87</v>
      </c>
      <c r="G328" s="42" t="s">
        <v>1038</v>
      </c>
      <c r="H328" s="42" t="s">
        <v>166</v>
      </c>
      <c r="I328" s="42" t="s">
        <v>489</v>
      </c>
      <c r="J328" s="42" t="s">
        <v>71</v>
      </c>
      <c r="K328" s="42" t="s">
        <v>1039</v>
      </c>
      <c r="L328" s="42" t="s">
        <v>167</v>
      </c>
      <c r="M328" s="43">
        <v>44638</v>
      </c>
      <c r="N328" s="43">
        <v>45291</v>
      </c>
      <c r="O328" s="41">
        <v>441338</v>
      </c>
      <c r="P328" s="44">
        <v>20210680010134</v>
      </c>
      <c r="Q328" s="44">
        <v>2021680010134</v>
      </c>
      <c r="R328" s="42" t="s">
        <v>138</v>
      </c>
      <c r="S328" s="92">
        <v>10051203825.6</v>
      </c>
      <c r="T328" s="122">
        <v>535531049.75</v>
      </c>
      <c r="U328" s="122"/>
      <c r="V328" s="122"/>
      <c r="W328" s="117">
        <f t="shared" si="11"/>
        <v>535531049.75</v>
      </c>
      <c r="X328" s="82" t="s">
        <v>1040</v>
      </c>
      <c r="Y328" s="110" t="s">
        <v>1041</v>
      </c>
      <c r="Z328" s="42"/>
      <c r="AA328" s="43">
        <v>44987</v>
      </c>
      <c r="AB328" s="43">
        <v>44987</v>
      </c>
      <c r="AC328" s="44">
        <v>1</v>
      </c>
    </row>
    <row r="329" spans="2:29" s="49" customFormat="1" ht="77.25" customHeight="1" x14ac:dyDescent="0.25">
      <c r="B329" s="42">
        <v>170</v>
      </c>
      <c r="C329" s="42">
        <v>4</v>
      </c>
      <c r="D329" s="42" t="s">
        <v>72</v>
      </c>
      <c r="E329" s="42" t="s">
        <v>276</v>
      </c>
      <c r="F329" s="42" t="s">
        <v>277</v>
      </c>
      <c r="G329" s="42" t="s">
        <v>1042</v>
      </c>
      <c r="H329" s="42" t="s">
        <v>77</v>
      </c>
      <c r="I329" s="42" t="s">
        <v>204</v>
      </c>
      <c r="J329" s="42" t="s">
        <v>25</v>
      </c>
      <c r="K329" s="42" t="s">
        <v>1043</v>
      </c>
      <c r="L329" s="42" t="s">
        <v>1044</v>
      </c>
      <c r="M329" s="43">
        <v>44988</v>
      </c>
      <c r="N329" s="43">
        <v>45291</v>
      </c>
      <c r="O329" s="41">
        <v>533966</v>
      </c>
      <c r="P329" s="44">
        <v>20220680010075</v>
      </c>
      <c r="Q329" s="44">
        <v>2022680010075</v>
      </c>
      <c r="R329" s="42" t="s">
        <v>227</v>
      </c>
      <c r="S329" s="92">
        <v>50000000</v>
      </c>
      <c r="T329" s="122">
        <v>50000000</v>
      </c>
      <c r="U329" s="122"/>
      <c r="V329" s="122"/>
      <c r="W329" s="117">
        <f>SUM(T329:V329)</f>
        <v>50000000</v>
      </c>
      <c r="X329" s="82" t="s">
        <v>1045</v>
      </c>
      <c r="Y329" s="110" t="s">
        <v>1046</v>
      </c>
      <c r="Z329" s="42"/>
      <c r="AA329" s="43">
        <v>44988</v>
      </c>
      <c r="AB329" s="43">
        <v>44988</v>
      </c>
      <c r="AC329" s="44">
        <v>1</v>
      </c>
    </row>
    <row r="330" spans="2:29" s="49" customFormat="1" ht="48" customHeight="1" x14ac:dyDescent="0.25">
      <c r="B330" s="175">
        <v>171</v>
      </c>
      <c r="C330" s="42">
        <v>4</v>
      </c>
      <c r="D330" s="42" t="s">
        <v>72</v>
      </c>
      <c r="E330" s="42" t="s">
        <v>228</v>
      </c>
      <c r="F330" s="42" t="s">
        <v>868</v>
      </c>
      <c r="G330" s="175" t="s">
        <v>1047</v>
      </c>
      <c r="H330" s="175" t="s">
        <v>77</v>
      </c>
      <c r="I330" s="175" t="s">
        <v>1049</v>
      </c>
      <c r="J330" s="175" t="s">
        <v>71</v>
      </c>
      <c r="K330" s="175" t="s">
        <v>1048</v>
      </c>
      <c r="L330" s="42" t="s">
        <v>869</v>
      </c>
      <c r="M330" s="184">
        <v>44680</v>
      </c>
      <c r="N330" s="184">
        <v>45291</v>
      </c>
      <c r="O330" s="187">
        <v>441644</v>
      </c>
      <c r="P330" s="181">
        <v>20210680010153</v>
      </c>
      <c r="Q330" s="181">
        <v>2021680010153</v>
      </c>
      <c r="R330" s="175" t="s">
        <v>227</v>
      </c>
      <c r="S330" s="213">
        <v>69999400</v>
      </c>
      <c r="T330" s="210">
        <v>35000000</v>
      </c>
      <c r="U330" s="210"/>
      <c r="V330" s="210"/>
      <c r="W330" s="215">
        <f>SUM(T330:V331)</f>
        <v>35000000</v>
      </c>
      <c r="X330" s="169" t="s">
        <v>1050</v>
      </c>
      <c r="Y330" s="172" t="s">
        <v>1051</v>
      </c>
      <c r="Z330" s="224"/>
      <c r="AA330" s="184">
        <v>44988</v>
      </c>
      <c r="AB330" s="184">
        <v>44988</v>
      </c>
      <c r="AC330" s="181">
        <v>1</v>
      </c>
    </row>
    <row r="331" spans="2:29" s="49" customFormat="1" ht="48" customHeight="1" x14ac:dyDescent="0.25">
      <c r="B331" s="177"/>
      <c r="C331" s="42">
        <v>5</v>
      </c>
      <c r="D331" s="42" t="s">
        <v>73</v>
      </c>
      <c r="E331" s="42" t="s">
        <v>75</v>
      </c>
      <c r="F331" s="42" t="s">
        <v>98</v>
      </c>
      <c r="G331" s="177"/>
      <c r="H331" s="177"/>
      <c r="I331" s="177"/>
      <c r="J331" s="177"/>
      <c r="K331" s="177"/>
      <c r="L331" s="42" t="s">
        <v>91</v>
      </c>
      <c r="M331" s="186"/>
      <c r="N331" s="186"/>
      <c r="O331" s="189"/>
      <c r="P331" s="183"/>
      <c r="Q331" s="183"/>
      <c r="R331" s="177"/>
      <c r="S331" s="214"/>
      <c r="T331" s="211"/>
      <c r="U331" s="212"/>
      <c r="V331" s="212"/>
      <c r="W331" s="216"/>
      <c r="X331" s="171"/>
      <c r="Y331" s="174"/>
      <c r="Z331" s="211"/>
      <c r="AA331" s="186"/>
      <c r="AB331" s="186"/>
      <c r="AC331" s="183"/>
    </row>
    <row r="332" spans="2:29" s="49" customFormat="1" ht="85.5" customHeight="1" x14ac:dyDescent="0.25">
      <c r="B332" s="42">
        <v>172</v>
      </c>
      <c r="C332" s="42">
        <v>4</v>
      </c>
      <c r="D332" s="42" t="s">
        <v>72</v>
      </c>
      <c r="E332" s="42" t="s">
        <v>228</v>
      </c>
      <c r="F332" s="42" t="s">
        <v>1052</v>
      </c>
      <c r="G332" s="42" t="s">
        <v>1053</v>
      </c>
      <c r="H332" s="42" t="s">
        <v>77</v>
      </c>
      <c r="I332" s="42" t="s">
        <v>1055</v>
      </c>
      <c r="J332" s="42" t="s">
        <v>71</v>
      </c>
      <c r="K332" s="42" t="s">
        <v>1054</v>
      </c>
      <c r="L332" s="42" t="s">
        <v>625</v>
      </c>
      <c r="M332" s="43">
        <v>44488</v>
      </c>
      <c r="N332" s="43">
        <v>45291</v>
      </c>
      <c r="O332" s="41">
        <v>441622</v>
      </c>
      <c r="P332" s="44">
        <v>20210680010155</v>
      </c>
      <c r="Q332" s="44">
        <v>2021680010155</v>
      </c>
      <c r="R332" s="42" t="s">
        <v>227</v>
      </c>
      <c r="S332" s="92">
        <v>1194363362</v>
      </c>
      <c r="T332" s="122">
        <v>60000000</v>
      </c>
      <c r="U332" s="122"/>
      <c r="V332" s="122"/>
      <c r="W332" s="117">
        <f>SUM(T332:V332)</f>
        <v>60000000</v>
      </c>
      <c r="X332" s="124" t="s">
        <v>1057</v>
      </c>
      <c r="Y332" s="110" t="s">
        <v>1056</v>
      </c>
      <c r="Z332" s="42"/>
      <c r="AA332" s="43">
        <v>44988</v>
      </c>
      <c r="AB332" s="43">
        <v>44988</v>
      </c>
      <c r="AC332" s="44">
        <v>1</v>
      </c>
    </row>
    <row r="333" spans="2:29" s="49" customFormat="1" ht="48" customHeight="1" x14ac:dyDescent="0.25">
      <c r="B333" s="175">
        <v>173</v>
      </c>
      <c r="C333" s="175">
        <v>4</v>
      </c>
      <c r="D333" s="175" t="s">
        <v>72</v>
      </c>
      <c r="E333" s="175" t="s">
        <v>228</v>
      </c>
      <c r="F333" s="175" t="s">
        <v>867</v>
      </c>
      <c r="G333" s="175" t="s">
        <v>1058</v>
      </c>
      <c r="H333" s="175" t="s">
        <v>77</v>
      </c>
      <c r="I333" s="175" t="s">
        <v>1104</v>
      </c>
      <c r="J333" s="175" t="s">
        <v>1099</v>
      </c>
      <c r="K333" s="175" t="s">
        <v>1059</v>
      </c>
      <c r="L333" s="42" t="s">
        <v>625</v>
      </c>
      <c r="M333" s="184">
        <v>44680</v>
      </c>
      <c r="N333" s="184">
        <v>45291</v>
      </c>
      <c r="O333" s="187">
        <v>441715</v>
      </c>
      <c r="P333" s="181">
        <v>20210680010149</v>
      </c>
      <c r="Q333" s="181">
        <v>2021680010149</v>
      </c>
      <c r="R333" s="175" t="s">
        <v>227</v>
      </c>
      <c r="S333" s="213">
        <v>0</v>
      </c>
      <c r="T333" s="210">
        <v>0</v>
      </c>
      <c r="U333" s="213"/>
      <c r="V333" s="213"/>
      <c r="W333" s="215">
        <f>SUM(T333:V334)</f>
        <v>0</v>
      </c>
      <c r="X333" s="169" t="s">
        <v>1105</v>
      </c>
      <c r="Y333" s="175" t="s">
        <v>1106</v>
      </c>
      <c r="Z333" s="215"/>
      <c r="AA333" s="222" t="s">
        <v>1107</v>
      </c>
      <c r="AB333" s="222" t="s">
        <v>1107</v>
      </c>
      <c r="AC333" s="187">
        <v>1</v>
      </c>
    </row>
    <row r="334" spans="2:29" s="47" customFormat="1" ht="38.25" x14ac:dyDescent="0.2">
      <c r="B334" s="177"/>
      <c r="C334" s="177"/>
      <c r="D334" s="177"/>
      <c r="E334" s="177"/>
      <c r="F334" s="177"/>
      <c r="G334" s="177"/>
      <c r="H334" s="177"/>
      <c r="I334" s="177"/>
      <c r="J334" s="177"/>
      <c r="K334" s="177"/>
      <c r="L334" s="102" t="s">
        <v>1060</v>
      </c>
      <c r="M334" s="186"/>
      <c r="N334" s="186"/>
      <c r="O334" s="189"/>
      <c r="P334" s="183"/>
      <c r="Q334" s="183"/>
      <c r="R334" s="177"/>
      <c r="S334" s="214"/>
      <c r="T334" s="211"/>
      <c r="U334" s="214"/>
      <c r="V334" s="214"/>
      <c r="W334" s="216"/>
      <c r="X334" s="171"/>
      <c r="Y334" s="177"/>
      <c r="Z334" s="216"/>
      <c r="AA334" s="211"/>
      <c r="AB334" s="211"/>
      <c r="AC334" s="189"/>
    </row>
    <row r="335" spans="2:29" s="49" customFormat="1" ht="51" x14ac:dyDescent="0.25">
      <c r="B335" s="42">
        <v>174</v>
      </c>
      <c r="C335" s="42">
        <v>1</v>
      </c>
      <c r="D335" s="42" t="s">
        <v>70</v>
      </c>
      <c r="E335" s="42" t="s">
        <v>335</v>
      </c>
      <c r="F335" s="42" t="s">
        <v>336</v>
      </c>
      <c r="G335" s="42" t="s">
        <v>1061</v>
      </c>
      <c r="H335" s="42" t="s">
        <v>338</v>
      </c>
      <c r="I335" s="42" t="s">
        <v>1669</v>
      </c>
      <c r="J335" s="42" t="s">
        <v>812</v>
      </c>
      <c r="K335" s="42" t="s">
        <v>1062</v>
      </c>
      <c r="L335" s="42" t="s">
        <v>984</v>
      </c>
      <c r="M335" s="45">
        <v>44610</v>
      </c>
      <c r="N335" s="45">
        <v>45291</v>
      </c>
      <c r="O335" s="42">
        <v>438371</v>
      </c>
      <c r="P335" s="46">
        <v>20210680010123</v>
      </c>
      <c r="Q335" s="46">
        <v>2021680010123</v>
      </c>
      <c r="R335" s="42" t="s">
        <v>341</v>
      </c>
      <c r="S335" s="92">
        <v>843490400</v>
      </c>
      <c r="T335" s="105">
        <v>405810400</v>
      </c>
      <c r="U335" s="122"/>
      <c r="V335" s="122"/>
      <c r="W335" s="100">
        <f>SUM(T335:V335)</f>
        <v>405810400</v>
      </c>
      <c r="X335" s="79" t="s">
        <v>1895</v>
      </c>
      <c r="Y335" s="42" t="s">
        <v>1896</v>
      </c>
      <c r="Z335" s="42"/>
      <c r="AA335" s="45" t="s">
        <v>1897</v>
      </c>
      <c r="AB335" s="45" t="s">
        <v>1897</v>
      </c>
      <c r="AC335" s="42">
        <v>1</v>
      </c>
    </row>
    <row r="336" spans="2:29" s="49" customFormat="1" ht="36.75" customHeight="1" x14ac:dyDescent="0.25">
      <c r="B336" s="175">
        <v>175</v>
      </c>
      <c r="C336" s="175">
        <v>1</v>
      </c>
      <c r="D336" s="175" t="s">
        <v>70</v>
      </c>
      <c r="E336" s="175" t="s">
        <v>457</v>
      </c>
      <c r="F336" s="175" t="s">
        <v>1066</v>
      </c>
      <c r="G336" s="175" t="s">
        <v>1067</v>
      </c>
      <c r="H336" s="175" t="s">
        <v>239</v>
      </c>
      <c r="I336" s="175" t="s">
        <v>1198</v>
      </c>
      <c r="J336" s="175" t="s">
        <v>812</v>
      </c>
      <c r="K336" s="42" t="s">
        <v>1068</v>
      </c>
      <c r="L336" s="42" t="s">
        <v>1069</v>
      </c>
      <c r="M336" s="184">
        <v>44840</v>
      </c>
      <c r="N336" s="184">
        <v>45291</v>
      </c>
      <c r="O336" s="187">
        <v>532616</v>
      </c>
      <c r="P336" s="181">
        <v>20220680010103</v>
      </c>
      <c r="Q336" s="181">
        <v>2022680010103</v>
      </c>
      <c r="R336" s="175" t="s">
        <v>687</v>
      </c>
      <c r="S336" s="166">
        <v>1264383589</v>
      </c>
      <c r="T336" s="197">
        <v>994500000</v>
      </c>
      <c r="U336" s="163">
        <v>87000000</v>
      </c>
      <c r="V336" s="163"/>
      <c r="W336" s="196">
        <f>SUM(T336:V338)</f>
        <v>1081500000</v>
      </c>
      <c r="X336" s="190" t="s">
        <v>1909</v>
      </c>
      <c r="Y336" s="192" t="s">
        <v>1910</v>
      </c>
      <c r="Z336" s="175"/>
      <c r="AA336" s="178" t="s">
        <v>1911</v>
      </c>
      <c r="AB336" s="178" t="s">
        <v>1911</v>
      </c>
      <c r="AC336" s="181">
        <v>1</v>
      </c>
    </row>
    <row r="337" spans="2:29" s="63" customFormat="1" ht="40.5" customHeight="1" x14ac:dyDescent="0.2">
      <c r="B337" s="176"/>
      <c r="C337" s="176"/>
      <c r="D337" s="176"/>
      <c r="E337" s="176"/>
      <c r="F337" s="176"/>
      <c r="G337" s="176"/>
      <c r="H337" s="176"/>
      <c r="I337" s="176"/>
      <c r="J337" s="176"/>
      <c r="K337" s="42" t="s">
        <v>1070</v>
      </c>
      <c r="L337" s="42" t="s">
        <v>1071</v>
      </c>
      <c r="M337" s="185"/>
      <c r="N337" s="185"/>
      <c r="O337" s="188"/>
      <c r="P337" s="182"/>
      <c r="Q337" s="182"/>
      <c r="R337" s="176"/>
      <c r="S337" s="167"/>
      <c r="T337" s="221"/>
      <c r="U337" s="164"/>
      <c r="V337" s="164"/>
      <c r="W337" s="218"/>
      <c r="X337" s="219"/>
      <c r="Y337" s="220"/>
      <c r="Z337" s="176"/>
      <c r="AA337" s="185"/>
      <c r="AB337" s="185"/>
      <c r="AC337" s="182"/>
    </row>
    <row r="338" spans="2:29" s="47" customFormat="1" ht="47.25" customHeight="1" x14ac:dyDescent="0.2">
      <c r="B338" s="177"/>
      <c r="C338" s="177"/>
      <c r="D338" s="177"/>
      <c r="E338" s="177"/>
      <c r="F338" s="177"/>
      <c r="G338" s="177"/>
      <c r="H338" s="177"/>
      <c r="I338" s="177"/>
      <c r="J338" s="177"/>
      <c r="K338" s="42" t="s">
        <v>1072</v>
      </c>
      <c r="L338" s="42" t="s">
        <v>1073</v>
      </c>
      <c r="M338" s="186"/>
      <c r="N338" s="186"/>
      <c r="O338" s="189"/>
      <c r="P338" s="183"/>
      <c r="Q338" s="183"/>
      <c r="R338" s="177"/>
      <c r="S338" s="168"/>
      <c r="T338" s="194"/>
      <c r="U338" s="165"/>
      <c r="V338" s="165"/>
      <c r="W338" s="195"/>
      <c r="X338" s="191"/>
      <c r="Y338" s="193"/>
      <c r="Z338" s="177"/>
      <c r="AA338" s="186"/>
      <c r="AB338" s="186"/>
      <c r="AC338" s="183"/>
    </row>
    <row r="339" spans="2:29" s="47" customFormat="1" ht="25.5" x14ac:dyDescent="0.2">
      <c r="B339" s="175">
        <v>176</v>
      </c>
      <c r="C339" s="175">
        <v>1</v>
      </c>
      <c r="D339" s="175" t="s">
        <v>70</v>
      </c>
      <c r="E339" s="175" t="s">
        <v>1074</v>
      </c>
      <c r="F339" s="175" t="s">
        <v>370</v>
      </c>
      <c r="G339" s="246" t="s">
        <v>1075</v>
      </c>
      <c r="H339" s="246" t="s">
        <v>217</v>
      </c>
      <c r="I339" s="246" t="s">
        <v>489</v>
      </c>
      <c r="J339" s="246" t="s">
        <v>71</v>
      </c>
      <c r="K339" s="246" t="s">
        <v>1076</v>
      </c>
      <c r="L339" s="42" t="s">
        <v>1077</v>
      </c>
      <c r="M339" s="250">
        <v>44643</v>
      </c>
      <c r="N339" s="184">
        <v>45291</v>
      </c>
      <c r="O339" s="246">
        <v>437826</v>
      </c>
      <c r="P339" s="291">
        <v>20210680010102</v>
      </c>
      <c r="Q339" s="291">
        <v>2021680010102</v>
      </c>
      <c r="R339" s="246" t="s">
        <v>220</v>
      </c>
      <c r="S339" s="166">
        <v>9491854281</v>
      </c>
      <c r="T339" s="197"/>
      <c r="U339" s="163">
        <v>4844629745</v>
      </c>
      <c r="V339" s="163"/>
      <c r="W339" s="196">
        <f>SUM(T339:V341)</f>
        <v>4844629745</v>
      </c>
      <c r="X339" s="268" t="s">
        <v>1079</v>
      </c>
      <c r="Y339" s="197" t="s">
        <v>1080</v>
      </c>
      <c r="Z339" s="196"/>
      <c r="AA339" s="222">
        <v>44995</v>
      </c>
      <c r="AB339" s="222">
        <v>44995</v>
      </c>
      <c r="AC339" s="288">
        <v>1</v>
      </c>
    </row>
    <row r="340" spans="2:29" s="47" customFormat="1" ht="36" customHeight="1" x14ac:dyDescent="0.2">
      <c r="B340" s="176"/>
      <c r="C340" s="176"/>
      <c r="D340" s="176"/>
      <c r="E340" s="176"/>
      <c r="F340" s="177"/>
      <c r="G340" s="247"/>
      <c r="H340" s="247"/>
      <c r="I340" s="247"/>
      <c r="J340" s="247"/>
      <c r="K340" s="247"/>
      <c r="L340" s="103" t="s">
        <v>1078</v>
      </c>
      <c r="M340" s="251"/>
      <c r="N340" s="185"/>
      <c r="O340" s="247"/>
      <c r="P340" s="292"/>
      <c r="Q340" s="292"/>
      <c r="R340" s="247"/>
      <c r="S340" s="167"/>
      <c r="T340" s="221"/>
      <c r="U340" s="164"/>
      <c r="V340" s="164"/>
      <c r="W340" s="218"/>
      <c r="X340" s="286"/>
      <c r="Y340" s="221"/>
      <c r="Z340" s="218"/>
      <c r="AA340" s="221"/>
      <c r="AB340" s="221"/>
      <c r="AC340" s="289"/>
    </row>
    <row r="341" spans="2:29" s="47" customFormat="1" ht="38.25" x14ac:dyDescent="0.2">
      <c r="B341" s="177"/>
      <c r="C341" s="177"/>
      <c r="D341" s="177"/>
      <c r="E341" s="177"/>
      <c r="F341" s="103" t="s">
        <v>215</v>
      </c>
      <c r="G341" s="248"/>
      <c r="H341" s="248"/>
      <c r="I341" s="248"/>
      <c r="J341" s="248"/>
      <c r="K341" s="248"/>
      <c r="L341" s="103" t="s">
        <v>378</v>
      </c>
      <c r="M341" s="252"/>
      <c r="N341" s="186"/>
      <c r="O341" s="248"/>
      <c r="P341" s="293"/>
      <c r="Q341" s="293"/>
      <c r="R341" s="248"/>
      <c r="S341" s="168"/>
      <c r="T341" s="194"/>
      <c r="U341" s="165"/>
      <c r="V341" s="165"/>
      <c r="W341" s="195"/>
      <c r="X341" s="287"/>
      <c r="Y341" s="194"/>
      <c r="Z341" s="195"/>
      <c r="AA341" s="194"/>
      <c r="AB341" s="194"/>
      <c r="AC341" s="290"/>
    </row>
    <row r="342" spans="2:29" s="49" customFormat="1" ht="63.75" x14ac:dyDescent="0.25">
      <c r="B342" s="42">
        <v>177</v>
      </c>
      <c r="C342" s="42">
        <v>5</v>
      </c>
      <c r="D342" s="42" t="s">
        <v>73</v>
      </c>
      <c r="E342" s="42" t="s">
        <v>75</v>
      </c>
      <c r="F342" s="42" t="s">
        <v>208</v>
      </c>
      <c r="G342" s="42" t="s">
        <v>1081</v>
      </c>
      <c r="H342" s="42" t="s">
        <v>77</v>
      </c>
      <c r="I342" s="42" t="s">
        <v>1760</v>
      </c>
      <c r="J342" s="42" t="s">
        <v>812</v>
      </c>
      <c r="K342" s="42" t="s">
        <v>1082</v>
      </c>
      <c r="L342" s="42" t="s">
        <v>1083</v>
      </c>
      <c r="M342" s="45">
        <v>44587</v>
      </c>
      <c r="N342" s="45">
        <v>45291</v>
      </c>
      <c r="O342" s="42">
        <v>414290</v>
      </c>
      <c r="P342" s="44">
        <v>20210680010158</v>
      </c>
      <c r="Q342" s="44">
        <v>2021680010158</v>
      </c>
      <c r="R342" s="42" t="s">
        <v>81</v>
      </c>
      <c r="S342" s="92">
        <v>10624514000</v>
      </c>
      <c r="T342" s="122">
        <v>5650000000</v>
      </c>
      <c r="U342" s="122"/>
      <c r="V342" s="122"/>
      <c r="W342" s="100">
        <f t="shared" ref="W342:W348" si="12">SUM(T342:V342)</f>
        <v>5650000000</v>
      </c>
      <c r="X342" s="79" t="s">
        <v>1761</v>
      </c>
      <c r="Y342" s="77" t="s">
        <v>1762</v>
      </c>
      <c r="Z342" s="42"/>
      <c r="AA342" s="45" t="s">
        <v>1763</v>
      </c>
      <c r="AB342" s="45" t="s">
        <v>1763</v>
      </c>
      <c r="AC342" s="42">
        <v>1</v>
      </c>
    </row>
    <row r="343" spans="2:29" s="49" customFormat="1" ht="38.25" x14ac:dyDescent="0.25">
      <c r="B343" s="42">
        <v>178</v>
      </c>
      <c r="C343" s="42">
        <v>4</v>
      </c>
      <c r="D343" s="42" t="s">
        <v>72</v>
      </c>
      <c r="E343" s="42" t="s">
        <v>271</v>
      </c>
      <c r="F343" s="42" t="s">
        <v>867</v>
      </c>
      <c r="G343" s="42" t="s">
        <v>1084</v>
      </c>
      <c r="H343" s="42" t="s">
        <v>77</v>
      </c>
      <c r="I343" s="42" t="s">
        <v>489</v>
      </c>
      <c r="J343" s="42" t="s">
        <v>71</v>
      </c>
      <c r="K343" s="42" t="s">
        <v>1085</v>
      </c>
      <c r="L343" s="42" t="s">
        <v>625</v>
      </c>
      <c r="M343" s="43">
        <v>44740</v>
      </c>
      <c r="N343" s="43">
        <v>45291</v>
      </c>
      <c r="O343" s="41">
        <v>513373</v>
      </c>
      <c r="P343" s="44">
        <v>20220680010020</v>
      </c>
      <c r="Q343" s="44">
        <v>2022680010020</v>
      </c>
      <c r="R343" s="42" t="s">
        <v>227</v>
      </c>
      <c r="S343" s="92">
        <v>1693583656</v>
      </c>
      <c r="T343" s="122">
        <v>500000000</v>
      </c>
      <c r="U343" s="122"/>
      <c r="V343" s="122"/>
      <c r="W343" s="100">
        <f t="shared" si="12"/>
        <v>500000000</v>
      </c>
      <c r="X343" s="79" t="s">
        <v>1086</v>
      </c>
      <c r="Y343" s="77" t="s">
        <v>1087</v>
      </c>
      <c r="Z343" s="42"/>
      <c r="AA343" s="45">
        <v>44999</v>
      </c>
      <c r="AB343" s="45">
        <v>44999</v>
      </c>
      <c r="AC343" s="42">
        <v>1</v>
      </c>
    </row>
    <row r="344" spans="2:29" s="49" customFormat="1" ht="38.25" x14ac:dyDescent="0.25">
      <c r="B344" s="42">
        <v>179</v>
      </c>
      <c r="C344" s="42">
        <v>2</v>
      </c>
      <c r="D344" s="42" t="s">
        <v>256</v>
      </c>
      <c r="E344" s="42" t="s">
        <v>249</v>
      </c>
      <c r="F344" s="42" t="s">
        <v>668</v>
      </c>
      <c r="G344" s="42" t="s">
        <v>1089</v>
      </c>
      <c r="H344" s="42" t="s">
        <v>77</v>
      </c>
      <c r="I344" s="42" t="s">
        <v>204</v>
      </c>
      <c r="J344" s="42" t="s">
        <v>25</v>
      </c>
      <c r="K344" s="42" t="s">
        <v>1090</v>
      </c>
      <c r="L344" s="42" t="s">
        <v>672</v>
      </c>
      <c r="M344" s="43">
        <v>45001</v>
      </c>
      <c r="N344" s="43">
        <v>45291</v>
      </c>
      <c r="O344" s="41">
        <v>575612</v>
      </c>
      <c r="P344" s="44">
        <v>20230680010006</v>
      </c>
      <c r="Q344" s="44">
        <v>2023680010006</v>
      </c>
      <c r="R344" s="42" t="s">
        <v>670</v>
      </c>
      <c r="S344" s="92">
        <v>3588766667</v>
      </c>
      <c r="T344" s="122">
        <v>3588766667</v>
      </c>
      <c r="U344" s="122"/>
      <c r="V344" s="122"/>
      <c r="W344" s="100">
        <f t="shared" si="12"/>
        <v>3588766667</v>
      </c>
      <c r="X344" s="79" t="s">
        <v>1091</v>
      </c>
      <c r="Y344" s="77" t="s">
        <v>1092</v>
      </c>
      <c r="Z344" s="42"/>
      <c r="AA344" s="45">
        <v>45001</v>
      </c>
      <c r="AB344" s="45">
        <v>45001</v>
      </c>
      <c r="AC344" s="42">
        <v>1</v>
      </c>
    </row>
    <row r="345" spans="2:29" s="49" customFormat="1" ht="80.25" customHeight="1" x14ac:dyDescent="0.25">
      <c r="B345" s="42">
        <v>180</v>
      </c>
      <c r="C345" s="42">
        <v>4</v>
      </c>
      <c r="D345" s="42" t="s">
        <v>742</v>
      </c>
      <c r="E345" s="42" t="s">
        <v>228</v>
      </c>
      <c r="F345" s="42" t="s">
        <v>1052</v>
      </c>
      <c r="G345" s="42" t="s">
        <v>1096</v>
      </c>
      <c r="H345" s="42" t="s">
        <v>77</v>
      </c>
      <c r="I345" s="42" t="s">
        <v>1098</v>
      </c>
      <c r="J345" s="42" t="s">
        <v>1099</v>
      </c>
      <c r="K345" s="42" t="s">
        <v>1097</v>
      </c>
      <c r="L345" s="42" t="s">
        <v>1060</v>
      </c>
      <c r="M345" s="43">
        <v>44803</v>
      </c>
      <c r="N345" s="43">
        <v>45291</v>
      </c>
      <c r="O345" s="41">
        <v>527031</v>
      </c>
      <c r="P345" s="44">
        <v>20220680010062</v>
      </c>
      <c r="Q345" s="44">
        <v>2022680010062</v>
      </c>
      <c r="R345" s="42" t="s">
        <v>227</v>
      </c>
      <c r="S345" s="92">
        <v>361352604</v>
      </c>
      <c r="T345" s="122">
        <v>0</v>
      </c>
      <c r="U345" s="122"/>
      <c r="V345" s="122"/>
      <c r="W345" s="100">
        <f t="shared" si="12"/>
        <v>0</v>
      </c>
      <c r="X345" s="79" t="s">
        <v>1100</v>
      </c>
      <c r="Y345" s="77" t="s">
        <v>1101</v>
      </c>
      <c r="Z345" s="42"/>
      <c r="AA345" s="45">
        <v>45006</v>
      </c>
      <c r="AB345" s="45">
        <v>45006</v>
      </c>
      <c r="AC345" s="42">
        <v>1</v>
      </c>
    </row>
    <row r="346" spans="2:29" s="49" customFormat="1" ht="80.25" customHeight="1" x14ac:dyDescent="0.25">
      <c r="B346" s="42">
        <v>181</v>
      </c>
      <c r="C346" s="42">
        <v>4</v>
      </c>
      <c r="D346" s="42" t="s">
        <v>72</v>
      </c>
      <c r="E346" s="42" t="s">
        <v>271</v>
      </c>
      <c r="F346" s="42" t="s">
        <v>867</v>
      </c>
      <c r="G346" s="42" t="s">
        <v>1102</v>
      </c>
      <c r="H346" s="42" t="s">
        <v>77</v>
      </c>
      <c r="I346" s="42" t="s">
        <v>1198</v>
      </c>
      <c r="J346" s="42" t="s">
        <v>812</v>
      </c>
      <c r="K346" s="42" t="s">
        <v>1103</v>
      </c>
      <c r="L346" s="42" t="s">
        <v>625</v>
      </c>
      <c r="M346" s="43">
        <v>44868</v>
      </c>
      <c r="N346" s="43">
        <v>45291</v>
      </c>
      <c r="O346" s="41">
        <v>543443</v>
      </c>
      <c r="P346" s="44">
        <v>20220680010117</v>
      </c>
      <c r="Q346" s="44">
        <v>2022680010117</v>
      </c>
      <c r="R346" s="42" t="s">
        <v>227</v>
      </c>
      <c r="S346" s="92">
        <v>6033286760.9899998</v>
      </c>
      <c r="T346" s="122">
        <v>3718392538.9899998</v>
      </c>
      <c r="U346" s="122"/>
      <c r="V346" s="122"/>
      <c r="W346" s="100">
        <f t="shared" si="12"/>
        <v>3718392538.9899998</v>
      </c>
      <c r="X346" s="79" t="s">
        <v>1681</v>
      </c>
      <c r="Y346" s="77" t="s">
        <v>1682</v>
      </c>
      <c r="Z346" s="42"/>
      <c r="AA346" s="45" t="s">
        <v>1683</v>
      </c>
      <c r="AB346" s="45" t="s">
        <v>1683</v>
      </c>
      <c r="AC346" s="42">
        <v>1</v>
      </c>
    </row>
    <row r="347" spans="2:29" s="49" customFormat="1" ht="80.25" customHeight="1" x14ac:dyDescent="0.25">
      <c r="B347" s="42">
        <v>182</v>
      </c>
      <c r="C347" s="42">
        <v>4</v>
      </c>
      <c r="D347" s="42" t="s">
        <v>72</v>
      </c>
      <c r="E347" s="42" t="s">
        <v>228</v>
      </c>
      <c r="F347" s="42" t="s">
        <v>867</v>
      </c>
      <c r="G347" s="42" t="s">
        <v>1108</v>
      </c>
      <c r="H347" s="42" t="s">
        <v>77</v>
      </c>
      <c r="I347" s="42" t="s">
        <v>255</v>
      </c>
      <c r="J347" s="42" t="s">
        <v>71</v>
      </c>
      <c r="K347" s="42" t="s">
        <v>1109</v>
      </c>
      <c r="L347" s="42" t="s">
        <v>625</v>
      </c>
      <c r="M347" s="43">
        <v>44680</v>
      </c>
      <c r="N347" s="43">
        <v>45291</v>
      </c>
      <c r="O347" s="41">
        <v>441645</v>
      </c>
      <c r="P347" s="44">
        <v>20210680010170</v>
      </c>
      <c r="Q347" s="44">
        <v>2021680010170</v>
      </c>
      <c r="R347" s="42" t="s">
        <v>227</v>
      </c>
      <c r="S347" s="92">
        <v>704573017</v>
      </c>
      <c r="T347" s="122">
        <v>230201648</v>
      </c>
      <c r="U347" s="122"/>
      <c r="V347" s="122"/>
      <c r="W347" s="100">
        <f t="shared" si="12"/>
        <v>230201648</v>
      </c>
      <c r="X347" s="79" t="s">
        <v>1110</v>
      </c>
      <c r="Y347" s="77" t="s">
        <v>1111</v>
      </c>
      <c r="Z347" s="42"/>
      <c r="AA347" s="45">
        <v>45006</v>
      </c>
      <c r="AB347" s="45">
        <v>45006</v>
      </c>
      <c r="AC347" s="42">
        <v>1</v>
      </c>
    </row>
    <row r="348" spans="2:29" s="47" customFormat="1" ht="102" x14ac:dyDescent="0.2">
      <c r="B348" s="42">
        <v>183</v>
      </c>
      <c r="C348" s="42">
        <v>3</v>
      </c>
      <c r="D348" s="42" t="s">
        <v>350</v>
      </c>
      <c r="E348" s="42" t="s">
        <v>1112</v>
      </c>
      <c r="F348" s="42" t="s">
        <v>1113</v>
      </c>
      <c r="G348" s="42" t="s">
        <v>1114</v>
      </c>
      <c r="H348" s="42" t="s">
        <v>217</v>
      </c>
      <c r="I348" s="42" t="s">
        <v>1117</v>
      </c>
      <c r="J348" s="42" t="s">
        <v>71</v>
      </c>
      <c r="K348" s="42" t="s">
        <v>1115</v>
      </c>
      <c r="L348" s="42" t="s">
        <v>1116</v>
      </c>
      <c r="M348" s="43">
        <v>44109</v>
      </c>
      <c r="N348" s="43">
        <v>45291</v>
      </c>
      <c r="O348" s="41">
        <v>276141</v>
      </c>
      <c r="P348" s="44">
        <v>20200680010145</v>
      </c>
      <c r="Q348" s="44">
        <v>2020680010145</v>
      </c>
      <c r="R348" s="42" t="s">
        <v>220</v>
      </c>
      <c r="S348" s="92">
        <v>6798237622.6899996</v>
      </c>
      <c r="T348" s="105">
        <v>2949104853.6900001</v>
      </c>
      <c r="U348" s="122">
        <v>921200577</v>
      </c>
      <c r="V348" s="122"/>
      <c r="W348" s="100">
        <f t="shared" si="12"/>
        <v>3870305430.6900001</v>
      </c>
      <c r="X348" s="79" t="s">
        <v>1437</v>
      </c>
      <c r="Y348" s="77" t="s">
        <v>1438</v>
      </c>
      <c r="Z348" s="42"/>
      <c r="AA348" s="45" t="s">
        <v>1439</v>
      </c>
      <c r="AB348" s="45" t="s">
        <v>1439</v>
      </c>
      <c r="AC348" s="42">
        <v>1</v>
      </c>
    </row>
    <row r="349" spans="2:29" s="49" customFormat="1" ht="48" customHeight="1" x14ac:dyDescent="0.25">
      <c r="B349" s="175">
        <v>184</v>
      </c>
      <c r="C349" s="175">
        <v>4</v>
      </c>
      <c r="D349" s="175" t="s">
        <v>72</v>
      </c>
      <c r="E349" s="175" t="s">
        <v>276</v>
      </c>
      <c r="F349" s="175" t="s">
        <v>237</v>
      </c>
      <c r="G349" s="175" t="s">
        <v>1119</v>
      </c>
      <c r="H349" s="175" t="s">
        <v>239</v>
      </c>
      <c r="I349" s="175" t="s">
        <v>437</v>
      </c>
      <c r="J349" s="175" t="s">
        <v>71</v>
      </c>
      <c r="K349" s="175" t="s">
        <v>1120</v>
      </c>
      <c r="L349" s="42" t="s">
        <v>246</v>
      </c>
      <c r="M349" s="184">
        <v>44684</v>
      </c>
      <c r="N349" s="184">
        <v>45291</v>
      </c>
      <c r="O349" s="187">
        <v>441792</v>
      </c>
      <c r="P349" s="181">
        <v>20210680010164</v>
      </c>
      <c r="Q349" s="181">
        <v>2021680010164</v>
      </c>
      <c r="R349" s="175" t="s">
        <v>227</v>
      </c>
      <c r="S349" s="213">
        <v>600000000</v>
      </c>
      <c r="T349" s="210">
        <v>300000000</v>
      </c>
      <c r="U349" s="210"/>
      <c r="V349" s="213"/>
      <c r="W349" s="215">
        <f>SUM(T349:V350)</f>
        <v>300000000</v>
      </c>
      <c r="X349" s="169" t="s">
        <v>1121</v>
      </c>
      <c r="Y349" s="172" t="s">
        <v>1122</v>
      </c>
      <c r="Z349" s="215"/>
      <c r="AA349" s="217">
        <v>45009</v>
      </c>
      <c r="AB349" s="217">
        <v>45009</v>
      </c>
      <c r="AC349" s="187">
        <v>1</v>
      </c>
    </row>
    <row r="350" spans="2:29" s="47" customFormat="1" ht="54" customHeight="1" x14ac:dyDescent="0.2">
      <c r="B350" s="177"/>
      <c r="C350" s="177"/>
      <c r="D350" s="177"/>
      <c r="E350" s="177"/>
      <c r="F350" s="177"/>
      <c r="G350" s="177"/>
      <c r="H350" s="177"/>
      <c r="I350" s="177"/>
      <c r="J350" s="177"/>
      <c r="K350" s="177"/>
      <c r="L350" s="42" t="s">
        <v>247</v>
      </c>
      <c r="M350" s="186"/>
      <c r="N350" s="186"/>
      <c r="O350" s="189"/>
      <c r="P350" s="183"/>
      <c r="Q350" s="183"/>
      <c r="R350" s="177"/>
      <c r="S350" s="214"/>
      <c r="T350" s="211"/>
      <c r="U350" s="212"/>
      <c r="V350" s="214"/>
      <c r="W350" s="216"/>
      <c r="X350" s="171"/>
      <c r="Y350" s="174"/>
      <c r="Z350" s="216"/>
      <c r="AA350" s="211"/>
      <c r="AB350" s="211"/>
      <c r="AC350" s="189"/>
    </row>
    <row r="351" spans="2:29" s="49" customFormat="1" ht="104.25" customHeight="1" x14ac:dyDescent="0.25">
      <c r="B351" s="42">
        <v>185</v>
      </c>
      <c r="C351" s="42">
        <v>1</v>
      </c>
      <c r="D351" s="42" t="s">
        <v>70</v>
      </c>
      <c r="E351" s="42" t="s">
        <v>111</v>
      </c>
      <c r="F351" s="42" t="s">
        <v>650</v>
      </c>
      <c r="G351" s="42" t="s">
        <v>1123</v>
      </c>
      <c r="H351" s="42" t="s">
        <v>114</v>
      </c>
      <c r="I351" s="42" t="s">
        <v>1346</v>
      </c>
      <c r="J351" s="42" t="s">
        <v>812</v>
      </c>
      <c r="K351" s="42" t="s">
        <v>1124</v>
      </c>
      <c r="L351" s="42" t="s">
        <v>1124</v>
      </c>
      <c r="M351" s="43">
        <v>44097</v>
      </c>
      <c r="N351" s="43">
        <v>45291</v>
      </c>
      <c r="O351" s="41">
        <v>310997</v>
      </c>
      <c r="P351" s="44">
        <v>20200680010130</v>
      </c>
      <c r="Q351" s="44">
        <v>2020680010130</v>
      </c>
      <c r="R351" s="42" t="s">
        <v>116</v>
      </c>
      <c r="S351" s="92">
        <v>2575231333.3299999</v>
      </c>
      <c r="T351" s="122">
        <v>837500000</v>
      </c>
      <c r="U351" s="122"/>
      <c r="V351" s="122"/>
      <c r="W351" s="100">
        <f t="shared" ref="W351:W356" si="13">SUM(T351:V351)</f>
        <v>837500000</v>
      </c>
      <c r="X351" s="79" t="s">
        <v>1632</v>
      </c>
      <c r="Y351" s="77" t="s">
        <v>1633</v>
      </c>
      <c r="Z351" s="42"/>
      <c r="AA351" s="45" t="s">
        <v>1634</v>
      </c>
      <c r="AB351" s="45" t="s">
        <v>1634</v>
      </c>
      <c r="AC351" s="42">
        <v>1</v>
      </c>
    </row>
    <row r="352" spans="2:29" s="49" customFormat="1" ht="84.75" customHeight="1" x14ac:dyDescent="0.25">
      <c r="B352" s="42">
        <v>186</v>
      </c>
      <c r="C352" s="42">
        <v>4</v>
      </c>
      <c r="D352" s="42" t="s">
        <v>72</v>
      </c>
      <c r="E352" s="42" t="s">
        <v>228</v>
      </c>
      <c r="F352" s="42" t="s">
        <v>867</v>
      </c>
      <c r="G352" s="42" t="s">
        <v>1125</v>
      </c>
      <c r="H352" s="42" t="s">
        <v>77</v>
      </c>
      <c r="I352" s="42" t="s">
        <v>1127</v>
      </c>
      <c r="J352" s="42" t="s">
        <v>71</v>
      </c>
      <c r="K352" s="42" t="s">
        <v>1126</v>
      </c>
      <c r="L352" s="42" t="s">
        <v>625</v>
      </c>
      <c r="M352" s="43">
        <v>44490</v>
      </c>
      <c r="N352" s="43">
        <v>45291</v>
      </c>
      <c r="O352" s="41">
        <v>441698</v>
      </c>
      <c r="P352" s="44">
        <v>20210680010163</v>
      </c>
      <c r="Q352" s="44">
        <v>2021680010163</v>
      </c>
      <c r="R352" s="42" t="s">
        <v>227</v>
      </c>
      <c r="S352" s="92">
        <v>105668855</v>
      </c>
      <c r="T352" s="122">
        <v>53373401</v>
      </c>
      <c r="U352" s="122"/>
      <c r="V352" s="122"/>
      <c r="W352" s="100">
        <f t="shared" si="13"/>
        <v>53373401</v>
      </c>
      <c r="X352" s="79" t="s">
        <v>1128</v>
      </c>
      <c r="Y352" s="77" t="s">
        <v>1129</v>
      </c>
      <c r="Z352" s="42"/>
      <c r="AA352" s="45">
        <v>45013</v>
      </c>
      <c r="AB352" s="45">
        <v>45013</v>
      </c>
      <c r="AC352" s="42">
        <v>1</v>
      </c>
    </row>
    <row r="353" spans="2:29" s="49" customFormat="1" ht="84.75" customHeight="1" x14ac:dyDescent="0.25">
      <c r="B353" s="42">
        <v>187</v>
      </c>
      <c r="C353" s="42">
        <v>4</v>
      </c>
      <c r="D353" s="42" t="s">
        <v>72</v>
      </c>
      <c r="E353" s="42" t="s">
        <v>546</v>
      </c>
      <c r="F353" s="42" t="s">
        <v>165</v>
      </c>
      <c r="G353" s="42" t="s">
        <v>1130</v>
      </c>
      <c r="H353" s="42" t="s">
        <v>166</v>
      </c>
      <c r="I353" s="42" t="s">
        <v>204</v>
      </c>
      <c r="J353" s="42" t="s">
        <v>25</v>
      </c>
      <c r="K353" s="42" t="s">
        <v>1131</v>
      </c>
      <c r="L353" s="42" t="s">
        <v>167</v>
      </c>
      <c r="M353" s="43">
        <v>45014</v>
      </c>
      <c r="N353" s="43">
        <v>45291</v>
      </c>
      <c r="O353" s="41">
        <v>535437</v>
      </c>
      <c r="P353" s="44">
        <v>20220680010090</v>
      </c>
      <c r="Q353" s="44">
        <v>2022680010090</v>
      </c>
      <c r="R353" s="42" t="s">
        <v>138</v>
      </c>
      <c r="S353" s="92">
        <v>2500000000</v>
      </c>
      <c r="T353" s="122">
        <v>2500000000</v>
      </c>
      <c r="U353" s="122"/>
      <c r="V353" s="122"/>
      <c r="W353" s="100">
        <f t="shared" si="13"/>
        <v>2500000000</v>
      </c>
      <c r="X353" s="79" t="s">
        <v>1132</v>
      </c>
      <c r="Y353" s="77" t="s">
        <v>1133</v>
      </c>
      <c r="Z353" s="42"/>
      <c r="AA353" s="45">
        <v>45014</v>
      </c>
      <c r="AB353" s="45">
        <v>45014</v>
      </c>
      <c r="AC353" s="42">
        <v>1</v>
      </c>
    </row>
    <row r="354" spans="2:29" s="49" customFormat="1" ht="84.75" customHeight="1" x14ac:dyDescent="0.25">
      <c r="B354" s="42">
        <v>188</v>
      </c>
      <c r="C354" s="42">
        <v>4</v>
      </c>
      <c r="D354" s="42" t="s">
        <v>72</v>
      </c>
      <c r="E354" s="42" t="s">
        <v>546</v>
      </c>
      <c r="F354" s="42" t="s">
        <v>747</v>
      </c>
      <c r="G354" s="42" t="s">
        <v>1140</v>
      </c>
      <c r="H354" s="42" t="s">
        <v>80</v>
      </c>
      <c r="I354" s="42" t="s">
        <v>874</v>
      </c>
      <c r="J354" s="42" t="s">
        <v>25</v>
      </c>
      <c r="K354" s="42" t="s">
        <v>1141</v>
      </c>
      <c r="L354" s="42" t="s">
        <v>330</v>
      </c>
      <c r="M354" s="43">
        <v>45014</v>
      </c>
      <c r="N354" s="43">
        <v>45291</v>
      </c>
      <c r="O354" s="41">
        <v>576251</v>
      </c>
      <c r="P354" s="44">
        <v>20230680010007</v>
      </c>
      <c r="Q354" s="44">
        <v>2023680010007</v>
      </c>
      <c r="R354" s="42" t="s">
        <v>138</v>
      </c>
      <c r="S354" s="92">
        <v>13596649326.190001</v>
      </c>
      <c r="T354" s="122">
        <v>13596649326.190001</v>
      </c>
      <c r="U354" s="122"/>
      <c r="V354" s="122"/>
      <c r="W354" s="100">
        <f t="shared" si="13"/>
        <v>13596649326.190001</v>
      </c>
      <c r="X354" s="79" t="s">
        <v>1853</v>
      </c>
      <c r="Y354" s="77" t="s">
        <v>1854</v>
      </c>
      <c r="Z354" s="42"/>
      <c r="AA354" s="45" t="s">
        <v>1855</v>
      </c>
      <c r="AB354" s="45" t="s">
        <v>1855</v>
      </c>
      <c r="AC354" s="42">
        <v>1</v>
      </c>
    </row>
    <row r="355" spans="2:29" s="49" customFormat="1" ht="84.75" customHeight="1" x14ac:dyDescent="0.25">
      <c r="B355" s="42">
        <v>189</v>
      </c>
      <c r="C355" s="42">
        <v>2</v>
      </c>
      <c r="D355" s="42" t="s">
        <v>256</v>
      </c>
      <c r="E355" s="42" t="s">
        <v>249</v>
      </c>
      <c r="F355" s="42" t="s">
        <v>668</v>
      </c>
      <c r="G355" s="42" t="s">
        <v>1142</v>
      </c>
      <c r="H355" s="42" t="s">
        <v>77</v>
      </c>
      <c r="I355" s="42" t="s">
        <v>874</v>
      </c>
      <c r="J355" s="42" t="s">
        <v>25</v>
      </c>
      <c r="K355" s="42" t="s">
        <v>1143</v>
      </c>
      <c r="L355" s="42" t="s">
        <v>332</v>
      </c>
      <c r="M355" s="43">
        <v>45015</v>
      </c>
      <c r="N355" s="43">
        <v>45291</v>
      </c>
      <c r="O355" s="41">
        <v>533610</v>
      </c>
      <c r="P355" s="44">
        <v>20220680010077</v>
      </c>
      <c r="Q355" s="44">
        <v>2022680010077</v>
      </c>
      <c r="R355" s="42" t="s">
        <v>81</v>
      </c>
      <c r="S355" s="92">
        <v>918199589</v>
      </c>
      <c r="T355" s="122">
        <v>918199589</v>
      </c>
      <c r="U355" s="122"/>
      <c r="V355" s="122"/>
      <c r="W355" s="100">
        <f t="shared" si="13"/>
        <v>918199589</v>
      </c>
      <c r="X355" s="79" t="s">
        <v>1953</v>
      </c>
      <c r="Y355" s="77" t="s">
        <v>1954</v>
      </c>
      <c r="Z355" s="42"/>
      <c r="AA355" s="45" t="s">
        <v>1955</v>
      </c>
      <c r="AB355" s="45" t="s">
        <v>1955</v>
      </c>
      <c r="AC355" s="42">
        <v>1</v>
      </c>
    </row>
    <row r="356" spans="2:29" s="49" customFormat="1" ht="75.75" customHeight="1" x14ac:dyDescent="0.25">
      <c r="B356" s="42">
        <v>190</v>
      </c>
      <c r="C356" s="42">
        <v>2</v>
      </c>
      <c r="D356" s="42" t="s">
        <v>256</v>
      </c>
      <c r="E356" s="42" t="s">
        <v>249</v>
      </c>
      <c r="F356" s="42" t="s">
        <v>250</v>
      </c>
      <c r="G356" s="42" t="s">
        <v>1144</v>
      </c>
      <c r="H356" s="42" t="s">
        <v>77</v>
      </c>
      <c r="I356" s="42" t="s">
        <v>1146</v>
      </c>
      <c r="J356" s="42" t="s">
        <v>1099</v>
      </c>
      <c r="K356" s="42" t="s">
        <v>1145</v>
      </c>
      <c r="L356" s="42" t="s">
        <v>259</v>
      </c>
      <c r="M356" s="43">
        <v>44512</v>
      </c>
      <c r="N356" s="43">
        <v>45291</v>
      </c>
      <c r="O356" s="41">
        <v>441614</v>
      </c>
      <c r="P356" s="44">
        <v>20210680010156</v>
      </c>
      <c r="Q356" s="44">
        <v>2021680010156</v>
      </c>
      <c r="R356" s="42" t="s">
        <v>81</v>
      </c>
      <c r="S356" s="92">
        <v>569999270</v>
      </c>
      <c r="T356" s="122">
        <v>0</v>
      </c>
      <c r="U356" s="122"/>
      <c r="V356" s="122"/>
      <c r="W356" s="117">
        <f t="shared" si="13"/>
        <v>0</v>
      </c>
      <c r="X356" s="79" t="s">
        <v>1147</v>
      </c>
      <c r="Y356" s="77" t="s">
        <v>1148</v>
      </c>
      <c r="Z356" s="42" t="s">
        <v>1153</v>
      </c>
      <c r="AA356" s="45">
        <v>45015</v>
      </c>
      <c r="AB356" s="45">
        <v>45015</v>
      </c>
      <c r="AC356" s="44">
        <v>1</v>
      </c>
    </row>
    <row r="357" spans="2:29" s="49" customFormat="1" ht="75.75" customHeight="1" x14ac:dyDescent="0.25">
      <c r="B357" s="42">
        <v>191</v>
      </c>
      <c r="C357" s="42">
        <v>2</v>
      </c>
      <c r="D357" s="42" t="s">
        <v>256</v>
      </c>
      <c r="E357" s="42" t="s">
        <v>249</v>
      </c>
      <c r="F357" s="42" t="s">
        <v>260</v>
      </c>
      <c r="G357" s="42" t="s">
        <v>1161</v>
      </c>
      <c r="H357" s="42" t="s">
        <v>148</v>
      </c>
      <c r="I357" s="42" t="s">
        <v>1163</v>
      </c>
      <c r="J357" s="42" t="s">
        <v>71</v>
      </c>
      <c r="K357" s="42" t="s">
        <v>1162</v>
      </c>
      <c r="L357" s="42" t="s">
        <v>263</v>
      </c>
      <c r="M357" s="43">
        <v>44524</v>
      </c>
      <c r="N357" s="43">
        <v>45291</v>
      </c>
      <c r="O357" s="41">
        <v>464195</v>
      </c>
      <c r="P357" s="44">
        <v>20210680010201</v>
      </c>
      <c r="Q357" s="44">
        <v>2021680010201</v>
      </c>
      <c r="R357" s="42" t="s">
        <v>81</v>
      </c>
      <c r="S357" s="92">
        <v>69346238754</v>
      </c>
      <c r="T357" s="122">
        <v>69346238754</v>
      </c>
      <c r="U357" s="122"/>
      <c r="V357" s="122"/>
      <c r="W357" s="117">
        <f>SUM(T357:V357)</f>
        <v>69346238754</v>
      </c>
      <c r="X357" s="79" t="s">
        <v>1164</v>
      </c>
      <c r="Y357" s="77" t="s">
        <v>1165</v>
      </c>
      <c r="Z357" s="42"/>
      <c r="AA357" s="45" t="s">
        <v>1166</v>
      </c>
      <c r="AB357" s="45" t="s">
        <v>1166</v>
      </c>
      <c r="AC357" s="44">
        <v>1</v>
      </c>
    </row>
    <row r="358" spans="2:29" s="49" customFormat="1" ht="75.75" customHeight="1" x14ac:dyDescent="0.25">
      <c r="B358" s="42">
        <v>192</v>
      </c>
      <c r="C358" s="42">
        <v>2</v>
      </c>
      <c r="D358" s="42" t="s">
        <v>256</v>
      </c>
      <c r="E358" s="42" t="s">
        <v>249</v>
      </c>
      <c r="F358" s="42" t="s">
        <v>260</v>
      </c>
      <c r="G358" s="42" t="s">
        <v>1167</v>
      </c>
      <c r="H358" s="42" t="s">
        <v>148</v>
      </c>
      <c r="I358" s="42" t="s">
        <v>1169</v>
      </c>
      <c r="J358" s="42" t="s">
        <v>71</v>
      </c>
      <c r="K358" s="42" t="s">
        <v>1168</v>
      </c>
      <c r="L358" s="42" t="s">
        <v>263</v>
      </c>
      <c r="M358" s="43">
        <v>44524</v>
      </c>
      <c r="N358" s="43">
        <v>45291</v>
      </c>
      <c r="O358" s="41">
        <v>464168</v>
      </c>
      <c r="P358" s="44">
        <v>20210680010202</v>
      </c>
      <c r="Q358" s="44">
        <v>2021680010202</v>
      </c>
      <c r="R358" s="42" t="s">
        <v>81</v>
      </c>
      <c r="S358" s="92">
        <v>17804119891</v>
      </c>
      <c r="T358" s="122">
        <v>17804119891</v>
      </c>
      <c r="U358" s="122"/>
      <c r="V358" s="122"/>
      <c r="W358" s="117">
        <f>SUM(T358:V358)</f>
        <v>17804119891</v>
      </c>
      <c r="X358" s="79" t="s">
        <v>1170</v>
      </c>
      <c r="Y358" s="77" t="s">
        <v>1171</v>
      </c>
      <c r="Z358" s="42"/>
      <c r="AA358" s="45" t="s">
        <v>1166</v>
      </c>
      <c r="AB358" s="45" t="s">
        <v>1166</v>
      </c>
      <c r="AC358" s="44">
        <v>1</v>
      </c>
    </row>
    <row r="359" spans="2:29" s="49" customFormat="1" ht="75.75" customHeight="1" x14ac:dyDescent="0.25">
      <c r="B359" s="42">
        <v>193</v>
      </c>
      <c r="C359" s="42">
        <v>1</v>
      </c>
      <c r="D359" s="42" t="s">
        <v>70</v>
      </c>
      <c r="E359" s="42" t="s">
        <v>414</v>
      </c>
      <c r="F359" s="42" t="s">
        <v>990</v>
      </c>
      <c r="G359" s="42" t="s">
        <v>1174</v>
      </c>
      <c r="H359" s="42" t="s">
        <v>77</v>
      </c>
      <c r="I359" s="42" t="s">
        <v>204</v>
      </c>
      <c r="J359" s="42" t="s">
        <v>25</v>
      </c>
      <c r="K359" s="42" t="s">
        <v>1175</v>
      </c>
      <c r="L359" s="42" t="s">
        <v>993</v>
      </c>
      <c r="M359" s="43">
        <v>45042</v>
      </c>
      <c r="N359" s="43">
        <v>45291</v>
      </c>
      <c r="O359" s="41">
        <v>583609</v>
      </c>
      <c r="P359" s="44">
        <v>20230680010009</v>
      </c>
      <c r="Q359" s="44">
        <v>2023680010009</v>
      </c>
      <c r="R359" s="42" t="s">
        <v>418</v>
      </c>
      <c r="S359" s="92">
        <v>923175764.70000005</v>
      </c>
      <c r="T359" s="122">
        <v>923175764.70000005</v>
      </c>
      <c r="U359" s="122"/>
      <c r="V359" s="122"/>
      <c r="W359" s="117">
        <f>SUM(T359:V359)</f>
        <v>923175764.70000005</v>
      </c>
      <c r="X359" s="79" t="s">
        <v>1176</v>
      </c>
      <c r="Y359" s="77" t="s">
        <v>1177</v>
      </c>
      <c r="Z359" s="42"/>
      <c r="AA359" s="45">
        <v>45042</v>
      </c>
      <c r="AB359" s="45">
        <v>45042</v>
      </c>
      <c r="AC359" s="44">
        <v>1</v>
      </c>
    </row>
    <row r="360" spans="2:29" s="47" customFormat="1" ht="76.5" x14ac:dyDescent="0.2">
      <c r="B360" s="42">
        <v>194</v>
      </c>
      <c r="C360" s="42">
        <v>2</v>
      </c>
      <c r="D360" s="42" t="s">
        <v>144</v>
      </c>
      <c r="E360" s="42" t="s">
        <v>249</v>
      </c>
      <c r="F360" s="42" t="s">
        <v>260</v>
      </c>
      <c r="G360" s="42" t="s">
        <v>1184</v>
      </c>
      <c r="H360" s="42" t="s">
        <v>148</v>
      </c>
      <c r="I360" s="42" t="s">
        <v>489</v>
      </c>
      <c r="J360" s="42" t="s">
        <v>71</v>
      </c>
      <c r="K360" s="42" t="s">
        <v>1185</v>
      </c>
      <c r="L360" s="42" t="s">
        <v>265</v>
      </c>
      <c r="M360" s="43">
        <v>44644</v>
      </c>
      <c r="N360" s="43">
        <v>44926</v>
      </c>
      <c r="O360" s="41">
        <v>497280</v>
      </c>
      <c r="P360" s="44">
        <v>20220680010003</v>
      </c>
      <c r="Q360" s="44">
        <v>2022680010003</v>
      </c>
      <c r="R360" s="42" t="s">
        <v>81</v>
      </c>
      <c r="S360" s="92">
        <v>7249173276</v>
      </c>
      <c r="T360" s="122">
        <v>440293807</v>
      </c>
      <c r="U360" s="122"/>
      <c r="V360" s="122"/>
      <c r="W360" s="100">
        <f t="shared" ref="W360" si="14">SUM(T360:V360)</f>
        <v>440293807</v>
      </c>
      <c r="X360" s="79" t="s">
        <v>1666</v>
      </c>
      <c r="Y360" s="77" t="s">
        <v>1667</v>
      </c>
      <c r="Z360" s="42"/>
      <c r="AA360" s="45" t="s">
        <v>1668</v>
      </c>
      <c r="AB360" s="45" t="s">
        <v>1668</v>
      </c>
      <c r="AC360" s="42">
        <v>1</v>
      </c>
    </row>
    <row r="361" spans="2:29" s="47" customFormat="1" ht="38.25" x14ac:dyDescent="0.2">
      <c r="B361" s="42">
        <v>195</v>
      </c>
      <c r="C361" s="42">
        <v>4</v>
      </c>
      <c r="D361" s="42" t="s">
        <v>72</v>
      </c>
      <c r="E361" s="42" t="s">
        <v>107</v>
      </c>
      <c r="F361" s="42" t="s">
        <v>97</v>
      </c>
      <c r="G361" s="42" t="s">
        <v>1186</v>
      </c>
      <c r="H361" s="42" t="s">
        <v>80</v>
      </c>
      <c r="I361" s="42" t="s">
        <v>204</v>
      </c>
      <c r="J361" s="42" t="s">
        <v>25</v>
      </c>
      <c r="K361" s="42" t="s">
        <v>1187</v>
      </c>
      <c r="L361" s="42" t="s">
        <v>1188</v>
      </c>
      <c r="M361" s="43">
        <v>45044</v>
      </c>
      <c r="N361" s="43">
        <v>45291</v>
      </c>
      <c r="O361" s="41">
        <v>572219</v>
      </c>
      <c r="P361" s="44">
        <v>20230680010011</v>
      </c>
      <c r="Q361" s="44">
        <v>2023680010011</v>
      </c>
      <c r="R361" s="42" t="s">
        <v>418</v>
      </c>
      <c r="S361" s="92">
        <v>2000000000</v>
      </c>
      <c r="T361" s="122">
        <v>2000000000</v>
      </c>
      <c r="U361" s="122"/>
      <c r="V361" s="122"/>
      <c r="W361" s="100">
        <f>SUM(T361:V361)</f>
        <v>2000000000</v>
      </c>
      <c r="X361" s="79" t="s">
        <v>1189</v>
      </c>
      <c r="Y361" s="77" t="s">
        <v>1190</v>
      </c>
      <c r="Z361" s="42"/>
      <c r="AA361" s="45">
        <v>45044</v>
      </c>
      <c r="AB361" s="45">
        <v>45044</v>
      </c>
      <c r="AC361" s="42">
        <v>1</v>
      </c>
    </row>
    <row r="362" spans="2:29" s="63" customFormat="1" ht="76.5" customHeight="1" x14ac:dyDescent="0.2">
      <c r="B362" s="41">
        <v>196</v>
      </c>
      <c r="C362" s="42">
        <v>4</v>
      </c>
      <c r="D362" s="42" t="s">
        <v>72</v>
      </c>
      <c r="E362" s="42" t="s">
        <v>107</v>
      </c>
      <c r="F362" s="42" t="s">
        <v>97</v>
      </c>
      <c r="G362" s="42" t="s">
        <v>1192</v>
      </c>
      <c r="H362" s="42" t="s">
        <v>80</v>
      </c>
      <c r="I362" s="42" t="s">
        <v>1195</v>
      </c>
      <c r="J362" s="42" t="s">
        <v>71</v>
      </c>
      <c r="K362" s="42" t="s">
        <v>1193</v>
      </c>
      <c r="L362" s="42" t="s">
        <v>1194</v>
      </c>
      <c r="M362" s="43">
        <v>44377</v>
      </c>
      <c r="N362" s="43">
        <v>45291</v>
      </c>
      <c r="O362" s="41">
        <v>411239</v>
      </c>
      <c r="P362" s="44">
        <v>20210680010063</v>
      </c>
      <c r="Q362" s="44">
        <v>2021680010063</v>
      </c>
      <c r="R362" s="42" t="s">
        <v>79</v>
      </c>
      <c r="S362" s="128">
        <v>2984929572</v>
      </c>
      <c r="T362" s="129">
        <v>700000000</v>
      </c>
      <c r="U362" s="129"/>
      <c r="V362" s="129"/>
      <c r="W362" s="128">
        <f t="shared" ref="W362" si="15">SUM(T362:V362)</f>
        <v>700000000</v>
      </c>
      <c r="X362" s="79" t="s">
        <v>1196</v>
      </c>
      <c r="Y362" s="77" t="s">
        <v>1197</v>
      </c>
      <c r="Z362" s="42"/>
      <c r="AA362" s="45">
        <v>45044</v>
      </c>
      <c r="AB362" s="45">
        <v>45044</v>
      </c>
      <c r="AC362" s="44">
        <v>1</v>
      </c>
    </row>
    <row r="363" spans="2:29" s="63" customFormat="1" ht="76.5" customHeight="1" x14ac:dyDescent="0.2">
      <c r="B363" s="41">
        <v>197</v>
      </c>
      <c r="C363" s="42">
        <v>4</v>
      </c>
      <c r="D363" s="42" t="s">
        <v>72</v>
      </c>
      <c r="E363" s="42" t="s">
        <v>546</v>
      </c>
      <c r="F363" s="42" t="s">
        <v>747</v>
      </c>
      <c r="G363" s="42" t="s">
        <v>1202</v>
      </c>
      <c r="H363" s="42" t="s">
        <v>80</v>
      </c>
      <c r="I363" s="42" t="s">
        <v>204</v>
      </c>
      <c r="J363" s="42" t="s">
        <v>25</v>
      </c>
      <c r="K363" s="42" t="s">
        <v>1203</v>
      </c>
      <c r="L363" s="42" t="s">
        <v>330</v>
      </c>
      <c r="M363" s="43">
        <v>45048</v>
      </c>
      <c r="N363" s="43">
        <v>45291</v>
      </c>
      <c r="O363" s="41">
        <v>588013</v>
      </c>
      <c r="P363" s="44">
        <v>20230680010008</v>
      </c>
      <c r="Q363" s="44">
        <v>2023680010008</v>
      </c>
      <c r="R363" s="42" t="s">
        <v>138</v>
      </c>
      <c r="S363" s="128">
        <v>1925921463.4100001</v>
      </c>
      <c r="T363" s="129">
        <v>1925921463.4100001</v>
      </c>
      <c r="U363" s="129"/>
      <c r="V363" s="129"/>
      <c r="W363" s="128">
        <f>SUM(T363:V363)</f>
        <v>1925921463.4100001</v>
      </c>
      <c r="X363" s="79" t="s">
        <v>1204</v>
      </c>
      <c r="Y363" s="77" t="s">
        <v>1205</v>
      </c>
      <c r="Z363" s="42"/>
      <c r="AA363" s="45">
        <v>45048</v>
      </c>
      <c r="AB363" s="45">
        <v>45048</v>
      </c>
      <c r="AC363" s="44">
        <v>1</v>
      </c>
    </row>
    <row r="364" spans="2:29" s="63" customFormat="1" ht="76.5" customHeight="1" x14ac:dyDescent="0.2">
      <c r="B364" s="41">
        <v>198</v>
      </c>
      <c r="C364" s="42">
        <v>2</v>
      </c>
      <c r="D364" s="42" t="s">
        <v>144</v>
      </c>
      <c r="E364" s="42" t="s">
        <v>249</v>
      </c>
      <c r="F364" s="42" t="s">
        <v>668</v>
      </c>
      <c r="G364" s="42" t="s">
        <v>1209</v>
      </c>
      <c r="H364" s="42" t="s">
        <v>77</v>
      </c>
      <c r="I364" s="42" t="s">
        <v>204</v>
      </c>
      <c r="J364" s="42" t="s">
        <v>25</v>
      </c>
      <c r="K364" s="42" t="s">
        <v>1210</v>
      </c>
      <c r="L364" s="42" t="s">
        <v>672</v>
      </c>
      <c r="M364" s="43">
        <v>45050</v>
      </c>
      <c r="N364" s="43">
        <v>45291</v>
      </c>
      <c r="O364" s="41">
        <v>582678</v>
      </c>
      <c r="P364" s="44">
        <v>20230680010010</v>
      </c>
      <c r="Q364" s="44">
        <v>2023680010010</v>
      </c>
      <c r="R364" s="42" t="s">
        <v>670</v>
      </c>
      <c r="S364" s="128">
        <v>78937182</v>
      </c>
      <c r="T364" s="129">
        <v>78937182</v>
      </c>
      <c r="U364" s="129"/>
      <c r="V364" s="129"/>
      <c r="W364" s="128">
        <f>SUM(T364:V364)</f>
        <v>78937182</v>
      </c>
      <c r="X364" s="79" t="s">
        <v>1211</v>
      </c>
      <c r="Y364" s="77" t="s">
        <v>1212</v>
      </c>
      <c r="Z364" s="42"/>
      <c r="AA364" s="45">
        <v>45050</v>
      </c>
      <c r="AB364" s="45">
        <v>45050</v>
      </c>
      <c r="AC364" s="44">
        <v>1</v>
      </c>
    </row>
    <row r="365" spans="2:29" s="63" customFormat="1" ht="76.5" customHeight="1" x14ac:dyDescent="0.2">
      <c r="B365" s="41">
        <v>199</v>
      </c>
      <c r="C365" s="42">
        <v>3</v>
      </c>
      <c r="D365" s="42" t="s">
        <v>350</v>
      </c>
      <c r="E365" s="42" t="s">
        <v>421</v>
      </c>
      <c r="F365" s="42" t="s">
        <v>1213</v>
      </c>
      <c r="G365" s="42" t="s">
        <v>1214</v>
      </c>
      <c r="H365" s="42" t="s">
        <v>338</v>
      </c>
      <c r="I365" s="42" t="s">
        <v>874</v>
      </c>
      <c r="J365" s="42" t="s">
        <v>25</v>
      </c>
      <c r="K365" s="42" t="s">
        <v>1215</v>
      </c>
      <c r="L365" s="42" t="s">
        <v>1216</v>
      </c>
      <c r="M365" s="43">
        <v>45056</v>
      </c>
      <c r="N365" s="43">
        <v>45291</v>
      </c>
      <c r="O365" s="41">
        <v>596072</v>
      </c>
      <c r="P365" s="44">
        <v>20230680010012</v>
      </c>
      <c r="Q365" s="44">
        <v>2023680010012</v>
      </c>
      <c r="R365" s="42" t="s">
        <v>138</v>
      </c>
      <c r="S365" s="128">
        <v>800000000</v>
      </c>
      <c r="T365" s="129">
        <v>300000000</v>
      </c>
      <c r="U365" s="129"/>
      <c r="V365" s="129">
        <v>500000000</v>
      </c>
      <c r="W365" s="128">
        <f>SUM(T365:V365)</f>
        <v>800000000</v>
      </c>
      <c r="X365" s="79" t="s">
        <v>1686</v>
      </c>
      <c r="Y365" s="77" t="s">
        <v>1217</v>
      </c>
      <c r="Z365" s="42" t="s">
        <v>1687</v>
      </c>
      <c r="AA365" s="45" t="s">
        <v>1688</v>
      </c>
      <c r="AB365" s="45" t="s">
        <v>1688</v>
      </c>
      <c r="AC365" s="44">
        <v>1</v>
      </c>
    </row>
    <row r="366" spans="2:29" s="47" customFormat="1" ht="63.75" x14ac:dyDescent="0.2">
      <c r="B366" s="42">
        <v>200</v>
      </c>
      <c r="C366" s="42">
        <v>3</v>
      </c>
      <c r="D366" s="42" t="s">
        <v>350</v>
      </c>
      <c r="E366" s="42" t="s">
        <v>717</v>
      </c>
      <c r="F366" s="42" t="s">
        <v>718</v>
      </c>
      <c r="G366" s="42" t="s">
        <v>1221</v>
      </c>
      <c r="H366" s="42" t="s">
        <v>720</v>
      </c>
      <c r="I366" s="42" t="s">
        <v>1224</v>
      </c>
      <c r="J366" s="42" t="s">
        <v>71</v>
      </c>
      <c r="K366" s="42" t="s">
        <v>1222</v>
      </c>
      <c r="L366" s="42" t="s">
        <v>1223</v>
      </c>
      <c r="M366" s="43">
        <v>44139</v>
      </c>
      <c r="N366" s="43">
        <v>45291</v>
      </c>
      <c r="O366" s="41">
        <v>333279</v>
      </c>
      <c r="P366" s="44">
        <v>20200680010159</v>
      </c>
      <c r="Q366" s="44">
        <v>2020680010159</v>
      </c>
      <c r="R366" s="42" t="s">
        <v>85</v>
      </c>
      <c r="S366" s="92">
        <v>244120967</v>
      </c>
      <c r="T366" s="105">
        <v>55000000</v>
      </c>
      <c r="U366" s="122"/>
      <c r="V366" s="122"/>
      <c r="W366" s="100">
        <f>SUM(T366:V366)</f>
        <v>55000000</v>
      </c>
      <c r="X366" s="130" t="s">
        <v>1225</v>
      </c>
      <c r="Y366" s="77" t="s">
        <v>1226</v>
      </c>
      <c r="Z366" s="42"/>
      <c r="AA366" s="45">
        <v>45058</v>
      </c>
      <c r="AB366" s="45">
        <v>45058</v>
      </c>
      <c r="AC366" s="42">
        <v>1</v>
      </c>
    </row>
    <row r="367" spans="2:29" s="47" customFormat="1" ht="38.25" x14ac:dyDescent="0.2">
      <c r="B367" s="42">
        <v>201</v>
      </c>
      <c r="C367" s="42">
        <v>4</v>
      </c>
      <c r="D367" s="42" t="s">
        <v>72</v>
      </c>
      <c r="E367" s="42" t="s">
        <v>546</v>
      </c>
      <c r="F367" s="42" t="s">
        <v>679</v>
      </c>
      <c r="G367" s="42" t="s">
        <v>1237</v>
      </c>
      <c r="H367" s="42" t="s">
        <v>166</v>
      </c>
      <c r="I367" s="42" t="s">
        <v>1692</v>
      </c>
      <c r="J367" s="42" t="s">
        <v>25</v>
      </c>
      <c r="K367" s="42" t="s">
        <v>1238</v>
      </c>
      <c r="L367" s="42" t="s">
        <v>167</v>
      </c>
      <c r="M367" s="43">
        <v>45064</v>
      </c>
      <c r="N367" s="43">
        <v>45291</v>
      </c>
      <c r="O367" s="41">
        <v>535521</v>
      </c>
      <c r="P367" s="44">
        <v>20220680010085</v>
      </c>
      <c r="Q367" s="44">
        <v>2022680010085</v>
      </c>
      <c r="R367" s="42" t="s">
        <v>138</v>
      </c>
      <c r="S367" s="92">
        <v>0</v>
      </c>
      <c r="T367" s="105">
        <v>0</v>
      </c>
      <c r="U367" s="122"/>
      <c r="V367" s="122"/>
      <c r="W367" s="100">
        <f>SUM(T367:V367)</f>
        <v>0</v>
      </c>
      <c r="X367" s="79" t="s">
        <v>1693</v>
      </c>
      <c r="Y367" s="77" t="s">
        <v>1694</v>
      </c>
      <c r="Z367" s="42"/>
      <c r="AA367" s="45" t="s">
        <v>1695</v>
      </c>
      <c r="AB367" s="45" t="s">
        <v>1695</v>
      </c>
      <c r="AC367" s="42">
        <v>1</v>
      </c>
    </row>
    <row r="368" spans="2:29" s="49" customFormat="1" ht="77.25" customHeight="1" x14ac:dyDescent="0.25">
      <c r="B368" s="42">
        <v>202</v>
      </c>
      <c r="C368" s="42">
        <v>4</v>
      </c>
      <c r="D368" s="42" t="s">
        <v>72</v>
      </c>
      <c r="E368" s="42" t="s">
        <v>546</v>
      </c>
      <c r="F368" s="42" t="s">
        <v>87</v>
      </c>
      <c r="G368" s="42" t="s">
        <v>1239</v>
      </c>
      <c r="H368" s="42" t="s">
        <v>166</v>
      </c>
      <c r="I368" s="42" t="s">
        <v>575</v>
      </c>
      <c r="J368" s="42" t="s">
        <v>71</v>
      </c>
      <c r="K368" s="42" t="s">
        <v>1240</v>
      </c>
      <c r="L368" s="42" t="s">
        <v>167</v>
      </c>
      <c r="M368" s="43">
        <v>44783</v>
      </c>
      <c r="N368" s="43">
        <v>45291</v>
      </c>
      <c r="O368" s="41">
        <v>523802</v>
      </c>
      <c r="P368" s="44">
        <v>20220680010051</v>
      </c>
      <c r="Q368" s="44">
        <v>2022680010051</v>
      </c>
      <c r="R368" s="42" t="s">
        <v>138</v>
      </c>
      <c r="S368" s="92">
        <v>1159006621.1400001</v>
      </c>
      <c r="T368" s="122">
        <v>270000000</v>
      </c>
      <c r="U368" s="122"/>
      <c r="V368" s="122"/>
      <c r="W368" s="133">
        <f t="shared" ref="W368" si="16">SUM(T368:V368)</f>
        <v>270000000</v>
      </c>
      <c r="X368" s="79" t="s">
        <v>1241</v>
      </c>
      <c r="Y368" s="77" t="s">
        <v>1242</v>
      </c>
      <c r="Z368" s="42"/>
      <c r="AA368" s="45">
        <v>45064</v>
      </c>
      <c r="AB368" s="45">
        <v>45064</v>
      </c>
      <c r="AC368" s="44">
        <v>1</v>
      </c>
    </row>
    <row r="369" spans="2:29" s="49" customFormat="1" ht="77.25" customHeight="1" x14ac:dyDescent="0.25">
      <c r="B369" s="202">
        <v>203</v>
      </c>
      <c r="C369" s="175">
        <v>5</v>
      </c>
      <c r="D369" s="175" t="s">
        <v>73</v>
      </c>
      <c r="E369" s="175" t="s">
        <v>75</v>
      </c>
      <c r="F369" s="175" t="s">
        <v>208</v>
      </c>
      <c r="G369" s="175" t="s">
        <v>1246</v>
      </c>
      <c r="H369" s="175" t="s">
        <v>77</v>
      </c>
      <c r="I369" s="175" t="s">
        <v>204</v>
      </c>
      <c r="J369" s="175" t="s">
        <v>25</v>
      </c>
      <c r="K369" s="175" t="s">
        <v>1247</v>
      </c>
      <c r="L369" s="42" t="s">
        <v>205</v>
      </c>
      <c r="M369" s="204">
        <v>45064</v>
      </c>
      <c r="N369" s="204">
        <v>45291</v>
      </c>
      <c r="O369" s="206">
        <v>598123</v>
      </c>
      <c r="P369" s="209">
        <v>20230680010013</v>
      </c>
      <c r="Q369" s="205">
        <v>2023680010013</v>
      </c>
      <c r="R369" s="202" t="s">
        <v>81</v>
      </c>
      <c r="S369" s="208">
        <v>1775125000</v>
      </c>
      <c r="T369" s="207">
        <v>1775125000</v>
      </c>
      <c r="U369" s="207"/>
      <c r="V369" s="207"/>
      <c r="W369" s="208">
        <f>SUM(T369:V371)</f>
        <v>1775125000</v>
      </c>
      <c r="X369" s="200" t="s">
        <v>1248</v>
      </c>
      <c r="Y369" s="201" t="s">
        <v>1249</v>
      </c>
      <c r="Z369" s="202"/>
      <c r="AA369" s="203">
        <v>45064</v>
      </c>
      <c r="AB369" s="203">
        <v>45064</v>
      </c>
      <c r="AC369" s="205">
        <v>1</v>
      </c>
    </row>
    <row r="370" spans="2:29" ht="45" x14ac:dyDescent="0.25">
      <c r="B370" s="202"/>
      <c r="C370" s="176"/>
      <c r="D370" s="176"/>
      <c r="E370" s="176"/>
      <c r="F370" s="176"/>
      <c r="G370" s="176"/>
      <c r="H370" s="176"/>
      <c r="I370" s="176"/>
      <c r="J370" s="176"/>
      <c r="K370" s="176"/>
      <c r="L370" s="134" t="s">
        <v>103</v>
      </c>
      <c r="M370" s="204"/>
      <c r="N370" s="204"/>
      <c r="O370" s="206"/>
      <c r="P370" s="209"/>
      <c r="Q370" s="205"/>
      <c r="R370" s="202"/>
      <c r="S370" s="208"/>
      <c r="T370" s="207"/>
      <c r="U370" s="207"/>
      <c r="V370" s="207"/>
      <c r="W370" s="208"/>
      <c r="X370" s="200"/>
      <c r="Y370" s="201"/>
      <c r="Z370" s="202"/>
      <c r="AA370" s="203"/>
      <c r="AB370" s="203"/>
      <c r="AC370" s="205"/>
    </row>
    <row r="371" spans="2:29" ht="60" x14ac:dyDescent="0.25">
      <c r="B371" s="202"/>
      <c r="C371" s="177"/>
      <c r="D371" s="177"/>
      <c r="E371" s="177"/>
      <c r="F371" s="177"/>
      <c r="G371" s="177"/>
      <c r="H371" s="177"/>
      <c r="I371" s="177"/>
      <c r="J371" s="177"/>
      <c r="K371" s="177"/>
      <c r="L371" s="134" t="s">
        <v>206</v>
      </c>
      <c r="M371" s="204"/>
      <c r="N371" s="204"/>
      <c r="O371" s="206"/>
      <c r="P371" s="209"/>
      <c r="Q371" s="205"/>
      <c r="R371" s="202"/>
      <c r="S371" s="208"/>
      <c r="T371" s="207"/>
      <c r="U371" s="207"/>
      <c r="V371" s="207"/>
      <c r="W371" s="208"/>
      <c r="X371" s="200"/>
      <c r="Y371" s="201"/>
      <c r="Z371" s="202"/>
      <c r="AA371" s="203"/>
      <c r="AB371" s="203"/>
      <c r="AC371" s="205"/>
    </row>
    <row r="372" spans="2:29" s="47" customFormat="1" ht="38.25" x14ac:dyDescent="0.2">
      <c r="B372" s="175">
        <v>204</v>
      </c>
      <c r="C372" s="175">
        <v>1</v>
      </c>
      <c r="D372" s="175" t="s">
        <v>70</v>
      </c>
      <c r="E372" s="175" t="s">
        <v>374</v>
      </c>
      <c r="F372" s="175" t="s">
        <v>215</v>
      </c>
      <c r="G372" s="175" t="s">
        <v>1250</v>
      </c>
      <c r="H372" s="175" t="s">
        <v>217</v>
      </c>
      <c r="I372" s="175" t="s">
        <v>1253</v>
      </c>
      <c r="J372" s="175" t="s">
        <v>812</v>
      </c>
      <c r="K372" s="42" t="s">
        <v>1251</v>
      </c>
      <c r="L372" s="42" t="s">
        <v>1251</v>
      </c>
      <c r="M372" s="184">
        <v>44097</v>
      </c>
      <c r="N372" s="184">
        <v>45291</v>
      </c>
      <c r="O372" s="187">
        <v>310753</v>
      </c>
      <c r="P372" s="181">
        <v>20200680010132</v>
      </c>
      <c r="Q372" s="181">
        <v>2020680010132</v>
      </c>
      <c r="R372" s="175" t="s">
        <v>220</v>
      </c>
      <c r="S372" s="166">
        <v>2391090426.4200001</v>
      </c>
      <c r="T372" s="197">
        <v>276739648</v>
      </c>
      <c r="U372" s="163">
        <v>123260352</v>
      </c>
      <c r="V372" s="163">
        <v>171428571.41999999</v>
      </c>
      <c r="W372" s="196">
        <f>SUM(T372:V373)</f>
        <v>571428571.41999996</v>
      </c>
      <c r="X372" s="169" t="s">
        <v>1823</v>
      </c>
      <c r="Y372" s="172" t="s">
        <v>1824</v>
      </c>
      <c r="Z372" s="175"/>
      <c r="AA372" s="178" t="s">
        <v>1825</v>
      </c>
      <c r="AB372" s="178" t="s">
        <v>1825</v>
      </c>
      <c r="AC372" s="175">
        <v>1</v>
      </c>
    </row>
    <row r="373" spans="2:29" s="47" customFormat="1" ht="51" x14ac:dyDescent="0.2">
      <c r="B373" s="177"/>
      <c r="C373" s="177"/>
      <c r="D373" s="177"/>
      <c r="E373" s="177"/>
      <c r="F373" s="177"/>
      <c r="G373" s="177"/>
      <c r="H373" s="177"/>
      <c r="I373" s="177"/>
      <c r="J373" s="177"/>
      <c r="K373" s="42" t="s">
        <v>1252</v>
      </c>
      <c r="L373" s="42" t="s">
        <v>1252</v>
      </c>
      <c r="M373" s="186"/>
      <c r="N373" s="186"/>
      <c r="O373" s="189"/>
      <c r="P373" s="183"/>
      <c r="Q373" s="183"/>
      <c r="R373" s="177"/>
      <c r="S373" s="168"/>
      <c r="T373" s="194"/>
      <c r="U373" s="165"/>
      <c r="V373" s="165"/>
      <c r="W373" s="195"/>
      <c r="X373" s="171"/>
      <c r="Y373" s="174"/>
      <c r="Z373" s="177"/>
      <c r="AA373" s="177"/>
      <c r="AB373" s="177"/>
      <c r="AC373" s="177"/>
    </row>
    <row r="374" spans="2:29" s="49" customFormat="1" ht="77.25" customHeight="1" x14ac:dyDescent="0.25">
      <c r="B374" s="42">
        <v>205</v>
      </c>
      <c r="C374" s="42">
        <v>3</v>
      </c>
      <c r="D374" s="42" t="s">
        <v>350</v>
      </c>
      <c r="E374" s="42" t="s">
        <v>380</v>
      </c>
      <c r="F374" s="42" t="s">
        <v>381</v>
      </c>
      <c r="G374" s="42" t="s">
        <v>1257</v>
      </c>
      <c r="H374" s="42" t="s">
        <v>354</v>
      </c>
      <c r="I374" s="42" t="s">
        <v>858</v>
      </c>
      <c r="J374" s="42" t="s">
        <v>25</v>
      </c>
      <c r="K374" s="42" t="s">
        <v>872</v>
      </c>
      <c r="L374" s="42" t="s">
        <v>873</v>
      </c>
      <c r="M374" s="43">
        <v>45069</v>
      </c>
      <c r="N374" s="43">
        <v>45291</v>
      </c>
      <c r="O374" s="41">
        <v>598291</v>
      </c>
      <c r="P374" s="44">
        <v>20230680010014</v>
      </c>
      <c r="Q374" s="44">
        <v>2023680010014</v>
      </c>
      <c r="R374" s="42" t="s">
        <v>81</v>
      </c>
      <c r="S374" s="92">
        <v>308632810.68000001</v>
      </c>
      <c r="T374" s="122">
        <v>308632810.68000001</v>
      </c>
      <c r="U374" s="122"/>
      <c r="V374" s="122"/>
      <c r="W374" s="133">
        <f>SUM(T374:V374)</f>
        <v>308632810.68000001</v>
      </c>
      <c r="X374" s="79" t="s">
        <v>1490</v>
      </c>
      <c r="Y374" s="77" t="s">
        <v>1491</v>
      </c>
      <c r="Z374" s="42"/>
      <c r="AA374" s="45" t="s">
        <v>1492</v>
      </c>
      <c r="AB374" s="45" t="s">
        <v>1492</v>
      </c>
      <c r="AC374" s="44">
        <v>1</v>
      </c>
    </row>
    <row r="375" spans="2:29" s="47" customFormat="1" ht="84" x14ac:dyDescent="0.2">
      <c r="B375" s="42">
        <v>206</v>
      </c>
      <c r="C375" s="42">
        <v>1</v>
      </c>
      <c r="D375" s="42" t="s">
        <v>70</v>
      </c>
      <c r="E375" s="42" t="s">
        <v>335</v>
      </c>
      <c r="F375" s="42" t="s">
        <v>336</v>
      </c>
      <c r="G375" s="42" t="s">
        <v>1270</v>
      </c>
      <c r="H375" s="42" t="s">
        <v>338</v>
      </c>
      <c r="I375" s="42" t="s">
        <v>1273</v>
      </c>
      <c r="J375" s="42" t="s">
        <v>69</v>
      </c>
      <c r="K375" s="42" t="s">
        <v>1271</v>
      </c>
      <c r="L375" s="42" t="s">
        <v>1272</v>
      </c>
      <c r="M375" s="43">
        <v>44376</v>
      </c>
      <c r="N375" s="43">
        <v>45291</v>
      </c>
      <c r="O375" s="41">
        <v>385757</v>
      </c>
      <c r="P375" s="44">
        <v>20210680010061</v>
      </c>
      <c r="Q375" s="44">
        <v>2021680010061</v>
      </c>
      <c r="R375" s="42" t="s">
        <v>341</v>
      </c>
      <c r="S375" s="92">
        <v>124766000</v>
      </c>
      <c r="T375" s="105">
        <v>30000000</v>
      </c>
      <c r="U375" s="122"/>
      <c r="V375" s="122"/>
      <c r="W375" s="100">
        <f>SUM(T375:V375)</f>
        <v>30000000</v>
      </c>
      <c r="X375" s="79" t="s">
        <v>1858</v>
      </c>
      <c r="Y375" s="77" t="s">
        <v>1856</v>
      </c>
      <c r="Z375" s="42"/>
      <c r="AA375" s="45" t="s">
        <v>1857</v>
      </c>
      <c r="AB375" s="45" t="s">
        <v>1857</v>
      </c>
      <c r="AC375" s="42">
        <v>1</v>
      </c>
    </row>
    <row r="376" spans="2:29" s="47" customFormat="1" ht="38.25" customHeight="1" x14ac:dyDescent="0.2">
      <c r="B376" s="202">
        <v>207</v>
      </c>
      <c r="C376" s="175">
        <v>1</v>
      </c>
      <c r="D376" s="175" t="s">
        <v>70</v>
      </c>
      <c r="E376" s="175" t="s">
        <v>862</v>
      </c>
      <c r="F376" s="175" t="s">
        <v>763</v>
      </c>
      <c r="G376" s="175" t="s">
        <v>1291</v>
      </c>
      <c r="H376" s="175" t="s">
        <v>77</v>
      </c>
      <c r="I376" s="175" t="s">
        <v>858</v>
      </c>
      <c r="J376" s="175" t="s">
        <v>25</v>
      </c>
      <c r="K376" s="175" t="s">
        <v>1292</v>
      </c>
      <c r="L376" s="42" t="s">
        <v>766</v>
      </c>
      <c r="M376" s="184">
        <v>45076</v>
      </c>
      <c r="N376" s="184">
        <v>45291</v>
      </c>
      <c r="O376" s="187">
        <v>597420</v>
      </c>
      <c r="P376" s="181">
        <v>20230680010015</v>
      </c>
      <c r="Q376" s="181">
        <v>2023680010015</v>
      </c>
      <c r="R376" s="175" t="s">
        <v>85</v>
      </c>
      <c r="S376" s="166">
        <v>643000000</v>
      </c>
      <c r="T376" s="163">
        <v>643000000</v>
      </c>
      <c r="U376" s="163"/>
      <c r="V376" s="163"/>
      <c r="W376" s="166">
        <f>SUM(T376:V386)</f>
        <v>643000000</v>
      </c>
      <c r="X376" s="169" t="s">
        <v>1428</v>
      </c>
      <c r="Y376" s="172" t="s">
        <v>1429</v>
      </c>
      <c r="Z376" s="175"/>
      <c r="AA376" s="178" t="s">
        <v>1430</v>
      </c>
      <c r="AB376" s="178" t="s">
        <v>1430</v>
      </c>
      <c r="AC376" s="175">
        <v>1</v>
      </c>
    </row>
    <row r="377" spans="2:29" s="47" customFormat="1" ht="38.25" x14ac:dyDescent="0.2">
      <c r="B377" s="202"/>
      <c r="C377" s="176"/>
      <c r="D377" s="176"/>
      <c r="E377" s="176"/>
      <c r="F377" s="176"/>
      <c r="G377" s="176"/>
      <c r="H377" s="176"/>
      <c r="I377" s="176"/>
      <c r="J377" s="176"/>
      <c r="K377" s="176"/>
      <c r="L377" s="42" t="s">
        <v>767</v>
      </c>
      <c r="M377" s="185"/>
      <c r="N377" s="185"/>
      <c r="O377" s="188"/>
      <c r="P377" s="182"/>
      <c r="Q377" s="182"/>
      <c r="R377" s="176"/>
      <c r="S377" s="167"/>
      <c r="T377" s="164"/>
      <c r="U377" s="164"/>
      <c r="V377" s="164"/>
      <c r="W377" s="167"/>
      <c r="X377" s="170"/>
      <c r="Y377" s="173"/>
      <c r="Z377" s="176"/>
      <c r="AA377" s="179"/>
      <c r="AB377" s="179"/>
      <c r="AC377" s="176"/>
    </row>
    <row r="378" spans="2:29" ht="75" x14ac:dyDescent="0.25">
      <c r="B378" s="202"/>
      <c r="C378" s="176"/>
      <c r="D378" s="176"/>
      <c r="E378" s="176"/>
      <c r="F378" s="176"/>
      <c r="G378" s="176"/>
      <c r="H378" s="176"/>
      <c r="I378" s="176"/>
      <c r="J378" s="176"/>
      <c r="K378" s="176"/>
      <c r="L378" s="135" t="s">
        <v>768</v>
      </c>
      <c r="M378" s="185"/>
      <c r="N378" s="185"/>
      <c r="O378" s="188"/>
      <c r="P378" s="182"/>
      <c r="Q378" s="182"/>
      <c r="R378" s="176"/>
      <c r="S378" s="167"/>
      <c r="T378" s="164"/>
      <c r="U378" s="164"/>
      <c r="V378" s="164"/>
      <c r="W378" s="167"/>
      <c r="X378" s="170"/>
      <c r="Y378" s="173"/>
      <c r="Z378" s="176"/>
      <c r="AA378" s="179"/>
      <c r="AB378" s="179"/>
      <c r="AC378" s="176"/>
    </row>
    <row r="379" spans="2:29" ht="45" x14ac:dyDescent="0.25">
      <c r="B379" s="202"/>
      <c r="C379" s="176"/>
      <c r="D379" s="176"/>
      <c r="E379" s="176"/>
      <c r="F379" s="176"/>
      <c r="G379" s="176"/>
      <c r="H379" s="176"/>
      <c r="I379" s="176"/>
      <c r="J379" s="176"/>
      <c r="K379" s="176"/>
      <c r="L379" s="135" t="s">
        <v>769</v>
      </c>
      <c r="M379" s="185"/>
      <c r="N379" s="185"/>
      <c r="O379" s="188"/>
      <c r="P379" s="182"/>
      <c r="Q379" s="182"/>
      <c r="R379" s="176"/>
      <c r="S379" s="167"/>
      <c r="T379" s="164"/>
      <c r="U379" s="164"/>
      <c r="V379" s="164"/>
      <c r="W379" s="167"/>
      <c r="X379" s="170"/>
      <c r="Y379" s="173"/>
      <c r="Z379" s="176"/>
      <c r="AA379" s="179"/>
      <c r="AB379" s="179"/>
      <c r="AC379" s="176"/>
    </row>
    <row r="380" spans="2:29" ht="60" x14ac:dyDescent="0.25">
      <c r="B380" s="202"/>
      <c r="C380" s="176"/>
      <c r="D380" s="176"/>
      <c r="E380" s="176"/>
      <c r="F380" s="176"/>
      <c r="G380" s="176"/>
      <c r="H380" s="176"/>
      <c r="I380" s="176"/>
      <c r="J380" s="176"/>
      <c r="K380" s="176"/>
      <c r="L380" s="135" t="s">
        <v>770</v>
      </c>
      <c r="M380" s="185"/>
      <c r="N380" s="185"/>
      <c r="O380" s="188"/>
      <c r="P380" s="182"/>
      <c r="Q380" s="182"/>
      <c r="R380" s="176"/>
      <c r="S380" s="167"/>
      <c r="T380" s="164"/>
      <c r="U380" s="164"/>
      <c r="V380" s="164"/>
      <c r="W380" s="167"/>
      <c r="X380" s="170"/>
      <c r="Y380" s="173"/>
      <c r="Z380" s="176"/>
      <c r="AA380" s="179"/>
      <c r="AB380" s="179"/>
      <c r="AC380" s="176"/>
    </row>
    <row r="381" spans="2:29" ht="45" x14ac:dyDescent="0.25">
      <c r="B381" s="202"/>
      <c r="C381" s="176"/>
      <c r="D381" s="176"/>
      <c r="E381" s="176"/>
      <c r="F381" s="176"/>
      <c r="G381" s="176"/>
      <c r="H381" s="176"/>
      <c r="I381" s="176"/>
      <c r="J381" s="176"/>
      <c r="K381" s="176"/>
      <c r="L381" s="135" t="s">
        <v>771</v>
      </c>
      <c r="M381" s="185"/>
      <c r="N381" s="185"/>
      <c r="O381" s="188"/>
      <c r="P381" s="182"/>
      <c r="Q381" s="182"/>
      <c r="R381" s="176"/>
      <c r="S381" s="167"/>
      <c r="T381" s="164"/>
      <c r="U381" s="164"/>
      <c r="V381" s="164"/>
      <c r="W381" s="167"/>
      <c r="X381" s="170"/>
      <c r="Y381" s="173"/>
      <c r="Z381" s="176"/>
      <c r="AA381" s="179"/>
      <c r="AB381" s="179"/>
      <c r="AC381" s="176"/>
    </row>
    <row r="382" spans="2:29" x14ac:dyDescent="0.25">
      <c r="B382" s="202"/>
      <c r="C382" s="176"/>
      <c r="D382" s="176"/>
      <c r="E382" s="176"/>
      <c r="F382" s="177"/>
      <c r="G382" s="176"/>
      <c r="H382" s="176"/>
      <c r="I382" s="176"/>
      <c r="J382" s="176"/>
      <c r="K382" s="176"/>
      <c r="L382" s="135" t="s">
        <v>772</v>
      </c>
      <c r="M382" s="185"/>
      <c r="N382" s="185"/>
      <c r="O382" s="188"/>
      <c r="P382" s="182"/>
      <c r="Q382" s="182"/>
      <c r="R382" s="176"/>
      <c r="S382" s="167"/>
      <c r="T382" s="164"/>
      <c r="U382" s="164"/>
      <c r="V382" s="164"/>
      <c r="W382" s="167"/>
      <c r="X382" s="170"/>
      <c r="Y382" s="173"/>
      <c r="Z382" s="176"/>
      <c r="AA382" s="179"/>
      <c r="AB382" s="179"/>
      <c r="AC382" s="176"/>
    </row>
    <row r="383" spans="2:29" ht="27.75" customHeight="1" x14ac:dyDescent="0.25">
      <c r="B383" s="202"/>
      <c r="C383" s="176"/>
      <c r="D383" s="176"/>
      <c r="E383" s="176"/>
      <c r="F383" s="175" t="s">
        <v>773</v>
      </c>
      <c r="G383" s="176"/>
      <c r="H383" s="176"/>
      <c r="I383" s="176"/>
      <c r="J383" s="176"/>
      <c r="K383" s="176"/>
      <c r="L383" s="135" t="s">
        <v>774</v>
      </c>
      <c r="M383" s="185"/>
      <c r="N383" s="185"/>
      <c r="O383" s="188"/>
      <c r="P383" s="182"/>
      <c r="Q383" s="182"/>
      <c r="R383" s="176"/>
      <c r="S383" s="167"/>
      <c r="T383" s="164"/>
      <c r="U383" s="164"/>
      <c r="V383" s="164"/>
      <c r="W383" s="167"/>
      <c r="X383" s="170"/>
      <c r="Y383" s="173"/>
      <c r="Z383" s="176"/>
      <c r="AA383" s="179"/>
      <c r="AB383" s="179"/>
      <c r="AC383" s="176"/>
    </row>
    <row r="384" spans="2:29" ht="60" x14ac:dyDescent="0.25">
      <c r="B384" s="202"/>
      <c r="C384" s="176"/>
      <c r="D384" s="176"/>
      <c r="E384" s="176"/>
      <c r="F384" s="176"/>
      <c r="G384" s="176"/>
      <c r="H384" s="176"/>
      <c r="I384" s="176"/>
      <c r="J384" s="176"/>
      <c r="K384" s="176"/>
      <c r="L384" s="135" t="s">
        <v>775</v>
      </c>
      <c r="M384" s="185"/>
      <c r="N384" s="185"/>
      <c r="O384" s="188"/>
      <c r="P384" s="182"/>
      <c r="Q384" s="182"/>
      <c r="R384" s="176"/>
      <c r="S384" s="167"/>
      <c r="T384" s="164"/>
      <c r="U384" s="164"/>
      <c r="V384" s="164"/>
      <c r="W384" s="167"/>
      <c r="X384" s="170"/>
      <c r="Y384" s="173"/>
      <c r="Z384" s="176"/>
      <c r="AA384" s="179"/>
      <c r="AB384" s="179"/>
      <c r="AC384" s="176"/>
    </row>
    <row r="385" spans="2:29" ht="90" x14ac:dyDescent="0.25">
      <c r="B385" s="202"/>
      <c r="C385" s="176"/>
      <c r="D385" s="176"/>
      <c r="E385" s="176"/>
      <c r="F385" s="176"/>
      <c r="G385" s="176"/>
      <c r="H385" s="176"/>
      <c r="I385" s="176"/>
      <c r="J385" s="176"/>
      <c r="K385" s="176"/>
      <c r="L385" s="135" t="s">
        <v>776</v>
      </c>
      <c r="M385" s="185"/>
      <c r="N385" s="185"/>
      <c r="O385" s="188"/>
      <c r="P385" s="182"/>
      <c r="Q385" s="182"/>
      <c r="R385" s="176"/>
      <c r="S385" s="167"/>
      <c r="T385" s="164"/>
      <c r="U385" s="164"/>
      <c r="V385" s="164"/>
      <c r="W385" s="167"/>
      <c r="X385" s="170"/>
      <c r="Y385" s="173"/>
      <c r="Z385" s="176"/>
      <c r="AA385" s="179"/>
      <c r="AB385" s="179"/>
      <c r="AC385" s="176"/>
    </row>
    <row r="386" spans="2:29" ht="45" x14ac:dyDescent="0.25">
      <c r="B386" s="202"/>
      <c r="C386" s="177"/>
      <c r="D386" s="177"/>
      <c r="E386" s="177"/>
      <c r="F386" s="177"/>
      <c r="G386" s="177"/>
      <c r="H386" s="177"/>
      <c r="I386" s="177"/>
      <c r="J386" s="177"/>
      <c r="K386" s="177"/>
      <c r="L386" s="135" t="s">
        <v>777</v>
      </c>
      <c r="M386" s="186"/>
      <c r="N386" s="186"/>
      <c r="O386" s="189"/>
      <c r="P386" s="183"/>
      <c r="Q386" s="183"/>
      <c r="R386" s="177"/>
      <c r="S386" s="168"/>
      <c r="T386" s="165"/>
      <c r="U386" s="165"/>
      <c r="V386" s="165"/>
      <c r="W386" s="168"/>
      <c r="X386" s="171"/>
      <c r="Y386" s="174"/>
      <c r="Z386" s="177"/>
      <c r="AA386" s="180"/>
      <c r="AB386" s="180"/>
      <c r="AC386" s="177"/>
    </row>
    <row r="387" spans="2:29" s="47" customFormat="1" ht="38.25" x14ac:dyDescent="0.2">
      <c r="B387" s="42">
        <v>208</v>
      </c>
      <c r="C387" s="42">
        <v>5</v>
      </c>
      <c r="D387" s="42" t="s">
        <v>73</v>
      </c>
      <c r="E387" s="42" t="s">
        <v>75</v>
      </c>
      <c r="F387" s="42" t="s">
        <v>98</v>
      </c>
      <c r="G387" s="42" t="s">
        <v>1293</v>
      </c>
      <c r="H387" s="42" t="s">
        <v>77</v>
      </c>
      <c r="I387" s="42" t="s">
        <v>204</v>
      </c>
      <c r="J387" s="42" t="s">
        <v>25</v>
      </c>
      <c r="K387" s="42" t="s">
        <v>1294</v>
      </c>
      <c r="L387" s="42" t="s">
        <v>91</v>
      </c>
      <c r="M387" s="43">
        <v>45076</v>
      </c>
      <c r="N387" s="43">
        <v>45291</v>
      </c>
      <c r="O387" s="41">
        <v>598417</v>
      </c>
      <c r="P387" s="44">
        <v>20230680010016</v>
      </c>
      <c r="Q387" s="44">
        <v>2023680010016</v>
      </c>
      <c r="R387" s="42" t="s">
        <v>85</v>
      </c>
      <c r="S387" s="92">
        <v>900000000</v>
      </c>
      <c r="T387" s="105">
        <v>900000000</v>
      </c>
      <c r="U387" s="122"/>
      <c r="V387" s="122"/>
      <c r="W387" s="100">
        <f>SUM(T387:V387)</f>
        <v>900000000</v>
      </c>
      <c r="X387" s="79" t="s">
        <v>1295</v>
      </c>
      <c r="Y387" s="77" t="s">
        <v>1296</v>
      </c>
      <c r="Z387" s="42"/>
      <c r="AA387" s="45">
        <v>45076</v>
      </c>
      <c r="AB387" s="45">
        <v>45076</v>
      </c>
      <c r="AC387" s="42">
        <v>1</v>
      </c>
    </row>
    <row r="388" spans="2:29" s="49" customFormat="1" ht="63.75" x14ac:dyDescent="0.25">
      <c r="B388" s="42">
        <v>209</v>
      </c>
      <c r="C388" s="42">
        <v>1</v>
      </c>
      <c r="D388" s="42" t="s">
        <v>70</v>
      </c>
      <c r="E388" s="42" t="s">
        <v>361</v>
      </c>
      <c r="F388" s="42" t="s">
        <v>1312</v>
      </c>
      <c r="G388" s="42" t="s">
        <v>1313</v>
      </c>
      <c r="H388" s="42" t="s">
        <v>217</v>
      </c>
      <c r="I388" s="42" t="s">
        <v>1316</v>
      </c>
      <c r="J388" s="42" t="s">
        <v>71</v>
      </c>
      <c r="K388" s="42" t="s">
        <v>1314</v>
      </c>
      <c r="L388" s="42" t="s">
        <v>1315</v>
      </c>
      <c r="M388" s="43">
        <v>44130</v>
      </c>
      <c r="N388" s="43">
        <v>45291</v>
      </c>
      <c r="O388" s="41">
        <v>320299</v>
      </c>
      <c r="P388" s="44">
        <v>20200680010154</v>
      </c>
      <c r="Q388" s="44">
        <v>2020680010154</v>
      </c>
      <c r="R388" s="42" t="s">
        <v>220</v>
      </c>
      <c r="S388" s="92">
        <v>324716552</v>
      </c>
      <c r="T388" s="105">
        <v>150000000</v>
      </c>
      <c r="U388" s="122"/>
      <c r="V388" s="122"/>
      <c r="W388" s="100">
        <f>SUM(T388:V388)</f>
        <v>150000000</v>
      </c>
      <c r="X388" s="79" t="s">
        <v>1317</v>
      </c>
      <c r="Y388" s="77" t="s">
        <v>1318</v>
      </c>
      <c r="Z388" s="42"/>
      <c r="AA388" s="43">
        <v>45078</v>
      </c>
      <c r="AB388" s="43">
        <v>45078</v>
      </c>
      <c r="AC388" s="44">
        <v>1</v>
      </c>
    </row>
    <row r="389" spans="2:29" s="49" customFormat="1" ht="38.25" x14ac:dyDescent="0.25">
      <c r="B389" s="42">
        <v>210</v>
      </c>
      <c r="C389" s="42">
        <v>2</v>
      </c>
      <c r="D389" s="42" t="s">
        <v>144</v>
      </c>
      <c r="E389" s="42" t="s">
        <v>249</v>
      </c>
      <c r="F389" s="42" t="s">
        <v>668</v>
      </c>
      <c r="G389" s="42" t="s">
        <v>1325</v>
      </c>
      <c r="H389" s="42" t="s">
        <v>77</v>
      </c>
      <c r="I389" s="42" t="s">
        <v>204</v>
      </c>
      <c r="J389" s="42" t="s">
        <v>25</v>
      </c>
      <c r="K389" s="42" t="s">
        <v>1326</v>
      </c>
      <c r="L389" s="42" t="s">
        <v>672</v>
      </c>
      <c r="M389" s="43">
        <v>45079</v>
      </c>
      <c r="N389" s="43">
        <v>45291</v>
      </c>
      <c r="O389" s="41">
        <v>599137</v>
      </c>
      <c r="P389" s="44">
        <v>20230680010017</v>
      </c>
      <c r="Q389" s="44">
        <v>2023680010017</v>
      </c>
      <c r="R389" s="42" t="s">
        <v>670</v>
      </c>
      <c r="S389" s="92">
        <v>708661144</v>
      </c>
      <c r="T389" s="105">
        <v>708661144</v>
      </c>
      <c r="U389" s="122"/>
      <c r="V389" s="122"/>
      <c r="W389" s="100">
        <f>SUM(T389:V389)</f>
        <v>708661144</v>
      </c>
      <c r="X389" s="79" t="s">
        <v>1327</v>
      </c>
      <c r="Y389" s="77" t="s">
        <v>1328</v>
      </c>
      <c r="Z389" s="42"/>
      <c r="AA389" s="43">
        <v>45079</v>
      </c>
      <c r="AB389" s="43">
        <v>45079</v>
      </c>
      <c r="AC389" s="44">
        <v>1</v>
      </c>
    </row>
    <row r="390" spans="2:29" s="47" customFormat="1" ht="25.5" customHeight="1" x14ac:dyDescent="0.2">
      <c r="B390" s="175">
        <v>211</v>
      </c>
      <c r="C390" s="175">
        <v>1</v>
      </c>
      <c r="D390" s="175" t="s">
        <v>70</v>
      </c>
      <c r="E390" s="175" t="s">
        <v>440</v>
      </c>
      <c r="F390" s="175" t="s">
        <v>1333</v>
      </c>
      <c r="G390" s="175" t="s">
        <v>1334</v>
      </c>
      <c r="H390" s="175" t="s">
        <v>217</v>
      </c>
      <c r="I390" s="175" t="s">
        <v>1338</v>
      </c>
      <c r="J390" s="175" t="s">
        <v>71</v>
      </c>
      <c r="K390" s="42" t="s">
        <v>1335</v>
      </c>
      <c r="L390" s="42" t="s">
        <v>1336</v>
      </c>
      <c r="M390" s="184">
        <v>44426</v>
      </c>
      <c r="N390" s="184">
        <v>45291</v>
      </c>
      <c r="O390" s="187">
        <v>417691</v>
      </c>
      <c r="P390" s="181">
        <v>20210680010073</v>
      </c>
      <c r="Q390" s="181">
        <v>2021680010073</v>
      </c>
      <c r="R390" s="175" t="s">
        <v>220</v>
      </c>
      <c r="S390" s="166">
        <v>429176156</v>
      </c>
      <c r="T390" s="197">
        <v>5000000</v>
      </c>
      <c r="U390" s="163">
        <v>104300206</v>
      </c>
      <c r="V390" s="163"/>
      <c r="W390" s="196">
        <f>SUM(T390:V391)</f>
        <v>109300206</v>
      </c>
      <c r="X390" s="169" t="s">
        <v>1339</v>
      </c>
      <c r="Y390" s="172" t="s">
        <v>1340</v>
      </c>
      <c r="Z390" s="175"/>
      <c r="AA390" s="178">
        <v>45082</v>
      </c>
      <c r="AB390" s="178">
        <v>45082</v>
      </c>
      <c r="AC390" s="175">
        <v>1</v>
      </c>
    </row>
    <row r="391" spans="2:29" s="47" customFormat="1" ht="48.75" customHeight="1" x14ac:dyDescent="0.2">
      <c r="B391" s="177"/>
      <c r="C391" s="177"/>
      <c r="D391" s="177"/>
      <c r="E391" s="177"/>
      <c r="F391" s="177"/>
      <c r="G391" s="177"/>
      <c r="H391" s="177"/>
      <c r="I391" s="177"/>
      <c r="J391" s="177"/>
      <c r="K391" s="42" t="s">
        <v>1337</v>
      </c>
      <c r="L391" s="42" t="s">
        <v>1077</v>
      </c>
      <c r="M391" s="186"/>
      <c r="N391" s="186"/>
      <c r="O391" s="189"/>
      <c r="P391" s="183"/>
      <c r="Q391" s="183"/>
      <c r="R391" s="177"/>
      <c r="S391" s="168"/>
      <c r="T391" s="194"/>
      <c r="U391" s="165"/>
      <c r="V391" s="165"/>
      <c r="W391" s="195"/>
      <c r="X391" s="171"/>
      <c r="Y391" s="174"/>
      <c r="Z391" s="177"/>
      <c r="AA391" s="177"/>
      <c r="AB391" s="177"/>
      <c r="AC391" s="177"/>
    </row>
    <row r="392" spans="2:29" s="49" customFormat="1" ht="38.25" x14ac:dyDescent="0.25">
      <c r="B392" s="42">
        <v>212</v>
      </c>
      <c r="C392" s="42">
        <v>4</v>
      </c>
      <c r="D392" s="42" t="s">
        <v>72</v>
      </c>
      <c r="E392" s="42" t="s">
        <v>546</v>
      </c>
      <c r="F392" s="42" t="s">
        <v>547</v>
      </c>
      <c r="G392" s="42" t="s">
        <v>1342</v>
      </c>
      <c r="H392" s="42" t="s">
        <v>80</v>
      </c>
      <c r="I392" s="42" t="s">
        <v>204</v>
      </c>
      <c r="J392" s="42" t="s">
        <v>25</v>
      </c>
      <c r="K392" s="42" t="s">
        <v>1343</v>
      </c>
      <c r="L392" s="42" t="s">
        <v>550</v>
      </c>
      <c r="M392" s="43">
        <v>45083</v>
      </c>
      <c r="N392" s="43">
        <v>45291</v>
      </c>
      <c r="O392" s="41">
        <v>603173</v>
      </c>
      <c r="P392" s="44">
        <v>20230680010018</v>
      </c>
      <c r="Q392" s="44">
        <v>2023680010018</v>
      </c>
      <c r="R392" s="42" t="s">
        <v>138</v>
      </c>
      <c r="S392" s="92">
        <v>680719160.07000005</v>
      </c>
      <c r="T392" s="105"/>
      <c r="U392" s="122">
        <v>680719160.07000005</v>
      </c>
      <c r="V392" s="122"/>
      <c r="W392" s="100">
        <f>SUM(T392:V392)</f>
        <v>680719160.07000005</v>
      </c>
      <c r="X392" s="79" t="s">
        <v>1344</v>
      </c>
      <c r="Y392" s="77" t="s">
        <v>1345</v>
      </c>
      <c r="Z392" s="42"/>
      <c r="AA392" s="43">
        <v>45083</v>
      </c>
      <c r="AB392" s="43">
        <v>45083</v>
      </c>
      <c r="AC392" s="44">
        <v>1</v>
      </c>
    </row>
    <row r="393" spans="2:29" s="49" customFormat="1" ht="77.25" customHeight="1" x14ac:dyDescent="0.25">
      <c r="B393" s="42">
        <v>213</v>
      </c>
      <c r="C393" s="42">
        <v>3</v>
      </c>
      <c r="D393" s="42" t="s">
        <v>350</v>
      </c>
      <c r="E393" s="42" t="s">
        <v>1350</v>
      </c>
      <c r="F393" s="42" t="s">
        <v>1113</v>
      </c>
      <c r="G393" s="42" t="s">
        <v>1351</v>
      </c>
      <c r="H393" s="42" t="s">
        <v>217</v>
      </c>
      <c r="I393" s="42" t="s">
        <v>1354</v>
      </c>
      <c r="J393" s="42" t="s">
        <v>71</v>
      </c>
      <c r="K393" s="42" t="s">
        <v>1352</v>
      </c>
      <c r="L393" s="42" t="s">
        <v>1353</v>
      </c>
      <c r="M393" s="43">
        <v>44785</v>
      </c>
      <c r="N393" s="43">
        <v>45291</v>
      </c>
      <c r="O393" s="41">
        <v>524137</v>
      </c>
      <c r="P393" s="44">
        <v>20220680010057</v>
      </c>
      <c r="Q393" s="44">
        <v>2022680010057</v>
      </c>
      <c r="R393" s="42" t="s">
        <v>220</v>
      </c>
      <c r="S393" s="92">
        <v>9810098872.7199993</v>
      </c>
      <c r="T393" s="105">
        <v>2550000000</v>
      </c>
      <c r="U393" s="122"/>
      <c r="V393" s="122"/>
      <c r="W393" s="117">
        <f>SUM(T393:V393)</f>
        <v>2550000000</v>
      </c>
      <c r="X393" s="79" t="s">
        <v>1355</v>
      </c>
      <c r="Y393" s="77" t="s">
        <v>1356</v>
      </c>
      <c r="Z393" s="42"/>
      <c r="AA393" s="45">
        <v>45084</v>
      </c>
      <c r="AB393" s="45">
        <v>45084</v>
      </c>
      <c r="AC393" s="44">
        <v>1</v>
      </c>
    </row>
    <row r="394" spans="2:29" s="49" customFormat="1" ht="38.25" x14ac:dyDescent="0.25">
      <c r="B394" s="93">
        <v>214</v>
      </c>
      <c r="C394" s="93">
        <v>1</v>
      </c>
      <c r="D394" s="93" t="s">
        <v>70</v>
      </c>
      <c r="E394" s="93" t="s">
        <v>111</v>
      </c>
      <c r="F394" s="93" t="s">
        <v>650</v>
      </c>
      <c r="G394" s="93" t="s">
        <v>1366</v>
      </c>
      <c r="H394" s="93" t="s">
        <v>114</v>
      </c>
      <c r="I394" s="93" t="s">
        <v>911</v>
      </c>
      <c r="J394" s="93" t="s">
        <v>812</v>
      </c>
      <c r="K394" s="93" t="s">
        <v>1367</v>
      </c>
      <c r="L394" s="93" t="s">
        <v>1368</v>
      </c>
      <c r="M394" s="96">
        <v>44720</v>
      </c>
      <c r="N394" s="96">
        <v>45291</v>
      </c>
      <c r="O394" s="97">
        <v>440151</v>
      </c>
      <c r="P394" s="95">
        <v>20210680010105</v>
      </c>
      <c r="Q394" s="95">
        <v>2021680010105</v>
      </c>
      <c r="R394" s="93" t="s">
        <v>116</v>
      </c>
      <c r="S394" s="98">
        <v>820957811.34000003</v>
      </c>
      <c r="T394" s="136">
        <v>117000000</v>
      </c>
      <c r="U394" s="136"/>
      <c r="V394" s="136">
        <v>17023333.34</v>
      </c>
      <c r="W394" s="98">
        <f>SUM(T394:V394)</f>
        <v>134023333.34</v>
      </c>
      <c r="X394" s="137" t="s">
        <v>1370</v>
      </c>
      <c r="Y394" s="108" t="s">
        <v>1369</v>
      </c>
      <c r="Z394" s="93" t="s">
        <v>1371</v>
      </c>
      <c r="AA394" s="94">
        <v>45086</v>
      </c>
      <c r="AB394" s="94">
        <v>45086</v>
      </c>
      <c r="AC394" s="95">
        <v>1</v>
      </c>
    </row>
    <row r="395" spans="2:29" s="42" customFormat="1" ht="60" customHeight="1" x14ac:dyDescent="0.25">
      <c r="B395" s="42">
        <v>215</v>
      </c>
      <c r="C395" s="42">
        <v>4</v>
      </c>
      <c r="D395" s="42" t="s">
        <v>72</v>
      </c>
      <c r="E395" s="42" t="s">
        <v>86</v>
      </c>
      <c r="F395" s="42" t="s">
        <v>564</v>
      </c>
      <c r="G395" s="42" t="s">
        <v>1372</v>
      </c>
      <c r="H395" s="42" t="s">
        <v>508</v>
      </c>
      <c r="I395" s="42" t="s">
        <v>911</v>
      </c>
      <c r="J395" s="42" t="s">
        <v>812</v>
      </c>
      <c r="K395" s="42" t="s">
        <v>1373</v>
      </c>
      <c r="L395" s="42" t="s">
        <v>1374</v>
      </c>
      <c r="M395" s="43">
        <v>44748</v>
      </c>
      <c r="N395" s="43">
        <v>45291</v>
      </c>
      <c r="O395" s="41">
        <v>516488</v>
      </c>
      <c r="P395" s="44">
        <v>20220680010025</v>
      </c>
      <c r="Q395" s="44">
        <v>2022680010025</v>
      </c>
      <c r="R395" s="42" t="s">
        <v>138</v>
      </c>
      <c r="S395" s="92">
        <v>863681187</v>
      </c>
      <c r="T395" s="122"/>
      <c r="U395" s="122">
        <v>100050000</v>
      </c>
      <c r="V395" s="122"/>
      <c r="W395" s="92">
        <f>SUM(T395:V395)</f>
        <v>100050000</v>
      </c>
      <c r="X395" s="79" t="s">
        <v>1852</v>
      </c>
      <c r="Y395" s="77" t="s">
        <v>1850</v>
      </c>
      <c r="AA395" s="45" t="s">
        <v>1851</v>
      </c>
      <c r="AB395" s="45" t="s">
        <v>1851</v>
      </c>
      <c r="AC395" s="44">
        <v>1</v>
      </c>
    </row>
    <row r="396" spans="2:29" s="49" customFormat="1" ht="38.25" customHeight="1" x14ac:dyDescent="0.25">
      <c r="B396" s="202">
        <v>216</v>
      </c>
      <c r="C396" s="202">
        <v>4</v>
      </c>
      <c r="D396" s="202" t="s">
        <v>72</v>
      </c>
      <c r="E396" s="202" t="s">
        <v>86</v>
      </c>
      <c r="F396" s="202" t="s">
        <v>165</v>
      </c>
      <c r="G396" s="202" t="s">
        <v>1375</v>
      </c>
      <c r="H396" s="206" t="s">
        <v>77</v>
      </c>
      <c r="I396" s="202" t="s">
        <v>874</v>
      </c>
      <c r="J396" s="202" t="s">
        <v>25</v>
      </c>
      <c r="K396" s="202" t="s">
        <v>1376</v>
      </c>
      <c r="L396" s="42" t="s">
        <v>167</v>
      </c>
      <c r="M396" s="204">
        <v>45086</v>
      </c>
      <c r="N396" s="204">
        <v>45291</v>
      </c>
      <c r="O396" s="206">
        <v>600788</v>
      </c>
      <c r="P396" s="205">
        <v>20230680010019</v>
      </c>
      <c r="Q396" s="205">
        <v>2023680010019</v>
      </c>
      <c r="R396" s="202" t="s">
        <v>138</v>
      </c>
      <c r="S396" s="199">
        <v>5045317188.9499998</v>
      </c>
      <c r="T396" s="198">
        <v>5045317188.9499998</v>
      </c>
      <c r="U396" s="199"/>
      <c r="V396" s="199"/>
      <c r="W396" s="199">
        <f>SUM(T396:V397)</f>
        <v>5045317188.9499998</v>
      </c>
      <c r="X396" s="200" t="s">
        <v>1605</v>
      </c>
      <c r="Y396" s="201" t="s">
        <v>1606</v>
      </c>
      <c r="Z396" s="202"/>
      <c r="AA396" s="203" t="s">
        <v>1607</v>
      </c>
      <c r="AB396" s="203" t="s">
        <v>1607</v>
      </c>
      <c r="AC396" s="205">
        <v>1</v>
      </c>
    </row>
    <row r="397" spans="2:29" ht="25.5" x14ac:dyDescent="0.25">
      <c r="B397" s="202"/>
      <c r="C397" s="202"/>
      <c r="D397" s="202"/>
      <c r="E397" s="202"/>
      <c r="F397" s="202"/>
      <c r="G397" s="202"/>
      <c r="H397" s="206"/>
      <c r="I397" s="202"/>
      <c r="J397" s="202"/>
      <c r="K397" s="202"/>
      <c r="L397" s="42" t="s">
        <v>104</v>
      </c>
      <c r="M397" s="204"/>
      <c r="N397" s="204"/>
      <c r="O397" s="206"/>
      <c r="P397" s="205"/>
      <c r="Q397" s="205"/>
      <c r="R397" s="202"/>
      <c r="S397" s="199"/>
      <c r="T397" s="198"/>
      <c r="U397" s="199"/>
      <c r="V397" s="199"/>
      <c r="W397" s="199"/>
      <c r="X397" s="200"/>
      <c r="Y397" s="201"/>
      <c r="Z397" s="202"/>
      <c r="AA397" s="204"/>
      <c r="AB397" s="204"/>
      <c r="AC397" s="205"/>
    </row>
    <row r="398" spans="2:29" s="42" customFormat="1" ht="60" customHeight="1" x14ac:dyDescent="0.25">
      <c r="B398" s="42">
        <v>217</v>
      </c>
      <c r="C398" s="42">
        <v>2</v>
      </c>
      <c r="D398" s="42" t="s">
        <v>144</v>
      </c>
      <c r="E398" s="42" t="s">
        <v>249</v>
      </c>
      <c r="F398" s="42" t="s">
        <v>668</v>
      </c>
      <c r="G398" s="42" t="s">
        <v>1394</v>
      </c>
      <c r="H398" s="42" t="s">
        <v>77</v>
      </c>
      <c r="I398" s="42" t="s">
        <v>858</v>
      </c>
      <c r="J398" s="42" t="s">
        <v>25</v>
      </c>
      <c r="K398" s="42" t="s">
        <v>1395</v>
      </c>
      <c r="L398" s="42" t="s">
        <v>672</v>
      </c>
      <c r="M398" s="43">
        <v>45091</v>
      </c>
      <c r="N398" s="43">
        <v>45291</v>
      </c>
      <c r="O398" s="41">
        <v>535645</v>
      </c>
      <c r="P398" s="44">
        <v>20220680010099</v>
      </c>
      <c r="Q398" s="161">
        <v>2022680010099</v>
      </c>
      <c r="R398" s="42" t="s">
        <v>670</v>
      </c>
      <c r="S398" s="92">
        <v>1050000000</v>
      </c>
      <c r="T398" s="122">
        <v>1050000000</v>
      </c>
      <c r="U398" s="122"/>
      <c r="V398" s="122"/>
      <c r="W398" s="92">
        <f>SUM(T398:V398)</f>
        <v>1050000000</v>
      </c>
      <c r="X398" s="79" t="s">
        <v>1689</v>
      </c>
      <c r="Y398" s="77" t="s">
        <v>1690</v>
      </c>
      <c r="AA398" s="45" t="s">
        <v>1691</v>
      </c>
      <c r="AB398" s="45" t="s">
        <v>1691</v>
      </c>
      <c r="AC398" s="44">
        <v>1</v>
      </c>
    </row>
    <row r="399" spans="2:29" s="49" customFormat="1" ht="51" x14ac:dyDescent="0.25">
      <c r="B399" s="175">
        <v>218</v>
      </c>
      <c r="C399" s="175">
        <v>1</v>
      </c>
      <c r="D399" s="175" t="s">
        <v>70</v>
      </c>
      <c r="E399" s="175" t="s">
        <v>122</v>
      </c>
      <c r="F399" s="175" t="s">
        <v>1408</v>
      </c>
      <c r="G399" s="175" t="s">
        <v>1409</v>
      </c>
      <c r="H399" s="175" t="s">
        <v>114</v>
      </c>
      <c r="I399" s="175" t="s">
        <v>911</v>
      </c>
      <c r="J399" s="175" t="s">
        <v>812</v>
      </c>
      <c r="K399" s="42" t="s">
        <v>1410</v>
      </c>
      <c r="L399" s="42" t="s">
        <v>126</v>
      </c>
      <c r="M399" s="184">
        <v>44729</v>
      </c>
      <c r="N399" s="184">
        <v>45291</v>
      </c>
      <c r="O399" s="187">
        <v>513407</v>
      </c>
      <c r="P399" s="181">
        <v>20220680010019</v>
      </c>
      <c r="Q399" s="181">
        <v>2022680010019</v>
      </c>
      <c r="R399" s="175" t="s">
        <v>116</v>
      </c>
      <c r="S399" s="166">
        <v>2978248989</v>
      </c>
      <c r="T399" s="163"/>
      <c r="U399" s="163">
        <v>1482524741</v>
      </c>
      <c r="V399" s="163"/>
      <c r="W399" s="166">
        <f>SUM(T399:V400)</f>
        <v>1482524741</v>
      </c>
      <c r="X399" s="169" t="s">
        <v>1788</v>
      </c>
      <c r="Y399" s="172" t="s">
        <v>1789</v>
      </c>
      <c r="Z399" s="196"/>
      <c r="AA399" s="222" t="s">
        <v>1790</v>
      </c>
      <c r="AB399" s="222" t="s">
        <v>1790</v>
      </c>
      <c r="AC399" s="181">
        <v>1</v>
      </c>
    </row>
    <row r="400" spans="2:29" s="49" customFormat="1" ht="51" customHeight="1" x14ac:dyDescent="0.25">
      <c r="B400" s="177"/>
      <c r="C400" s="177"/>
      <c r="D400" s="177"/>
      <c r="E400" s="177"/>
      <c r="F400" s="177"/>
      <c r="G400" s="177"/>
      <c r="H400" s="177"/>
      <c r="I400" s="177"/>
      <c r="J400" s="177"/>
      <c r="K400" s="42" t="s">
        <v>1411</v>
      </c>
      <c r="L400" s="42" t="s">
        <v>127</v>
      </c>
      <c r="M400" s="186"/>
      <c r="N400" s="186"/>
      <c r="O400" s="189"/>
      <c r="P400" s="183"/>
      <c r="Q400" s="183"/>
      <c r="R400" s="177"/>
      <c r="S400" s="168"/>
      <c r="T400" s="194"/>
      <c r="U400" s="165"/>
      <c r="V400" s="165"/>
      <c r="W400" s="195"/>
      <c r="X400" s="171"/>
      <c r="Y400" s="174"/>
      <c r="Z400" s="195"/>
      <c r="AA400" s="194"/>
      <c r="AB400" s="194"/>
      <c r="AC400" s="183"/>
    </row>
    <row r="401" spans="2:29" s="49" customFormat="1" ht="58.5" customHeight="1" x14ac:dyDescent="0.25">
      <c r="B401" s="42">
        <v>219</v>
      </c>
      <c r="C401" s="42">
        <v>2</v>
      </c>
      <c r="D401" s="42" t="s">
        <v>144</v>
      </c>
      <c r="E401" s="42" t="s">
        <v>249</v>
      </c>
      <c r="F401" s="42" t="s">
        <v>260</v>
      </c>
      <c r="G401" s="42" t="s">
        <v>1440</v>
      </c>
      <c r="H401" s="42" t="s">
        <v>80</v>
      </c>
      <c r="I401" s="42" t="s">
        <v>204</v>
      </c>
      <c r="J401" s="42" t="s">
        <v>25</v>
      </c>
      <c r="K401" s="42" t="s">
        <v>1441</v>
      </c>
      <c r="L401" s="42" t="s">
        <v>263</v>
      </c>
      <c r="M401" s="43">
        <v>45097</v>
      </c>
      <c r="N401" s="43">
        <v>45291</v>
      </c>
      <c r="O401" s="41">
        <v>600847</v>
      </c>
      <c r="P401" s="44">
        <v>20230680010020</v>
      </c>
      <c r="Q401" s="44">
        <v>2023680010020</v>
      </c>
      <c r="R401" s="42" t="s">
        <v>116</v>
      </c>
      <c r="S401" s="92">
        <v>628000000</v>
      </c>
      <c r="T401" s="105">
        <v>628000000</v>
      </c>
      <c r="U401" s="122"/>
      <c r="V401" s="122"/>
      <c r="W401" s="100">
        <f t="shared" ref="W401:W407" si="17">SUM(T401:V401)</f>
        <v>628000000</v>
      </c>
      <c r="X401" s="79" t="s">
        <v>1442</v>
      </c>
      <c r="Y401" s="77" t="s">
        <v>1443</v>
      </c>
      <c r="Z401" s="42"/>
      <c r="AA401" s="43">
        <v>45097</v>
      </c>
      <c r="AB401" s="43">
        <v>45097</v>
      </c>
      <c r="AC401" s="44">
        <v>1</v>
      </c>
    </row>
    <row r="402" spans="2:29" s="49" customFormat="1" ht="72" customHeight="1" x14ac:dyDescent="0.25">
      <c r="B402" s="42">
        <v>220</v>
      </c>
      <c r="C402" s="42">
        <v>2</v>
      </c>
      <c r="D402" s="42" t="s">
        <v>144</v>
      </c>
      <c r="E402" s="42" t="s">
        <v>610</v>
      </c>
      <c r="F402" s="42" t="s">
        <v>154</v>
      </c>
      <c r="G402" s="42" t="s">
        <v>1444</v>
      </c>
      <c r="H402" s="42" t="s">
        <v>80</v>
      </c>
      <c r="I402" s="42" t="s">
        <v>204</v>
      </c>
      <c r="J402" s="42" t="s">
        <v>25</v>
      </c>
      <c r="K402" s="42" t="s">
        <v>1445</v>
      </c>
      <c r="L402" s="42" t="s">
        <v>155</v>
      </c>
      <c r="M402" s="43">
        <v>45097</v>
      </c>
      <c r="N402" s="43">
        <v>45291</v>
      </c>
      <c r="O402" s="41">
        <v>597788</v>
      </c>
      <c r="P402" s="44">
        <v>20230680010021</v>
      </c>
      <c r="Q402" s="44">
        <v>2023680010021</v>
      </c>
      <c r="R402" s="42" t="s">
        <v>116</v>
      </c>
      <c r="S402" s="92">
        <v>2291367478</v>
      </c>
      <c r="T402" s="105">
        <v>2291367478</v>
      </c>
      <c r="U402" s="122"/>
      <c r="V402" s="122"/>
      <c r="W402" s="100">
        <f t="shared" si="17"/>
        <v>2291367478</v>
      </c>
      <c r="X402" s="79" t="s">
        <v>1447</v>
      </c>
      <c r="Y402" s="77" t="s">
        <v>1446</v>
      </c>
      <c r="Z402" s="42"/>
      <c r="AA402" s="43">
        <v>45097</v>
      </c>
      <c r="AB402" s="43">
        <v>45097</v>
      </c>
      <c r="AC402" s="44">
        <v>1</v>
      </c>
    </row>
    <row r="403" spans="2:29" s="49" customFormat="1" ht="72" customHeight="1" x14ac:dyDescent="0.25">
      <c r="B403" s="42">
        <v>221</v>
      </c>
      <c r="C403" s="42">
        <v>2</v>
      </c>
      <c r="D403" s="42" t="s">
        <v>144</v>
      </c>
      <c r="E403" s="42" t="s">
        <v>249</v>
      </c>
      <c r="F403" s="42" t="s">
        <v>260</v>
      </c>
      <c r="G403" s="42" t="s">
        <v>1448</v>
      </c>
      <c r="H403" s="42" t="s">
        <v>80</v>
      </c>
      <c r="I403" s="42" t="s">
        <v>204</v>
      </c>
      <c r="J403" s="42" t="s">
        <v>25</v>
      </c>
      <c r="K403" s="42" t="s">
        <v>1449</v>
      </c>
      <c r="L403" s="42" t="s">
        <v>263</v>
      </c>
      <c r="M403" s="43">
        <v>45097</v>
      </c>
      <c r="N403" s="43">
        <v>45291</v>
      </c>
      <c r="O403" s="41">
        <v>604515</v>
      </c>
      <c r="P403" s="44">
        <v>20230680010022</v>
      </c>
      <c r="Q403" s="44">
        <v>2023680010022</v>
      </c>
      <c r="R403" s="42" t="s">
        <v>81</v>
      </c>
      <c r="S403" s="92">
        <v>7766576319</v>
      </c>
      <c r="T403" s="105">
        <v>4023086533</v>
      </c>
      <c r="U403" s="122"/>
      <c r="V403" s="122">
        <v>3743489786</v>
      </c>
      <c r="W403" s="100">
        <f t="shared" si="17"/>
        <v>7766576319</v>
      </c>
      <c r="X403" s="79" t="s">
        <v>1450</v>
      </c>
      <c r="Y403" s="77" t="s">
        <v>1451</v>
      </c>
      <c r="Z403" s="42" t="s">
        <v>1596</v>
      </c>
      <c r="AA403" s="43">
        <v>45097</v>
      </c>
      <c r="AB403" s="43">
        <v>45097</v>
      </c>
      <c r="AC403" s="44">
        <v>1</v>
      </c>
    </row>
    <row r="404" spans="2:29" s="49" customFormat="1" ht="72" customHeight="1" x14ac:dyDescent="0.25">
      <c r="B404" s="42">
        <v>222</v>
      </c>
      <c r="C404" s="42">
        <v>4</v>
      </c>
      <c r="D404" s="42" t="s">
        <v>72</v>
      </c>
      <c r="E404" s="42" t="s">
        <v>271</v>
      </c>
      <c r="F404" s="42" t="s">
        <v>624</v>
      </c>
      <c r="G404" s="42" t="s">
        <v>1452</v>
      </c>
      <c r="H404" s="42" t="s">
        <v>77</v>
      </c>
      <c r="I404" s="42" t="s">
        <v>204</v>
      </c>
      <c r="J404" s="42" t="s">
        <v>25</v>
      </c>
      <c r="K404" s="42" t="s">
        <v>1453</v>
      </c>
      <c r="L404" s="42" t="s">
        <v>1454</v>
      </c>
      <c r="M404" s="43">
        <v>45097</v>
      </c>
      <c r="N404" s="43">
        <v>45291</v>
      </c>
      <c r="O404" s="41">
        <v>535733</v>
      </c>
      <c r="P404" s="44">
        <v>20220680010096</v>
      </c>
      <c r="Q404" s="44">
        <v>2022680010096</v>
      </c>
      <c r="R404" s="42" t="s">
        <v>227</v>
      </c>
      <c r="S404" s="92">
        <v>800000000</v>
      </c>
      <c r="T404" s="105">
        <v>800000000</v>
      </c>
      <c r="U404" s="122"/>
      <c r="V404" s="122"/>
      <c r="W404" s="100">
        <f t="shared" si="17"/>
        <v>800000000</v>
      </c>
      <c r="X404" s="79" t="s">
        <v>1455</v>
      </c>
      <c r="Y404" s="77" t="s">
        <v>1217</v>
      </c>
      <c r="Z404" s="42"/>
      <c r="AA404" s="43">
        <v>45097</v>
      </c>
      <c r="AB404" s="43">
        <v>45097</v>
      </c>
      <c r="AC404" s="44">
        <v>1</v>
      </c>
    </row>
    <row r="405" spans="2:29" s="47" customFormat="1" ht="67.5" customHeight="1" x14ac:dyDescent="0.2">
      <c r="B405" s="42">
        <v>223</v>
      </c>
      <c r="C405" s="103">
        <v>4</v>
      </c>
      <c r="D405" s="103" t="s">
        <v>72</v>
      </c>
      <c r="E405" s="103" t="s">
        <v>505</v>
      </c>
      <c r="F405" s="103" t="s">
        <v>506</v>
      </c>
      <c r="G405" s="42" t="s">
        <v>1469</v>
      </c>
      <c r="H405" s="103" t="s">
        <v>508</v>
      </c>
      <c r="I405" s="103" t="s">
        <v>1472</v>
      </c>
      <c r="J405" s="103" t="s">
        <v>69</v>
      </c>
      <c r="K405" s="42" t="s">
        <v>1470</v>
      </c>
      <c r="L405" s="42" t="s">
        <v>1471</v>
      </c>
      <c r="M405" s="144">
        <v>44459</v>
      </c>
      <c r="N405" s="43">
        <v>45291</v>
      </c>
      <c r="O405" s="41">
        <v>436936</v>
      </c>
      <c r="P405" s="145">
        <v>20210680010171</v>
      </c>
      <c r="Q405" s="145">
        <v>2021680010171</v>
      </c>
      <c r="R405" s="103" t="s">
        <v>81</v>
      </c>
      <c r="S405" s="92">
        <v>35500000</v>
      </c>
      <c r="T405" s="122">
        <v>8500000</v>
      </c>
      <c r="U405" s="122"/>
      <c r="V405" s="122"/>
      <c r="W405" s="100">
        <f t="shared" si="17"/>
        <v>8500000</v>
      </c>
      <c r="X405" s="124" t="s">
        <v>1473</v>
      </c>
      <c r="Y405" s="146" t="s">
        <v>1474</v>
      </c>
      <c r="Z405" s="42"/>
      <c r="AA405" s="45">
        <v>45100</v>
      </c>
      <c r="AB405" s="45">
        <v>45100</v>
      </c>
      <c r="AC405" s="42">
        <v>1</v>
      </c>
    </row>
    <row r="406" spans="2:29" s="47" customFormat="1" ht="67.5" customHeight="1" x14ac:dyDescent="0.2">
      <c r="B406" s="42">
        <v>224</v>
      </c>
      <c r="C406" s="42">
        <v>4</v>
      </c>
      <c r="D406" s="42" t="s">
        <v>72</v>
      </c>
      <c r="E406" s="42" t="s">
        <v>271</v>
      </c>
      <c r="F406" s="42" t="s">
        <v>624</v>
      </c>
      <c r="G406" s="42" t="s">
        <v>1475</v>
      </c>
      <c r="H406" s="42" t="s">
        <v>77</v>
      </c>
      <c r="I406" s="42" t="s">
        <v>204</v>
      </c>
      <c r="J406" s="42" t="s">
        <v>25</v>
      </c>
      <c r="K406" s="42" t="s">
        <v>1476</v>
      </c>
      <c r="L406" s="42" t="s">
        <v>625</v>
      </c>
      <c r="M406" s="43">
        <v>45100</v>
      </c>
      <c r="N406" s="43">
        <v>45291</v>
      </c>
      <c r="O406" s="41">
        <v>592330</v>
      </c>
      <c r="P406" s="44">
        <v>20230680010023</v>
      </c>
      <c r="Q406" s="44">
        <v>2023680010023</v>
      </c>
      <c r="R406" s="42" t="s">
        <v>227</v>
      </c>
      <c r="S406" s="92">
        <v>200000000</v>
      </c>
      <c r="T406" s="122">
        <v>200000000</v>
      </c>
      <c r="U406" s="122"/>
      <c r="V406" s="122"/>
      <c r="W406" s="100">
        <f t="shared" si="17"/>
        <v>200000000</v>
      </c>
      <c r="X406" s="79" t="s">
        <v>1477</v>
      </c>
      <c r="Y406" s="77" t="s">
        <v>800</v>
      </c>
      <c r="Z406" s="42"/>
      <c r="AA406" s="45">
        <v>45100</v>
      </c>
      <c r="AB406" s="45">
        <v>45100</v>
      </c>
      <c r="AC406" s="42">
        <v>1</v>
      </c>
    </row>
    <row r="407" spans="2:29" s="49" customFormat="1" ht="77.25" customHeight="1" x14ac:dyDescent="0.25">
      <c r="B407" s="42">
        <v>225</v>
      </c>
      <c r="C407" s="42">
        <v>4</v>
      </c>
      <c r="D407" s="42" t="s">
        <v>72</v>
      </c>
      <c r="E407" s="42" t="s">
        <v>271</v>
      </c>
      <c r="F407" s="42" t="s">
        <v>867</v>
      </c>
      <c r="G407" s="42" t="s">
        <v>1478</v>
      </c>
      <c r="H407" s="42" t="s">
        <v>77</v>
      </c>
      <c r="I407" s="42" t="s">
        <v>1480</v>
      </c>
      <c r="J407" s="42" t="s">
        <v>1099</v>
      </c>
      <c r="K407" s="42" t="s">
        <v>1479</v>
      </c>
      <c r="L407" s="42" t="s">
        <v>625</v>
      </c>
      <c r="M407" s="43">
        <v>44460</v>
      </c>
      <c r="N407" s="43">
        <v>45107</v>
      </c>
      <c r="O407" s="41">
        <v>431269</v>
      </c>
      <c r="P407" s="44">
        <v>20210680010107</v>
      </c>
      <c r="Q407" s="44">
        <v>2021680010107</v>
      </c>
      <c r="R407" s="42" t="s">
        <v>227</v>
      </c>
      <c r="S407" s="92">
        <v>70000000</v>
      </c>
      <c r="T407" s="122">
        <v>0</v>
      </c>
      <c r="U407" s="122"/>
      <c r="V407" s="122"/>
      <c r="W407" s="117">
        <f t="shared" si="17"/>
        <v>0</v>
      </c>
      <c r="X407" s="82" t="s">
        <v>1481</v>
      </c>
      <c r="Y407" s="110" t="s">
        <v>1482</v>
      </c>
      <c r="Z407" s="42"/>
      <c r="AA407" s="45">
        <v>45100</v>
      </c>
      <c r="AB407" s="45">
        <v>45100</v>
      </c>
      <c r="AC407" s="42">
        <v>1</v>
      </c>
    </row>
    <row r="408" spans="2:29" s="47" customFormat="1" ht="63.75" x14ac:dyDescent="0.2">
      <c r="B408" s="42">
        <v>226</v>
      </c>
      <c r="C408" s="42">
        <v>1</v>
      </c>
      <c r="D408" s="42" t="s">
        <v>70</v>
      </c>
      <c r="E408" s="42" t="s">
        <v>335</v>
      </c>
      <c r="F408" s="42" t="s">
        <v>1483</v>
      </c>
      <c r="G408" s="42" t="s">
        <v>1484</v>
      </c>
      <c r="H408" s="42" t="s">
        <v>338</v>
      </c>
      <c r="I408" s="42" t="s">
        <v>1487</v>
      </c>
      <c r="J408" s="42" t="s">
        <v>71</v>
      </c>
      <c r="K408" s="42" t="s">
        <v>1485</v>
      </c>
      <c r="L408" s="42" t="s">
        <v>1486</v>
      </c>
      <c r="M408" s="43">
        <v>44368</v>
      </c>
      <c r="N408" s="43">
        <v>45291</v>
      </c>
      <c r="O408" s="41">
        <v>375057</v>
      </c>
      <c r="P408" s="44">
        <v>20210680010052</v>
      </c>
      <c r="Q408" s="44">
        <v>2021680010052</v>
      </c>
      <c r="R408" s="42" t="s">
        <v>341</v>
      </c>
      <c r="S408" s="92">
        <v>58000000</v>
      </c>
      <c r="T408" s="105">
        <v>10000000</v>
      </c>
      <c r="U408" s="122"/>
      <c r="V408" s="122"/>
      <c r="W408" s="100">
        <f t="shared" ref="W408:W416" si="18">SUM(T408:V408)</f>
        <v>10000000</v>
      </c>
      <c r="X408" s="79" t="s">
        <v>1488</v>
      </c>
      <c r="Y408" s="77" t="s">
        <v>1489</v>
      </c>
      <c r="Z408" s="42"/>
      <c r="AA408" s="45">
        <v>45103</v>
      </c>
      <c r="AB408" s="45">
        <v>45103</v>
      </c>
      <c r="AC408" s="42">
        <v>1</v>
      </c>
    </row>
    <row r="409" spans="2:29" s="49" customFormat="1" ht="77.25" customHeight="1" x14ac:dyDescent="0.25">
      <c r="B409" s="42">
        <v>227</v>
      </c>
      <c r="C409" s="42">
        <v>4</v>
      </c>
      <c r="D409" s="42" t="s">
        <v>72</v>
      </c>
      <c r="E409" s="42" t="s">
        <v>86</v>
      </c>
      <c r="F409" s="42" t="s">
        <v>163</v>
      </c>
      <c r="G409" s="42" t="s">
        <v>1494</v>
      </c>
      <c r="H409" s="42" t="s">
        <v>80</v>
      </c>
      <c r="I409" s="42" t="s">
        <v>437</v>
      </c>
      <c r="J409" s="42" t="s">
        <v>71</v>
      </c>
      <c r="K409" s="42" t="s">
        <v>1495</v>
      </c>
      <c r="L409" s="42" t="s">
        <v>700</v>
      </c>
      <c r="M409" s="43">
        <v>44791</v>
      </c>
      <c r="N409" s="43">
        <v>45291</v>
      </c>
      <c r="O409" s="41">
        <v>525072</v>
      </c>
      <c r="P409" s="44">
        <v>20220680010059</v>
      </c>
      <c r="Q409" s="44">
        <v>2022680010059</v>
      </c>
      <c r="R409" s="42" t="s">
        <v>138</v>
      </c>
      <c r="S409" s="92">
        <v>7806828473</v>
      </c>
      <c r="T409" s="122">
        <v>1800000000</v>
      </c>
      <c r="U409" s="122"/>
      <c r="V409" s="122">
        <v>6828473</v>
      </c>
      <c r="W409" s="133">
        <f t="shared" si="18"/>
        <v>1806828473</v>
      </c>
      <c r="X409" s="82" t="s">
        <v>1496</v>
      </c>
      <c r="Y409" s="110" t="s">
        <v>1497</v>
      </c>
      <c r="Z409" s="42"/>
      <c r="AA409" s="43">
        <v>45103</v>
      </c>
      <c r="AB409" s="43">
        <v>45103</v>
      </c>
      <c r="AC409" s="44">
        <v>1</v>
      </c>
    </row>
    <row r="410" spans="2:29" s="49" customFormat="1" ht="77.25" customHeight="1" x14ac:dyDescent="0.25">
      <c r="B410" s="42">
        <v>228</v>
      </c>
      <c r="C410" s="42">
        <v>2</v>
      </c>
      <c r="D410" s="42" t="s">
        <v>144</v>
      </c>
      <c r="E410" s="42" t="s">
        <v>610</v>
      </c>
      <c r="F410" s="42" t="s">
        <v>304</v>
      </c>
      <c r="G410" s="42" t="s">
        <v>1500</v>
      </c>
      <c r="H410" s="42" t="s">
        <v>80</v>
      </c>
      <c r="I410" s="42" t="s">
        <v>204</v>
      </c>
      <c r="J410" s="42" t="s">
        <v>25</v>
      </c>
      <c r="K410" s="42" t="s">
        <v>1501</v>
      </c>
      <c r="L410" s="42" t="s">
        <v>1502</v>
      </c>
      <c r="M410" s="43">
        <v>45103</v>
      </c>
      <c r="N410" s="43">
        <v>45291</v>
      </c>
      <c r="O410" s="41">
        <v>606151</v>
      </c>
      <c r="P410" s="44">
        <v>20230680010026</v>
      </c>
      <c r="Q410" s="44">
        <v>2023680010026</v>
      </c>
      <c r="R410" s="42" t="s">
        <v>138</v>
      </c>
      <c r="S410" s="92">
        <v>1899370856.24</v>
      </c>
      <c r="T410" s="122"/>
      <c r="U410" s="122">
        <v>1899370856.24</v>
      </c>
      <c r="V410" s="122"/>
      <c r="W410" s="133">
        <f t="shared" si="18"/>
        <v>1899370856.24</v>
      </c>
      <c r="X410" s="82" t="s">
        <v>1503</v>
      </c>
      <c r="Y410" s="110" t="s">
        <v>1504</v>
      </c>
      <c r="Z410" s="42"/>
      <c r="AA410" s="43">
        <v>45103</v>
      </c>
      <c r="AB410" s="43">
        <v>45103</v>
      </c>
      <c r="AC410" s="44">
        <v>1</v>
      </c>
    </row>
    <row r="411" spans="2:29" s="49" customFormat="1" ht="77.25" customHeight="1" x14ac:dyDescent="0.25">
      <c r="B411" s="42">
        <v>229</v>
      </c>
      <c r="C411" s="42">
        <v>3</v>
      </c>
      <c r="D411" s="42" t="s">
        <v>350</v>
      </c>
      <c r="E411" s="42" t="s">
        <v>717</v>
      </c>
      <c r="F411" s="42" t="s">
        <v>718</v>
      </c>
      <c r="G411" s="42" t="s">
        <v>1505</v>
      </c>
      <c r="H411" s="42" t="s">
        <v>80</v>
      </c>
      <c r="I411" s="42" t="s">
        <v>204</v>
      </c>
      <c r="J411" s="42" t="s">
        <v>25</v>
      </c>
      <c r="K411" s="42" t="s">
        <v>1506</v>
      </c>
      <c r="L411" s="42" t="s">
        <v>1507</v>
      </c>
      <c r="M411" s="43">
        <v>45103</v>
      </c>
      <c r="N411" s="43">
        <v>45291</v>
      </c>
      <c r="O411" s="41">
        <v>535784</v>
      </c>
      <c r="P411" s="44">
        <v>20220680010102</v>
      </c>
      <c r="Q411" s="44">
        <v>2022680010102</v>
      </c>
      <c r="R411" s="42" t="s">
        <v>138</v>
      </c>
      <c r="S411" s="92">
        <v>5995525978.5100002</v>
      </c>
      <c r="T411" s="122">
        <v>50656246</v>
      </c>
      <c r="U411" s="122">
        <v>2877679181.7600002</v>
      </c>
      <c r="V411" s="122"/>
      <c r="W411" s="133">
        <f t="shared" si="18"/>
        <v>2928335427.7600002</v>
      </c>
      <c r="X411" s="82" t="s">
        <v>1508</v>
      </c>
      <c r="Y411" s="110" t="s">
        <v>1509</v>
      </c>
      <c r="Z411" s="42"/>
      <c r="AA411" s="43">
        <v>45103</v>
      </c>
      <c r="AB411" s="43">
        <v>45103</v>
      </c>
      <c r="AC411" s="44">
        <v>1</v>
      </c>
    </row>
    <row r="412" spans="2:29" s="49" customFormat="1" ht="77.25" customHeight="1" x14ac:dyDescent="0.25">
      <c r="B412" s="42">
        <v>230</v>
      </c>
      <c r="C412" s="42">
        <v>1</v>
      </c>
      <c r="D412" s="42" t="s">
        <v>70</v>
      </c>
      <c r="E412" s="42" t="s">
        <v>1074</v>
      </c>
      <c r="F412" s="42" t="s">
        <v>1511</v>
      </c>
      <c r="G412" s="42" t="s">
        <v>1510</v>
      </c>
      <c r="H412" s="42" t="s">
        <v>217</v>
      </c>
      <c r="I412" s="42" t="s">
        <v>204</v>
      </c>
      <c r="J412" s="42" t="s">
        <v>25</v>
      </c>
      <c r="K412" s="42" t="s">
        <v>1512</v>
      </c>
      <c r="L412" s="42" t="s">
        <v>1513</v>
      </c>
      <c r="M412" s="43">
        <v>45103</v>
      </c>
      <c r="N412" s="43">
        <v>45291</v>
      </c>
      <c r="O412" s="41">
        <v>593814</v>
      </c>
      <c r="P412" s="44">
        <v>20230680010025</v>
      </c>
      <c r="Q412" s="44">
        <v>2023680010025</v>
      </c>
      <c r="R412" s="42" t="s">
        <v>138</v>
      </c>
      <c r="S412" s="92">
        <v>11297453460</v>
      </c>
      <c r="T412" s="122">
        <v>11297453460</v>
      </c>
      <c r="U412" s="122"/>
      <c r="V412" s="122"/>
      <c r="W412" s="133">
        <f t="shared" si="18"/>
        <v>11297453460</v>
      </c>
      <c r="X412" s="82" t="s">
        <v>1514</v>
      </c>
      <c r="Y412" s="110" t="s">
        <v>1515</v>
      </c>
      <c r="Z412" s="42" t="s">
        <v>1516</v>
      </c>
      <c r="AA412" s="43">
        <v>45103</v>
      </c>
      <c r="AB412" s="43">
        <v>45103</v>
      </c>
      <c r="AC412" s="44">
        <v>1</v>
      </c>
    </row>
    <row r="413" spans="2:29" s="49" customFormat="1" ht="77.25" customHeight="1" x14ac:dyDescent="0.25">
      <c r="B413" s="42">
        <v>231</v>
      </c>
      <c r="C413" s="42">
        <v>1</v>
      </c>
      <c r="D413" s="42" t="s">
        <v>70</v>
      </c>
      <c r="E413" s="42" t="s">
        <v>1074</v>
      </c>
      <c r="F413" s="42" t="s">
        <v>1511</v>
      </c>
      <c r="G413" s="42" t="s">
        <v>1517</v>
      </c>
      <c r="H413" s="42" t="s">
        <v>217</v>
      </c>
      <c r="I413" s="42" t="s">
        <v>204</v>
      </c>
      <c r="J413" s="42" t="s">
        <v>25</v>
      </c>
      <c r="K413" s="42" t="s">
        <v>1519</v>
      </c>
      <c r="L413" s="42" t="s">
        <v>1513</v>
      </c>
      <c r="M413" s="43">
        <v>45103</v>
      </c>
      <c r="N413" s="43">
        <v>45291</v>
      </c>
      <c r="O413" s="41">
        <v>605316</v>
      </c>
      <c r="P413" s="44">
        <v>20230680010027</v>
      </c>
      <c r="Q413" s="44">
        <v>2023680010027</v>
      </c>
      <c r="R413" s="42" t="s">
        <v>138</v>
      </c>
      <c r="S413" s="92">
        <v>25825511660</v>
      </c>
      <c r="T413" s="122">
        <v>25825511660</v>
      </c>
      <c r="U413" s="122"/>
      <c r="V413" s="122"/>
      <c r="W413" s="133">
        <f t="shared" si="18"/>
        <v>25825511660</v>
      </c>
      <c r="X413" s="82" t="s">
        <v>1518</v>
      </c>
      <c r="Y413" s="110" t="s">
        <v>1520</v>
      </c>
      <c r="Z413" s="42" t="s">
        <v>1516</v>
      </c>
      <c r="AA413" s="43">
        <v>45103</v>
      </c>
      <c r="AB413" s="43">
        <v>45103</v>
      </c>
      <c r="AC413" s="44">
        <v>1</v>
      </c>
    </row>
    <row r="414" spans="2:29" s="49" customFormat="1" ht="77.25" customHeight="1" x14ac:dyDescent="0.25">
      <c r="B414" s="42">
        <v>232</v>
      </c>
      <c r="C414" s="42">
        <v>1</v>
      </c>
      <c r="D414" s="42" t="s">
        <v>70</v>
      </c>
      <c r="E414" s="42" t="s">
        <v>1074</v>
      </c>
      <c r="F414" s="42" t="s">
        <v>1511</v>
      </c>
      <c r="G414" s="42" t="s">
        <v>1521</v>
      </c>
      <c r="H414" s="42" t="s">
        <v>217</v>
      </c>
      <c r="I414" s="42" t="s">
        <v>204</v>
      </c>
      <c r="J414" s="42" t="s">
        <v>25</v>
      </c>
      <c r="K414" s="42" t="s">
        <v>1522</v>
      </c>
      <c r="L414" s="42" t="s">
        <v>1513</v>
      </c>
      <c r="M414" s="43">
        <v>45104</v>
      </c>
      <c r="N414" s="43">
        <v>45291</v>
      </c>
      <c r="O414" s="41">
        <v>608071</v>
      </c>
      <c r="P414" s="44">
        <v>20230680010028</v>
      </c>
      <c r="Q414" s="44">
        <v>2023680010028</v>
      </c>
      <c r="R414" s="42" t="s">
        <v>138</v>
      </c>
      <c r="S414" s="92">
        <v>42546026493</v>
      </c>
      <c r="T414" s="122">
        <v>42546026493</v>
      </c>
      <c r="U414" s="122"/>
      <c r="V414" s="122"/>
      <c r="W414" s="133">
        <f t="shared" si="18"/>
        <v>42546026493</v>
      </c>
      <c r="X414" s="82" t="s">
        <v>1523</v>
      </c>
      <c r="Y414" s="110" t="s">
        <v>1524</v>
      </c>
      <c r="Z414" s="42" t="s">
        <v>1516</v>
      </c>
      <c r="AA414" s="43">
        <v>45104</v>
      </c>
      <c r="AB414" s="43">
        <v>45104</v>
      </c>
      <c r="AC414" s="44">
        <v>1</v>
      </c>
    </row>
    <row r="415" spans="2:29" s="49" customFormat="1" ht="77.25" customHeight="1" x14ac:dyDescent="0.25">
      <c r="B415" s="42">
        <v>233</v>
      </c>
      <c r="C415" s="42">
        <v>2</v>
      </c>
      <c r="D415" s="42" t="s">
        <v>144</v>
      </c>
      <c r="E415" s="42" t="s">
        <v>249</v>
      </c>
      <c r="F415" s="42" t="s">
        <v>260</v>
      </c>
      <c r="G415" s="42" t="s">
        <v>1525</v>
      </c>
      <c r="H415" s="42" t="s">
        <v>80</v>
      </c>
      <c r="I415" s="42" t="s">
        <v>204</v>
      </c>
      <c r="J415" s="42" t="s">
        <v>25</v>
      </c>
      <c r="K415" s="42" t="s">
        <v>1526</v>
      </c>
      <c r="L415" s="42" t="s">
        <v>263</v>
      </c>
      <c r="M415" s="43">
        <v>45104</v>
      </c>
      <c r="N415" s="43">
        <v>45291</v>
      </c>
      <c r="O415" s="41">
        <v>608111</v>
      </c>
      <c r="P415" s="44">
        <v>20230680010029</v>
      </c>
      <c r="Q415" s="44">
        <v>2023680010029</v>
      </c>
      <c r="R415" s="42" t="s">
        <v>81</v>
      </c>
      <c r="S415" s="92">
        <v>16000000000</v>
      </c>
      <c r="T415" s="122">
        <v>16000000000</v>
      </c>
      <c r="U415" s="122"/>
      <c r="V415" s="122"/>
      <c r="W415" s="133">
        <f t="shared" si="18"/>
        <v>16000000000</v>
      </c>
      <c r="X415" s="82" t="s">
        <v>1527</v>
      </c>
      <c r="Y415" s="110" t="s">
        <v>1528</v>
      </c>
      <c r="Z415" s="42"/>
      <c r="AA415" s="43">
        <v>45104</v>
      </c>
      <c r="AB415" s="43">
        <v>45104</v>
      </c>
      <c r="AC415" s="44">
        <v>1</v>
      </c>
    </row>
    <row r="416" spans="2:29" s="49" customFormat="1" ht="77.25" customHeight="1" x14ac:dyDescent="0.25">
      <c r="B416" s="42">
        <v>234</v>
      </c>
      <c r="C416" s="42">
        <v>5</v>
      </c>
      <c r="D416" s="42" t="s">
        <v>73</v>
      </c>
      <c r="E416" s="42" t="s">
        <v>75</v>
      </c>
      <c r="F416" s="42" t="s">
        <v>128</v>
      </c>
      <c r="G416" s="42" t="s">
        <v>1533</v>
      </c>
      <c r="H416" s="42" t="s">
        <v>77</v>
      </c>
      <c r="I416" s="42" t="s">
        <v>204</v>
      </c>
      <c r="J416" s="42" t="s">
        <v>25</v>
      </c>
      <c r="K416" s="42" t="s">
        <v>1534</v>
      </c>
      <c r="L416" s="42" t="s">
        <v>1535</v>
      </c>
      <c r="M416" s="43">
        <v>45104</v>
      </c>
      <c r="N416" s="43">
        <v>45291</v>
      </c>
      <c r="O416" s="41">
        <v>603038</v>
      </c>
      <c r="P416" s="44">
        <v>20230680010030</v>
      </c>
      <c r="Q416" s="44">
        <v>2023680010030</v>
      </c>
      <c r="R416" s="42" t="s">
        <v>81</v>
      </c>
      <c r="S416" s="92">
        <v>3100000000</v>
      </c>
      <c r="T416" s="122">
        <v>3100000000</v>
      </c>
      <c r="U416" s="122"/>
      <c r="V416" s="122"/>
      <c r="W416" s="133">
        <f t="shared" si="18"/>
        <v>3100000000</v>
      </c>
      <c r="X416" s="82" t="s">
        <v>1536</v>
      </c>
      <c r="Y416" s="110" t="s">
        <v>1537</v>
      </c>
      <c r="Z416" s="42"/>
      <c r="AA416" s="43">
        <v>45104</v>
      </c>
      <c r="AB416" s="43">
        <v>45104</v>
      </c>
      <c r="AC416" s="44">
        <v>1</v>
      </c>
    </row>
    <row r="417" spans="2:29" s="49" customFormat="1" ht="77.25" customHeight="1" x14ac:dyDescent="0.25">
      <c r="B417" s="42">
        <v>235</v>
      </c>
      <c r="C417" s="42">
        <v>3</v>
      </c>
      <c r="D417" s="42" t="s">
        <v>350</v>
      </c>
      <c r="E417" s="42" t="s">
        <v>380</v>
      </c>
      <c r="F417" s="42" t="s">
        <v>381</v>
      </c>
      <c r="G417" s="42" t="s">
        <v>1538</v>
      </c>
      <c r="H417" s="42" t="s">
        <v>354</v>
      </c>
      <c r="I417" s="42" t="s">
        <v>204</v>
      </c>
      <c r="J417" s="42" t="s">
        <v>25</v>
      </c>
      <c r="K417" s="42" t="s">
        <v>1539</v>
      </c>
      <c r="L417" s="42" t="s">
        <v>1540</v>
      </c>
      <c r="M417" s="43">
        <v>45104</v>
      </c>
      <c r="N417" s="43">
        <v>45291</v>
      </c>
      <c r="O417" s="41">
        <v>605412</v>
      </c>
      <c r="P417" s="44">
        <v>20230680010031</v>
      </c>
      <c r="Q417" s="44">
        <v>2023680010031</v>
      </c>
      <c r="R417" s="42" t="s">
        <v>212</v>
      </c>
      <c r="S417" s="92">
        <v>703722733</v>
      </c>
      <c r="T417" s="122">
        <v>703722733</v>
      </c>
      <c r="U417" s="122"/>
      <c r="V417" s="122"/>
      <c r="W417" s="133">
        <f>SUM(T417:V417)</f>
        <v>703722733</v>
      </c>
      <c r="X417" s="82" t="s">
        <v>1541</v>
      </c>
      <c r="Y417" s="110" t="s">
        <v>1542</v>
      </c>
      <c r="Z417" s="42"/>
      <c r="AA417" s="43">
        <v>45104</v>
      </c>
      <c r="AB417" s="43">
        <v>45104</v>
      </c>
      <c r="AC417" s="44">
        <v>1</v>
      </c>
    </row>
    <row r="418" spans="2:29" s="49" customFormat="1" ht="77.25" customHeight="1" x14ac:dyDescent="0.25">
      <c r="B418" s="42">
        <v>236</v>
      </c>
      <c r="C418" s="42">
        <v>2</v>
      </c>
      <c r="D418" s="42" t="s">
        <v>256</v>
      </c>
      <c r="E418" s="42" t="s">
        <v>249</v>
      </c>
      <c r="F418" s="42" t="s">
        <v>668</v>
      </c>
      <c r="G418" s="42" t="s">
        <v>1545</v>
      </c>
      <c r="H418" s="42" t="s">
        <v>77</v>
      </c>
      <c r="I418" s="42" t="s">
        <v>204</v>
      </c>
      <c r="J418" s="42" t="s">
        <v>25</v>
      </c>
      <c r="K418" s="42" t="s">
        <v>671</v>
      </c>
      <c r="L418" s="42" t="s">
        <v>672</v>
      </c>
      <c r="M418" s="43">
        <v>45104</v>
      </c>
      <c r="N418" s="43">
        <v>45291</v>
      </c>
      <c r="O418" s="41">
        <v>575461</v>
      </c>
      <c r="P418" s="44">
        <v>20230680010024</v>
      </c>
      <c r="Q418" s="161">
        <v>2023680010024</v>
      </c>
      <c r="R418" s="42" t="s">
        <v>670</v>
      </c>
      <c r="S418" s="92">
        <v>350000000</v>
      </c>
      <c r="T418" s="122">
        <v>350000000</v>
      </c>
      <c r="U418" s="122"/>
      <c r="V418" s="122"/>
      <c r="W418" s="133">
        <f>SUM(T418:V418)</f>
        <v>350000000</v>
      </c>
      <c r="X418" s="82" t="s">
        <v>1543</v>
      </c>
      <c r="Y418" s="110" t="s">
        <v>1544</v>
      </c>
      <c r="Z418" s="42"/>
      <c r="AA418" s="43">
        <v>45104</v>
      </c>
      <c r="AB418" s="43">
        <v>45104</v>
      </c>
      <c r="AC418" s="44">
        <v>1</v>
      </c>
    </row>
    <row r="419" spans="2:29" s="49" customFormat="1" ht="136.5" customHeight="1" x14ac:dyDescent="0.25">
      <c r="B419" s="42">
        <v>237</v>
      </c>
      <c r="C419" s="42">
        <v>2</v>
      </c>
      <c r="D419" s="42" t="s">
        <v>256</v>
      </c>
      <c r="E419" s="42" t="s">
        <v>610</v>
      </c>
      <c r="F419" s="42" t="s">
        <v>304</v>
      </c>
      <c r="G419" s="42" t="s">
        <v>1546</v>
      </c>
      <c r="H419" s="42" t="s">
        <v>148</v>
      </c>
      <c r="I419" s="42" t="s">
        <v>204</v>
      </c>
      <c r="J419" s="42" t="s">
        <v>25</v>
      </c>
      <c r="K419" s="42" t="s">
        <v>1547</v>
      </c>
      <c r="L419" s="42" t="s">
        <v>308</v>
      </c>
      <c r="M419" s="43">
        <v>45105</v>
      </c>
      <c r="N419" s="43">
        <v>45291</v>
      </c>
      <c r="O419" s="41">
        <v>606981</v>
      </c>
      <c r="P419" s="44">
        <v>20230680010032</v>
      </c>
      <c r="Q419" s="44">
        <v>2023680010032</v>
      </c>
      <c r="R419" s="42" t="s">
        <v>116</v>
      </c>
      <c r="S419" s="92">
        <v>1099605437</v>
      </c>
      <c r="T419" s="122">
        <v>1099605437</v>
      </c>
      <c r="U419" s="122"/>
      <c r="V419" s="122"/>
      <c r="W419" s="133">
        <f>SUM(T419:V419)</f>
        <v>1099605437</v>
      </c>
      <c r="X419" s="82" t="s">
        <v>1548</v>
      </c>
      <c r="Y419" s="110" t="s">
        <v>1549</v>
      </c>
      <c r="Z419" s="42"/>
      <c r="AA419" s="43">
        <v>45105</v>
      </c>
      <c r="AB419" s="43">
        <v>45105</v>
      </c>
      <c r="AC419" s="44">
        <v>1</v>
      </c>
    </row>
    <row r="420" spans="2:29" s="49" customFormat="1" ht="136.5" customHeight="1" x14ac:dyDescent="0.25">
      <c r="B420" s="42">
        <v>238</v>
      </c>
      <c r="C420" s="42">
        <v>4</v>
      </c>
      <c r="D420" s="42" t="s">
        <v>72</v>
      </c>
      <c r="E420" s="42" t="s">
        <v>271</v>
      </c>
      <c r="F420" s="42" t="s">
        <v>653</v>
      </c>
      <c r="G420" s="42" t="s">
        <v>1550</v>
      </c>
      <c r="H420" s="42" t="s">
        <v>508</v>
      </c>
      <c r="I420" s="42" t="s">
        <v>204</v>
      </c>
      <c r="J420" s="42" t="s">
        <v>25</v>
      </c>
      <c r="K420" s="42" t="s">
        <v>1551</v>
      </c>
      <c r="L420" s="42" t="s">
        <v>1552</v>
      </c>
      <c r="M420" s="43">
        <v>45105</v>
      </c>
      <c r="N420" s="43">
        <v>45291</v>
      </c>
      <c r="O420" s="41">
        <v>606978</v>
      </c>
      <c r="P420" s="44">
        <v>20230680010033</v>
      </c>
      <c r="Q420" s="161">
        <v>2023680010033</v>
      </c>
      <c r="R420" s="42" t="s">
        <v>657</v>
      </c>
      <c r="S420" s="92">
        <v>2688512970</v>
      </c>
      <c r="T420" s="122">
        <v>2688512970</v>
      </c>
      <c r="U420" s="122"/>
      <c r="V420" s="122"/>
      <c r="W420" s="133">
        <f>SUM(T420:V420)</f>
        <v>2688512970</v>
      </c>
      <c r="X420" s="82" t="s">
        <v>1553</v>
      </c>
      <c r="Y420" s="110" t="s">
        <v>1554</v>
      </c>
      <c r="Z420" s="42"/>
      <c r="AA420" s="43">
        <v>45105</v>
      </c>
      <c r="AB420" s="43">
        <v>45105</v>
      </c>
      <c r="AC420" s="44">
        <v>1</v>
      </c>
    </row>
    <row r="421" spans="2:29" s="49" customFormat="1" ht="84" x14ac:dyDescent="0.25">
      <c r="B421" s="42">
        <v>239</v>
      </c>
      <c r="C421" s="42">
        <v>1</v>
      </c>
      <c r="D421" s="42" t="s">
        <v>70</v>
      </c>
      <c r="E421" s="42" t="s">
        <v>361</v>
      </c>
      <c r="F421" s="42" t="s">
        <v>215</v>
      </c>
      <c r="G421" s="42" t="s">
        <v>1577</v>
      </c>
      <c r="H421" s="42" t="s">
        <v>217</v>
      </c>
      <c r="I421" s="42" t="s">
        <v>1579</v>
      </c>
      <c r="J421" s="42" t="s">
        <v>71</v>
      </c>
      <c r="K421" s="42" t="s">
        <v>1578</v>
      </c>
      <c r="L421" s="42" t="s">
        <v>1578</v>
      </c>
      <c r="M421" s="43">
        <v>44078</v>
      </c>
      <c r="N421" s="43">
        <v>45291</v>
      </c>
      <c r="O421" s="41">
        <v>302687</v>
      </c>
      <c r="P421" s="44">
        <v>20200680010107</v>
      </c>
      <c r="Q421" s="44">
        <v>2020680010107</v>
      </c>
      <c r="R421" s="42" t="s">
        <v>220</v>
      </c>
      <c r="S421" s="92">
        <v>426246902</v>
      </c>
      <c r="T421" s="105"/>
      <c r="U421" s="122">
        <v>110140271</v>
      </c>
      <c r="V421" s="122">
        <v>47128012</v>
      </c>
      <c r="W421" s="100">
        <f>SUM(T421:V421)</f>
        <v>157268283</v>
      </c>
      <c r="X421" s="80" t="s">
        <v>1797</v>
      </c>
      <c r="Y421" s="77" t="s">
        <v>1580</v>
      </c>
      <c r="Z421" s="42" t="s">
        <v>1798</v>
      </c>
      <c r="AA421" s="45" t="s">
        <v>1799</v>
      </c>
      <c r="AB421" s="45" t="s">
        <v>1799</v>
      </c>
      <c r="AC421" s="44">
        <v>1</v>
      </c>
    </row>
    <row r="422" spans="2:29" s="49" customFormat="1" ht="50.25" customHeight="1" x14ac:dyDescent="0.25">
      <c r="B422" s="175">
        <v>240</v>
      </c>
      <c r="C422" s="175">
        <v>4</v>
      </c>
      <c r="D422" s="175" t="s">
        <v>72</v>
      </c>
      <c r="E422" s="175" t="s">
        <v>546</v>
      </c>
      <c r="F422" s="42" t="s">
        <v>747</v>
      </c>
      <c r="G422" s="175" t="s">
        <v>1581</v>
      </c>
      <c r="H422" s="175" t="s">
        <v>77</v>
      </c>
      <c r="I422" s="175" t="s">
        <v>204</v>
      </c>
      <c r="J422" s="175" t="s">
        <v>25</v>
      </c>
      <c r="K422" s="175" t="s">
        <v>1588</v>
      </c>
      <c r="L422" s="42" t="s">
        <v>330</v>
      </c>
      <c r="M422" s="184">
        <v>45114</v>
      </c>
      <c r="N422" s="184">
        <v>45291</v>
      </c>
      <c r="O422" s="187">
        <v>609586</v>
      </c>
      <c r="P422" s="181">
        <v>20230680010036</v>
      </c>
      <c r="Q422" s="181">
        <v>2023680010036</v>
      </c>
      <c r="R422" s="175" t="s">
        <v>138</v>
      </c>
      <c r="S422" s="166">
        <v>852495600.69000006</v>
      </c>
      <c r="T422" s="197">
        <v>450728301.47000003</v>
      </c>
      <c r="U422" s="163">
        <v>401767299.22000003</v>
      </c>
      <c r="V422" s="163"/>
      <c r="W422" s="196">
        <f>SUM(T422:V423)</f>
        <v>852495600.69000006</v>
      </c>
      <c r="X422" s="169" t="s">
        <v>1582</v>
      </c>
      <c r="Y422" s="172" t="s">
        <v>1583</v>
      </c>
      <c r="Z422" s="175"/>
      <c r="AA422" s="178">
        <v>45114</v>
      </c>
      <c r="AB422" s="178">
        <v>45114</v>
      </c>
      <c r="AC422" s="181">
        <v>1</v>
      </c>
    </row>
    <row r="423" spans="2:29" s="49" customFormat="1" ht="54.75" customHeight="1" x14ac:dyDescent="0.25">
      <c r="B423" s="177"/>
      <c r="C423" s="177"/>
      <c r="D423" s="177"/>
      <c r="E423" s="177"/>
      <c r="F423" s="42" t="s">
        <v>564</v>
      </c>
      <c r="G423" s="177"/>
      <c r="H423" s="177"/>
      <c r="I423" s="177"/>
      <c r="J423" s="177"/>
      <c r="K423" s="177"/>
      <c r="L423" s="42" t="s">
        <v>567</v>
      </c>
      <c r="M423" s="186"/>
      <c r="N423" s="186"/>
      <c r="O423" s="189"/>
      <c r="P423" s="183"/>
      <c r="Q423" s="183"/>
      <c r="R423" s="177"/>
      <c r="S423" s="168"/>
      <c r="T423" s="194"/>
      <c r="U423" s="165"/>
      <c r="V423" s="165"/>
      <c r="W423" s="195"/>
      <c r="X423" s="171"/>
      <c r="Y423" s="174"/>
      <c r="Z423" s="177"/>
      <c r="AA423" s="180"/>
      <c r="AB423" s="180"/>
      <c r="AC423" s="183"/>
    </row>
    <row r="424" spans="2:29" s="49" customFormat="1" ht="63" customHeight="1" x14ac:dyDescent="0.25">
      <c r="B424" s="42">
        <v>241</v>
      </c>
      <c r="C424" s="42">
        <v>2</v>
      </c>
      <c r="D424" s="42" t="s">
        <v>256</v>
      </c>
      <c r="E424" s="42" t="s">
        <v>610</v>
      </c>
      <c r="F424" s="42" t="s">
        <v>318</v>
      </c>
      <c r="G424" s="42" t="s">
        <v>1584</v>
      </c>
      <c r="H424" s="42" t="s">
        <v>148</v>
      </c>
      <c r="I424" s="42" t="s">
        <v>204</v>
      </c>
      <c r="J424" s="42" t="s">
        <v>25</v>
      </c>
      <c r="K424" s="42" t="s">
        <v>1587</v>
      </c>
      <c r="L424" s="42" t="s">
        <v>156</v>
      </c>
      <c r="M424" s="43">
        <v>45114</v>
      </c>
      <c r="N424" s="43">
        <v>45291</v>
      </c>
      <c r="O424" s="41">
        <v>602816</v>
      </c>
      <c r="P424" s="44">
        <v>20230680010035</v>
      </c>
      <c r="Q424" s="44">
        <v>2023680010035</v>
      </c>
      <c r="R424" s="42" t="s">
        <v>116</v>
      </c>
      <c r="S424" s="92">
        <v>312500000</v>
      </c>
      <c r="T424" s="105">
        <v>312500000</v>
      </c>
      <c r="U424" s="122"/>
      <c r="V424" s="122"/>
      <c r="W424" s="100">
        <f>SUM(T424:V424)</f>
        <v>312500000</v>
      </c>
      <c r="X424" s="80" t="s">
        <v>1585</v>
      </c>
      <c r="Y424" s="77" t="s">
        <v>1586</v>
      </c>
      <c r="Z424" s="42"/>
      <c r="AA424" s="45">
        <v>45114</v>
      </c>
      <c r="AB424" s="45">
        <v>45114</v>
      </c>
      <c r="AC424" s="44">
        <v>1</v>
      </c>
    </row>
    <row r="425" spans="2:29" s="49" customFormat="1" ht="63" customHeight="1" x14ac:dyDescent="0.25">
      <c r="B425" s="175">
        <v>242</v>
      </c>
      <c r="C425" s="42">
        <v>3</v>
      </c>
      <c r="D425" s="42" t="s">
        <v>350</v>
      </c>
      <c r="E425" s="42" t="s">
        <v>421</v>
      </c>
      <c r="F425" s="42" t="s">
        <v>422</v>
      </c>
      <c r="G425" s="175" t="s">
        <v>1597</v>
      </c>
      <c r="H425" s="175" t="s">
        <v>77</v>
      </c>
      <c r="I425" s="175" t="s">
        <v>204</v>
      </c>
      <c r="J425" s="175" t="s">
        <v>25</v>
      </c>
      <c r="K425" s="175" t="s">
        <v>1598</v>
      </c>
      <c r="L425" s="42" t="s">
        <v>426</v>
      </c>
      <c r="M425" s="184">
        <v>45119</v>
      </c>
      <c r="N425" s="184">
        <v>45291</v>
      </c>
      <c r="O425" s="187">
        <v>602213</v>
      </c>
      <c r="P425" s="181">
        <v>20230680010034</v>
      </c>
      <c r="Q425" s="181">
        <v>2023680010034</v>
      </c>
      <c r="R425" s="175" t="s">
        <v>427</v>
      </c>
      <c r="S425" s="166">
        <v>100880991.62</v>
      </c>
      <c r="T425" s="163">
        <v>100880991.62</v>
      </c>
      <c r="U425" s="163"/>
      <c r="V425" s="163"/>
      <c r="W425" s="166">
        <f>SUM(T425:V428)</f>
        <v>100880991.62</v>
      </c>
      <c r="X425" s="169" t="s">
        <v>1600</v>
      </c>
      <c r="Y425" s="172" t="s">
        <v>1601</v>
      </c>
      <c r="Z425" s="175"/>
      <c r="AA425" s="178">
        <v>45119</v>
      </c>
      <c r="AB425" s="178">
        <v>45119</v>
      </c>
      <c r="AC425" s="181">
        <v>1</v>
      </c>
    </row>
    <row r="426" spans="2:29" s="49" customFormat="1" ht="12.75" x14ac:dyDescent="0.25">
      <c r="B426" s="176"/>
      <c r="C426" s="175">
        <v>5</v>
      </c>
      <c r="D426" s="175" t="s">
        <v>73</v>
      </c>
      <c r="E426" s="175" t="s">
        <v>75</v>
      </c>
      <c r="F426" s="175" t="s">
        <v>98</v>
      </c>
      <c r="G426" s="176"/>
      <c r="H426" s="176"/>
      <c r="I426" s="176"/>
      <c r="J426" s="176"/>
      <c r="K426" s="176"/>
      <c r="L426" s="42" t="s">
        <v>841</v>
      </c>
      <c r="M426" s="185"/>
      <c r="N426" s="185"/>
      <c r="O426" s="188"/>
      <c r="P426" s="182"/>
      <c r="Q426" s="182"/>
      <c r="R426" s="176"/>
      <c r="S426" s="167"/>
      <c r="T426" s="164"/>
      <c r="U426" s="164"/>
      <c r="V426" s="164"/>
      <c r="W426" s="167"/>
      <c r="X426" s="170"/>
      <c r="Y426" s="173"/>
      <c r="Z426" s="176"/>
      <c r="AA426" s="179"/>
      <c r="AB426" s="179"/>
      <c r="AC426" s="182"/>
    </row>
    <row r="427" spans="2:29" s="49" customFormat="1" ht="25.5" x14ac:dyDescent="0.25">
      <c r="B427" s="176"/>
      <c r="C427" s="176"/>
      <c r="D427" s="176"/>
      <c r="E427" s="177"/>
      <c r="F427" s="177"/>
      <c r="G427" s="176"/>
      <c r="H427" s="176"/>
      <c r="I427" s="176"/>
      <c r="J427" s="176"/>
      <c r="K427" s="176"/>
      <c r="L427" s="42" t="s">
        <v>834</v>
      </c>
      <c r="M427" s="185"/>
      <c r="N427" s="185"/>
      <c r="O427" s="188"/>
      <c r="P427" s="182"/>
      <c r="Q427" s="182"/>
      <c r="R427" s="176"/>
      <c r="S427" s="167"/>
      <c r="T427" s="164"/>
      <c r="U427" s="164"/>
      <c r="V427" s="164"/>
      <c r="W427" s="167"/>
      <c r="X427" s="170"/>
      <c r="Y427" s="173"/>
      <c r="Z427" s="176"/>
      <c r="AA427" s="179"/>
      <c r="AB427" s="179"/>
      <c r="AC427" s="182"/>
    </row>
    <row r="428" spans="2:29" s="49" customFormat="1" ht="63" customHeight="1" x14ac:dyDescent="0.25">
      <c r="B428" s="177"/>
      <c r="C428" s="177"/>
      <c r="D428" s="177"/>
      <c r="E428" s="42" t="s">
        <v>825</v>
      </c>
      <c r="F428" s="42" t="s">
        <v>99</v>
      </c>
      <c r="G428" s="177"/>
      <c r="H428" s="177"/>
      <c r="I428" s="177"/>
      <c r="J428" s="177"/>
      <c r="K428" s="177"/>
      <c r="L428" s="42" t="s">
        <v>1599</v>
      </c>
      <c r="M428" s="186"/>
      <c r="N428" s="186"/>
      <c r="O428" s="189"/>
      <c r="P428" s="183"/>
      <c r="Q428" s="183"/>
      <c r="R428" s="177"/>
      <c r="S428" s="168"/>
      <c r="T428" s="165"/>
      <c r="U428" s="165"/>
      <c r="V428" s="165"/>
      <c r="W428" s="168"/>
      <c r="X428" s="171"/>
      <c r="Y428" s="174"/>
      <c r="Z428" s="177"/>
      <c r="AA428" s="180"/>
      <c r="AB428" s="180"/>
      <c r="AC428" s="183"/>
    </row>
    <row r="429" spans="2:29" s="49" customFormat="1" ht="60" customHeight="1" x14ac:dyDescent="0.25">
      <c r="B429" s="42">
        <v>243</v>
      </c>
      <c r="C429" s="42">
        <v>2</v>
      </c>
      <c r="D429" s="42" t="s">
        <v>144</v>
      </c>
      <c r="E429" s="42" t="s">
        <v>249</v>
      </c>
      <c r="F429" s="42" t="s">
        <v>668</v>
      </c>
      <c r="G429" s="42" t="s">
        <v>1608</v>
      </c>
      <c r="H429" s="42" t="s">
        <v>77</v>
      </c>
      <c r="I429" s="42" t="s">
        <v>437</v>
      </c>
      <c r="J429" s="42" t="s">
        <v>71</v>
      </c>
      <c r="K429" s="42" t="s">
        <v>1609</v>
      </c>
      <c r="L429" s="42" t="s">
        <v>672</v>
      </c>
      <c r="M429" s="43">
        <v>44749</v>
      </c>
      <c r="N429" s="43">
        <v>45291</v>
      </c>
      <c r="O429" s="41">
        <v>514832</v>
      </c>
      <c r="P429" s="44">
        <v>20220680010026</v>
      </c>
      <c r="Q429" s="44">
        <v>2022680010026</v>
      </c>
      <c r="R429" s="78" t="s">
        <v>670</v>
      </c>
      <c r="S429" s="92">
        <v>1375446030</v>
      </c>
      <c r="T429" s="105">
        <v>207599467</v>
      </c>
      <c r="U429" s="122"/>
      <c r="V429" s="122"/>
      <c r="W429" s="117">
        <f>SUM(T429:V429)</f>
        <v>207599467</v>
      </c>
      <c r="X429" s="79" t="s">
        <v>1610</v>
      </c>
      <c r="Y429" s="77" t="s">
        <v>1611</v>
      </c>
      <c r="Z429" s="42"/>
      <c r="AA429" s="45">
        <v>45120</v>
      </c>
      <c r="AB429" s="45">
        <v>45120</v>
      </c>
      <c r="AC429" s="44">
        <v>1</v>
      </c>
    </row>
    <row r="430" spans="2:29" s="49" customFormat="1" ht="60" customHeight="1" x14ac:dyDescent="0.25">
      <c r="B430" s="42">
        <v>244</v>
      </c>
      <c r="C430" s="42">
        <v>5</v>
      </c>
      <c r="D430" s="42" t="s">
        <v>73</v>
      </c>
      <c r="E430" s="42" t="s">
        <v>105</v>
      </c>
      <c r="F430" s="42" t="s">
        <v>106</v>
      </c>
      <c r="G430" s="42" t="s">
        <v>1615</v>
      </c>
      <c r="H430" s="42" t="s">
        <v>77</v>
      </c>
      <c r="I430" s="42" t="s">
        <v>204</v>
      </c>
      <c r="J430" s="42" t="s">
        <v>25</v>
      </c>
      <c r="K430" s="42" t="s">
        <v>1616</v>
      </c>
      <c r="L430" s="42" t="s">
        <v>1617</v>
      </c>
      <c r="M430" s="43">
        <v>45124</v>
      </c>
      <c r="N430" s="43">
        <v>45291</v>
      </c>
      <c r="O430" s="41">
        <v>597161</v>
      </c>
      <c r="P430" s="44">
        <v>20230680010037</v>
      </c>
      <c r="Q430" s="44">
        <v>2023680010037</v>
      </c>
      <c r="R430" s="78" t="s">
        <v>85</v>
      </c>
      <c r="S430" s="92">
        <v>470000000</v>
      </c>
      <c r="T430" s="105">
        <v>470000000</v>
      </c>
      <c r="U430" s="122"/>
      <c r="V430" s="122"/>
      <c r="W430" s="117">
        <f>SUM(T430:V430)</f>
        <v>470000000</v>
      </c>
      <c r="X430" s="79" t="s">
        <v>1618</v>
      </c>
      <c r="Y430" s="77" t="s">
        <v>1619</v>
      </c>
      <c r="Z430" s="42"/>
      <c r="AA430" s="45">
        <v>45124</v>
      </c>
      <c r="AB430" s="45">
        <v>45124</v>
      </c>
      <c r="AC430" s="44">
        <v>1</v>
      </c>
    </row>
    <row r="431" spans="2:29" s="49" customFormat="1" ht="77.25" customHeight="1" x14ac:dyDescent="0.25">
      <c r="B431" s="42">
        <v>245</v>
      </c>
      <c r="C431" s="42">
        <v>4</v>
      </c>
      <c r="D431" s="42" t="s">
        <v>72</v>
      </c>
      <c r="E431" s="42" t="s">
        <v>546</v>
      </c>
      <c r="F431" s="42" t="s">
        <v>87</v>
      </c>
      <c r="G431" s="42" t="s">
        <v>1623</v>
      </c>
      <c r="H431" s="42" t="s">
        <v>166</v>
      </c>
      <c r="I431" s="42" t="s">
        <v>1625</v>
      </c>
      <c r="J431" s="42" t="s">
        <v>812</v>
      </c>
      <c r="K431" s="42" t="s">
        <v>1624</v>
      </c>
      <c r="L431" s="42" t="s">
        <v>167</v>
      </c>
      <c r="M431" s="43">
        <v>44783</v>
      </c>
      <c r="N431" s="43">
        <v>45291</v>
      </c>
      <c r="O431" s="41">
        <v>508655</v>
      </c>
      <c r="P431" s="44">
        <v>20220680010039</v>
      </c>
      <c r="Q431" s="44">
        <v>2022680010039</v>
      </c>
      <c r="R431" s="42" t="s">
        <v>138</v>
      </c>
      <c r="S431" s="92">
        <v>8890584950.8799992</v>
      </c>
      <c r="T431" s="122">
        <v>2702209169.8800001</v>
      </c>
      <c r="U431" s="122"/>
      <c r="V431" s="122"/>
      <c r="W431" s="133">
        <f>SUM(T431:V431)</f>
        <v>2702209169.8800001</v>
      </c>
      <c r="X431" s="79" t="s">
        <v>1626</v>
      </c>
      <c r="Y431" s="77" t="s">
        <v>1627</v>
      </c>
      <c r="Z431" s="42" t="s">
        <v>574</v>
      </c>
      <c r="AA431" s="45">
        <v>45125</v>
      </c>
      <c r="AB431" s="45">
        <v>45125</v>
      </c>
      <c r="AC431" s="44">
        <v>1</v>
      </c>
    </row>
    <row r="432" spans="2:29" s="49" customFormat="1" ht="77.25" customHeight="1" x14ac:dyDescent="0.25">
      <c r="B432" s="42">
        <v>246</v>
      </c>
      <c r="C432" s="42">
        <v>4</v>
      </c>
      <c r="D432" s="42" t="s">
        <v>72</v>
      </c>
      <c r="E432" s="42" t="s">
        <v>546</v>
      </c>
      <c r="F432" s="42" t="s">
        <v>747</v>
      </c>
      <c r="G432" s="42" t="s">
        <v>1635</v>
      </c>
      <c r="H432" s="42" t="s">
        <v>77</v>
      </c>
      <c r="I432" s="42" t="s">
        <v>204</v>
      </c>
      <c r="J432" s="42" t="s">
        <v>25</v>
      </c>
      <c r="K432" s="42" t="s">
        <v>1637</v>
      </c>
      <c r="L432" s="42" t="s">
        <v>330</v>
      </c>
      <c r="M432" s="43">
        <v>45125</v>
      </c>
      <c r="N432" s="43">
        <v>45291</v>
      </c>
      <c r="O432" s="41">
        <v>611249</v>
      </c>
      <c r="P432" s="44">
        <v>20230680010038</v>
      </c>
      <c r="Q432" s="44">
        <v>2023680010038</v>
      </c>
      <c r="R432" s="42" t="s">
        <v>138</v>
      </c>
      <c r="S432" s="92">
        <v>1667307685.1900001</v>
      </c>
      <c r="T432" s="122">
        <v>1667307685.1900001</v>
      </c>
      <c r="U432" s="122"/>
      <c r="V432" s="122"/>
      <c r="W432" s="133">
        <f>SUM(T432:V432)</f>
        <v>1667307685.1900001</v>
      </c>
      <c r="X432" s="79" t="s">
        <v>1636</v>
      </c>
      <c r="Y432" s="77" t="s">
        <v>1638</v>
      </c>
      <c r="Z432" s="42"/>
      <c r="AA432" s="45">
        <v>45125</v>
      </c>
      <c r="AB432" s="45">
        <v>45125</v>
      </c>
      <c r="AC432" s="44">
        <v>1</v>
      </c>
    </row>
    <row r="433" spans="2:29" s="49" customFormat="1" ht="36" customHeight="1" x14ac:dyDescent="0.25">
      <c r="B433" s="175">
        <v>247</v>
      </c>
      <c r="C433" s="175">
        <v>4</v>
      </c>
      <c r="D433" s="175" t="s">
        <v>72</v>
      </c>
      <c r="E433" s="175" t="s">
        <v>107</v>
      </c>
      <c r="F433" s="175" t="s">
        <v>97</v>
      </c>
      <c r="G433" s="175" t="s">
        <v>1652</v>
      </c>
      <c r="H433" s="175" t="s">
        <v>77</v>
      </c>
      <c r="I433" s="175" t="s">
        <v>204</v>
      </c>
      <c r="J433" s="175" t="s">
        <v>25</v>
      </c>
      <c r="K433" s="175" t="s">
        <v>1653</v>
      </c>
      <c r="L433" s="42" t="s">
        <v>101</v>
      </c>
      <c r="M433" s="184">
        <v>45133</v>
      </c>
      <c r="N433" s="184">
        <v>45291</v>
      </c>
      <c r="O433" s="187">
        <v>612817</v>
      </c>
      <c r="P433" s="181">
        <v>20230680010039</v>
      </c>
      <c r="Q433" s="181">
        <v>2023680010039</v>
      </c>
      <c r="R433" s="175" t="s">
        <v>79</v>
      </c>
      <c r="S433" s="166">
        <v>647014828.99000001</v>
      </c>
      <c r="T433" s="163">
        <v>647014828.99000001</v>
      </c>
      <c r="U433" s="166"/>
      <c r="V433" s="166"/>
      <c r="W433" s="166">
        <f>SUM(T433:V434)</f>
        <v>647014828.99000001</v>
      </c>
      <c r="X433" s="169" t="s">
        <v>1654</v>
      </c>
      <c r="Y433" s="172" t="s">
        <v>1655</v>
      </c>
      <c r="Z433" s="175"/>
      <c r="AA433" s="178">
        <v>45133</v>
      </c>
      <c r="AB433" s="178">
        <v>45133</v>
      </c>
      <c r="AC433" s="181">
        <v>1</v>
      </c>
    </row>
    <row r="434" spans="2:29" s="49" customFormat="1" ht="23.25" customHeight="1" x14ac:dyDescent="0.25">
      <c r="B434" s="177"/>
      <c r="C434" s="177"/>
      <c r="D434" s="177"/>
      <c r="E434" s="177"/>
      <c r="F434" s="177"/>
      <c r="G434" s="177"/>
      <c r="H434" s="177"/>
      <c r="I434" s="177"/>
      <c r="J434" s="177"/>
      <c r="K434" s="177"/>
      <c r="L434" s="42" t="s">
        <v>110</v>
      </c>
      <c r="M434" s="186"/>
      <c r="N434" s="186"/>
      <c r="O434" s="189"/>
      <c r="P434" s="183"/>
      <c r="Q434" s="183"/>
      <c r="R434" s="177"/>
      <c r="S434" s="168"/>
      <c r="T434" s="168"/>
      <c r="U434" s="168"/>
      <c r="V434" s="168"/>
      <c r="W434" s="168"/>
      <c r="X434" s="171"/>
      <c r="Y434" s="174"/>
      <c r="Z434" s="177"/>
      <c r="AA434" s="180"/>
      <c r="AB434" s="180"/>
      <c r="AC434" s="183"/>
    </row>
    <row r="435" spans="2:29" s="49" customFormat="1" ht="59.25" customHeight="1" x14ac:dyDescent="0.25">
      <c r="B435" s="175">
        <v>248</v>
      </c>
      <c r="C435" s="175">
        <v>1</v>
      </c>
      <c r="D435" s="175" t="s">
        <v>70</v>
      </c>
      <c r="E435" s="175" t="s">
        <v>122</v>
      </c>
      <c r="F435" s="42" t="s">
        <v>123</v>
      </c>
      <c r="G435" s="175" t="s">
        <v>1657</v>
      </c>
      <c r="H435" s="175" t="s">
        <v>77</v>
      </c>
      <c r="I435" s="175" t="s">
        <v>204</v>
      </c>
      <c r="J435" s="175" t="s">
        <v>25</v>
      </c>
      <c r="K435" s="175" t="s">
        <v>1658</v>
      </c>
      <c r="L435" s="42" t="s">
        <v>126</v>
      </c>
      <c r="M435" s="184">
        <v>45133</v>
      </c>
      <c r="N435" s="184">
        <v>45291</v>
      </c>
      <c r="O435" s="187">
        <v>612878</v>
      </c>
      <c r="P435" s="181">
        <v>20230680010040</v>
      </c>
      <c r="Q435" s="181">
        <v>2023680010040</v>
      </c>
      <c r="R435" s="175" t="s">
        <v>116</v>
      </c>
      <c r="S435" s="166">
        <v>364120000</v>
      </c>
      <c r="T435" s="163">
        <v>271320000</v>
      </c>
      <c r="U435" s="163">
        <v>92800000</v>
      </c>
      <c r="V435" s="163"/>
      <c r="W435" s="166">
        <f>SUM(T435:V439)</f>
        <v>364120000</v>
      </c>
      <c r="X435" s="169" t="s">
        <v>1659</v>
      </c>
      <c r="Y435" s="172" t="s">
        <v>1660</v>
      </c>
      <c r="Z435" s="175"/>
      <c r="AA435" s="178">
        <v>45133</v>
      </c>
      <c r="AB435" s="178">
        <v>45133</v>
      </c>
      <c r="AC435" s="181">
        <v>1</v>
      </c>
    </row>
    <row r="436" spans="2:29" s="49" customFormat="1" ht="24.75" customHeight="1" x14ac:dyDescent="0.25">
      <c r="B436" s="176"/>
      <c r="C436" s="177"/>
      <c r="D436" s="177"/>
      <c r="E436" s="177"/>
      <c r="F436" s="42" t="s">
        <v>292</v>
      </c>
      <c r="G436" s="176"/>
      <c r="H436" s="176"/>
      <c r="I436" s="176"/>
      <c r="J436" s="176"/>
      <c r="K436" s="176"/>
      <c r="L436" s="42" t="s">
        <v>300</v>
      </c>
      <c r="M436" s="185"/>
      <c r="N436" s="185"/>
      <c r="O436" s="188"/>
      <c r="P436" s="182"/>
      <c r="Q436" s="182"/>
      <c r="R436" s="176"/>
      <c r="S436" s="167"/>
      <c r="T436" s="164"/>
      <c r="U436" s="164"/>
      <c r="V436" s="164"/>
      <c r="W436" s="167"/>
      <c r="X436" s="170"/>
      <c r="Y436" s="173"/>
      <c r="Z436" s="176"/>
      <c r="AA436" s="179"/>
      <c r="AB436" s="179"/>
      <c r="AC436" s="182"/>
    </row>
    <row r="437" spans="2:29" s="49" customFormat="1" ht="24.75" customHeight="1" x14ac:dyDescent="0.25">
      <c r="B437" s="176"/>
      <c r="C437" s="175">
        <v>2</v>
      </c>
      <c r="D437" s="175" t="s">
        <v>144</v>
      </c>
      <c r="E437" s="175" t="s">
        <v>145</v>
      </c>
      <c r="F437" s="42" t="s">
        <v>146</v>
      </c>
      <c r="G437" s="176"/>
      <c r="H437" s="176"/>
      <c r="I437" s="176"/>
      <c r="J437" s="176"/>
      <c r="K437" s="176"/>
      <c r="L437" s="42" t="s">
        <v>153</v>
      </c>
      <c r="M437" s="185"/>
      <c r="N437" s="185"/>
      <c r="O437" s="188"/>
      <c r="P437" s="182"/>
      <c r="Q437" s="182"/>
      <c r="R437" s="176"/>
      <c r="S437" s="167"/>
      <c r="T437" s="164"/>
      <c r="U437" s="164"/>
      <c r="V437" s="164"/>
      <c r="W437" s="167"/>
      <c r="X437" s="170"/>
      <c r="Y437" s="173"/>
      <c r="Z437" s="176"/>
      <c r="AA437" s="179"/>
      <c r="AB437" s="179"/>
      <c r="AC437" s="182"/>
    </row>
    <row r="438" spans="2:29" s="49" customFormat="1" ht="63.75" x14ac:dyDescent="0.25">
      <c r="B438" s="176"/>
      <c r="C438" s="176"/>
      <c r="D438" s="176"/>
      <c r="E438" s="177"/>
      <c r="F438" s="42" t="s">
        <v>314</v>
      </c>
      <c r="G438" s="176"/>
      <c r="H438" s="176"/>
      <c r="I438" s="176"/>
      <c r="J438" s="176"/>
      <c r="K438" s="176"/>
      <c r="L438" s="42" t="s">
        <v>317</v>
      </c>
      <c r="M438" s="185"/>
      <c r="N438" s="185"/>
      <c r="O438" s="188"/>
      <c r="P438" s="182"/>
      <c r="Q438" s="182"/>
      <c r="R438" s="176"/>
      <c r="S438" s="167"/>
      <c r="T438" s="164"/>
      <c r="U438" s="164"/>
      <c r="V438" s="164"/>
      <c r="W438" s="167"/>
      <c r="X438" s="170"/>
      <c r="Y438" s="173"/>
      <c r="Z438" s="176"/>
      <c r="AA438" s="179"/>
      <c r="AB438" s="179"/>
      <c r="AC438" s="182"/>
    </row>
    <row r="439" spans="2:29" s="49" customFormat="1" ht="25.5" x14ac:dyDescent="0.25">
      <c r="B439" s="177"/>
      <c r="C439" s="177"/>
      <c r="D439" s="177"/>
      <c r="E439" s="42" t="s">
        <v>1656</v>
      </c>
      <c r="F439" s="42" t="s">
        <v>1661</v>
      </c>
      <c r="G439" s="177"/>
      <c r="H439" s="177"/>
      <c r="I439" s="177"/>
      <c r="J439" s="177"/>
      <c r="K439" s="177"/>
      <c r="L439" s="42" t="s">
        <v>155</v>
      </c>
      <c r="M439" s="186"/>
      <c r="N439" s="186"/>
      <c r="O439" s="189"/>
      <c r="P439" s="183"/>
      <c r="Q439" s="183"/>
      <c r="R439" s="177"/>
      <c r="S439" s="168"/>
      <c r="T439" s="165"/>
      <c r="U439" s="165"/>
      <c r="V439" s="165"/>
      <c r="W439" s="168"/>
      <c r="X439" s="171"/>
      <c r="Y439" s="174"/>
      <c r="Z439" s="177"/>
      <c r="AA439" s="180"/>
      <c r="AB439" s="180"/>
      <c r="AC439" s="183"/>
    </row>
    <row r="440" spans="2:29" s="49" customFormat="1" ht="77.25" customHeight="1" x14ac:dyDescent="0.25">
      <c r="B440" s="42">
        <v>249</v>
      </c>
      <c r="C440" s="42">
        <v>1</v>
      </c>
      <c r="D440" s="42" t="s">
        <v>70</v>
      </c>
      <c r="E440" s="42" t="s">
        <v>361</v>
      </c>
      <c r="F440" s="42" t="s">
        <v>370</v>
      </c>
      <c r="G440" s="42" t="s">
        <v>1662</v>
      </c>
      <c r="H440" s="42" t="s">
        <v>217</v>
      </c>
      <c r="I440" s="42" t="s">
        <v>204</v>
      </c>
      <c r="J440" s="42" t="s">
        <v>25</v>
      </c>
      <c r="K440" s="42" t="s">
        <v>1663</v>
      </c>
      <c r="L440" s="42" t="s">
        <v>1077</v>
      </c>
      <c r="M440" s="43">
        <v>45135</v>
      </c>
      <c r="N440" s="43">
        <v>45291</v>
      </c>
      <c r="O440" s="41">
        <v>612456</v>
      </c>
      <c r="P440" s="44">
        <v>20230680010041</v>
      </c>
      <c r="Q440" s="44">
        <v>2023680010041</v>
      </c>
      <c r="R440" s="42" t="s">
        <v>220</v>
      </c>
      <c r="S440" s="92">
        <v>802104387.74000001</v>
      </c>
      <c r="T440" s="122">
        <v>802104387.74000001</v>
      </c>
      <c r="U440" s="122"/>
      <c r="V440" s="122"/>
      <c r="W440" s="133">
        <f>SUM(T440:V440)</f>
        <v>802104387.74000001</v>
      </c>
      <c r="X440" s="79" t="s">
        <v>1664</v>
      </c>
      <c r="Y440" s="77" t="s">
        <v>1665</v>
      </c>
      <c r="Z440" s="42"/>
      <c r="AA440" s="45">
        <v>45135</v>
      </c>
      <c r="AB440" s="45">
        <v>45135</v>
      </c>
      <c r="AC440" s="44">
        <v>1</v>
      </c>
    </row>
    <row r="441" spans="2:29" s="49" customFormat="1" ht="77.25" customHeight="1" x14ac:dyDescent="0.25">
      <c r="B441" s="42">
        <v>250</v>
      </c>
      <c r="C441" s="42">
        <v>4</v>
      </c>
      <c r="D441" s="42" t="s">
        <v>72</v>
      </c>
      <c r="E441" s="42" t="s">
        <v>546</v>
      </c>
      <c r="F441" s="42" t="s">
        <v>87</v>
      </c>
      <c r="G441" s="42" t="s">
        <v>1696</v>
      </c>
      <c r="H441" s="42" t="s">
        <v>166</v>
      </c>
      <c r="I441" s="42" t="s">
        <v>204</v>
      </c>
      <c r="J441" s="42" t="s">
        <v>25</v>
      </c>
      <c r="K441" s="42" t="s">
        <v>1697</v>
      </c>
      <c r="L441" s="42" t="s">
        <v>167</v>
      </c>
      <c r="M441" s="43">
        <v>45140</v>
      </c>
      <c r="N441" s="43">
        <v>45291</v>
      </c>
      <c r="O441" s="41">
        <v>604646</v>
      </c>
      <c r="P441" s="44">
        <v>20230680010042</v>
      </c>
      <c r="Q441" s="44">
        <v>2023680010042</v>
      </c>
      <c r="R441" s="42" t="s">
        <v>138</v>
      </c>
      <c r="S441" s="92">
        <v>10683095754.940001</v>
      </c>
      <c r="T441" s="122">
        <v>10683095754.940001</v>
      </c>
      <c r="U441" s="122"/>
      <c r="V441" s="122"/>
      <c r="W441" s="133">
        <f>SUM(T441:V441)</f>
        <v>10683095754.940001</v>
      </c>
      <c r="X441" s="79" t="s">
        <v>1698</v>
      </c>
      <c r="Y441" s="77" t="s">
        <v>1699</v>
      </c>
      <c r="Z441" s="42"/>
      <c r="AA441" s="45">
        <v>45140</v>
      </c>
      <c r="AB441" s="45">
        <v>45140</v>
      </c>
      <c r="AC441" s="44">
        <v>1</v>
      </c>
    </row>
    <row r="442" spans="2:29" s="49" customFormat="1" ht="77.25" customHeight="1" x14ac:dyDescent="0.25">
      <c r="B442" s="42">
        <v>251</v>
      </c>
      <c r="C442" s="42">
        <v>1</v>
      </c>
      <c r="D442" s="42" t="s">
        <v>70</v>
      </c>
      <c r="E442" s="42" t="s">
        <v>122</v>
      </c>
      <c r="F442" s="42" t="s">
        <v>1408</v>
      </c>
      <c r="G442" s="42" t="s">
        <v>1709</v>
      </c>
      <c r="H442" s="42" t="s">
        <v>114</v>
      </c>
      <c r="I442" s="42" t="s">
        <v>204</v>
      </c>
      <c r="J442" s="42" t="s">
        <v>25</v>
      </c>
      <c r="K442" s="42" t="s">
        <v>1710</v>
      </c>
      <c r="L442" s="42" t="s">
        <v>127</v>
      </c>
      <c r="M442" s="43">
        <v>45142</v>
      </c>
      <c r="N442" s="43">
        <v>45291</v>
      </c>
      <c r="O442" s="41">
        <v>614378</v>
      </c>
      <c r="P442" s="44">
        <v>20230680010043</v>
      </c>
      <c r="Q442" s="44">
        <v>2023680010043</v>
      </c>
      <c r="R442" s="42" t="s">
        <v>116</v>
      </c>
      <c r="S442" s="92">
        <v>265439011</v>
      </c>
      <c r="T442" s="122">
        <v>265439011</v>
      </c>
      <c r="U442" s="122"/>
      <c r="V442" s="122"/>
      <c r="W442" s="133">
        <f>SUM(T442:V442)</f>
        <v>265439011</v>
      </c>
      <c r="X442" s="79" t="s">
        <v>1711</v>
      </c>
      <c r="Y442" s="77" t="s">
        <v>1712</v>
      </c>
      <c r="Z442" s="42"/>
      <c r="AA442" s="45">
        <v>45142</v>
      </c>
      <c r="AB442" s="45">
        <v>45142</v>
      </c>
      <c r="AC442" s="44">
        <v>1</v>
      </c>
    </row>
    <row r="443" spans="2:29" s="49" customFormat="1" ht="77.25" customHeight="1" x14ac:dyDescent="0.25">
      <c r="B443" s="42">
        <v>252</v>
      </c>
      <c r="C443" s="42">
        <v>2</v>
      </c>
      <c r="D443" s="42" t="s">
        <v>144</v>
      </c>
      <c r="E443" s="42" t="s">
        <v>249</v>
      </c>
      <c r="F443" s="42" t="s">
        <v>668</v>
      </c>
      <c r="G443" s="42" t="s">
        <v>1713</v>
      </c>
      <c r="H443" s="42" t="s">
        <v>77</v>
      </c>
      <c r="I443" s="42" t="s">
        <v>437</v>
      </c>
      <c r="J443" s="42" t="s">
        <v>71</v>
      </c>
      <c r="K443" s="42" t="s">
        <v>1714</v>
      </c>
      <c r="L443" s="42" t="s">
        <v>1715</v>
      </c>
      <c r="M443" s="43">
        <v>44846</v>
      </c>
      <c r="N443" s="43">
        <v>45291</v>
      </c>
      <c r="O443" s="41">
        <v>535664</v>
      </c>
      <c r="P443" s="44">
        <v>20220680010081</v>
      </c>
      <c r="Q443" s="161">
        <v>2022680010081</v>
      </c>
      <c r="R443" s="42" t="s">
        <v>670</v>
      </c>
      <c r="S443" s="92">
        <v>652229023</v>
      </c>
      <c r="T443" s="105">
        <v>14475000</v>
      </c>
      <c r="U443" s="122"/>
      <c r="V443" s="122"/>
      <c r="W443" s="117">
        <f>SUM(T443:V443)</f>
        <v>14475000</v>
      </c>
      <c r="X443" s="82" t="s">
        <v>1716</v>
      </c>
      <c r="Y443" s="110" t="s">
        <v>1717</v>
      </c>
      <c r="Z443" s="42"/>
      <c r="AA443" s="43">
        <v>45142</v>
      </c>
      <c r="AB443" s="43">
        <v>45142</v>
      </c>
      <c r="AC443" s="44">
        <v>1</v>
      </c>
    </row>
    <row r="444" spans="2:29" s="47" customFormat="1" ht="90" customHeight="1" x14ac:dyDescent="0.2">
      <c r="B444" s="42">
        <v>253</v>
      </c>
      <c r="C444" s="42">
        <v>1</v>
      </c>
      <c r="D444" s="42" t="s">
        <v>70</v>
      </c>
      <c r="E444" s="42" t="s">
        <v>1074</v>
      </c>
      <c r="F444" s="42" t="s">
        <v>370</v>
      </c>
      <c r="G444" s="42" t="s">
        <v>1734</v>
      </c>
      <c r="H444" s="42" t="s">
        <v>217</v>
      </c>
      <c r="I444" s="42" t="s">
        <v>1736</v>
      </c>
      <c r="J444" s="42" t="s">
        <v>812</v>
      </c>
      <c r="K444" s="42" t="s">
        <v>1735</v>
      </c>
      <c r="L444" s="42" t="s">
        <v>1077</v>
      </c>
      <c r="M444" s="43">
        <v>44477</v>
      </c>
      <c r="N444" s="43">
        <v>45291</v>
      </c>
      <c r="O444" s="41">
        <v>434217</v>
      </c>
      <c r="P444" s="44">
        <v>20210680010117</v>
      </c>
      <c r="Q444" s="44">
        <v>2021680010117</v>
      </c>
      <c r="R444" s="42" t="s">
        <v>220</v>
      </c>
      <c r="S444" s="92">
        <v>5935924320.1400003</v>
      </c>
      <c r="T444" s="105">
        <v>2280040244.8600001</v>
      </c>
      <c r="U444" s="122"/>
      <c r="V444" s="122"/>
      <c r="W444" s="100">
        <f>SUM(T444:V444)</f>
        <v>2280040244.8600001</v>
      </c>
      <c r="X444" s="79" t="s">
        <v>1737</v>
      </c>
      <c r="Y444" s="77" t="s">
        <v>1738</v>
      </c>
      <c r="Z444" s="42"/>
      <c r="AA444" s="45">
        <v>45149</v>
      </c>
      <c r="AB444" s="45">
        <v>45149</v>
      </c>
      <c r="AC444" s="42">
        <v>1</v>
      </c>
    </row>
    <row r="445" spans="2:29" s="47" customFormat="1" ht="38.25" customHeight="1" x14ac:dyDescent="0.2">
      <c r="B445" s="175">
        <v>254</v>
      </c>
      <c r="C445" s="175">
        <v>4</v>
      </c>
      <c r="D445" s="175" t="s">
        <v>72</v>
      </c>
      <c r="E445" s="175" t="s">
        <v>228</v>
      </c>
      <c r="F445" s="42" t="s">
        <v>867</v>
      </c>
      <c r="G445" s="175" t="s">
        <v>1739</v>
      </c>
      <c r="H445" s="175" t="s">
        <v>77</v>
      </c>
      <c r="I445" s="175" t="s">
        <v>204</v>
      </c>
      <c r="J445" s="175" t="s">
        <v>25</v>
      </c>
      <c r="K445" s="175" t="s">
        <v>1740</v>
      </c>
      <c r="L445" s="42" t="s">
        <v>625</v>
      </c>
      <c r="M445" s="184">
        <v>45152</v>
      </c>
      <c r="N445" s="184">
        <v>45291</v>
      </c>
      <c r="O445" s="187">
        <v>615395</v>
      </c>
      <c r="P445" s="181">
        <v>20230680010044</v>
      </c>
      <c r="Q445" s="181">
        <v>2023680010044</v>
      </c>
      <c r="R445" s="175" t="s">
        <v>227</v>
      </c>
      <c r="S445" s="166">
        <v>568394826.46000004</v>
      </c>
      <c r="T445" s="163">
        <v>568394826.46000004</v>
      </c>
      <c r="U445" s="163"/>
      <c r="V445" s="163"/>
      <c r="W445" s="166">
        <f>SUM(T445:V447)</f>
        <v>568394826.46000004</v>
      </c>
      <c r="X445" s="169" t="s">
        <v>1741</v>
      </c>
      <c r="Y445" s="172" t="s">
        <v>1742</v>
      </c>
      <c r="Z445" s="175"/>
      <c r="AA445" s="178">
        <v>45152</v>
      </c>
      <c r="AB445" s="178">
        <v>45152</v>
      </c>
      <c r="AC445" s="175">
        <v>1</v>
      </c>
    </row>
    <row r="446" spans="2:29" s="47" customFormat="1" ht="38.25" x14ac:dyDescent="0.2">
      <c r="B446" s="176"/>
      <c r="C446" s="176"/>
      <c r="D446" s="176"/>
      <c r="E446" s="176"/>
      <c r="F446" s="42" t="s">
        <v>229</v>
      </c>
      <c r="G446" s="176"/>
      <c r="H446" s="176"/>
      <c r="I446" s="176"/>
      <c r="J446" s="176"/>
      <c r="K446" s="176"/>
      <c r="L446" s="42" t="s">
        <v>233</v>
      </c>
      <c r="M446" s="185"/>
      <c r="N446" s="185"/>
      <c r="O446" s="188"/>
      <c r="P446" s="182"/>
      <c r="Q446" s="182"/>
      <c r="R446" s="176"/>
      <c r="S446" s="167"/>
      <c r="T446" s="164"/>
      <c r="U446" s="164"/>
      <c r="V446" s="164"/>
      <c r="W446" s="167"/>
      <c r="X446" s="170"/>
      <c r="Y446" s="173"/>
      <c r="Z446" s="176"/>
      <c r="AA446" s="179"/>
      <c r="AB446" s="179"/>
      <c r="AC446" s="176"/>
    </row>
    <row r="447" spans="2:29" s="47" customFormat="1" ht="25.5" x14ac:dyDescent="0.2">
      <c r="B447" s="177"/>
      <c r="C447" s="177"/>
      <c r="D447" s="177"/>
      <c r="E447" s="42" t="s">
        <v>276</v>
      </c>
      <c r="F447" s="42" t="s">
        <v>277</v>
      </c>
      <c r="G447" s="177"/>
      <c r="H447" s="177"/>
      <c r="I447" s="177"/>
      <c r="J447" s="177"/>
      <c r="K447" s="177"/>
      <c r="L447" s="42" t="s">
        <v>928</v>
      </c>
      <c r="M447" s="186"/>
      <c r="N447" s="186"/>
      <c r="O447" s="189"/>
      <c r="P447" s="183"/>
      <c r="Q447" s="183"/>
      <c r="R447" s="177"/>
      <c r="S447" s="168"/>
      <c r="T447" s="165"/>
      <c r="U447" s="165"/>
      <c r="V447" s="165"/>
      <c r="W447" s="168"/>
      <c r="X447" s="171"/>
      <c r="Y447" s="174"/>
      <c r="Z447" s="177"/>
      <c r="AA447" s="180"/>
      <c r="AB447" s="180"/>
      <c r="AC447" s="177"/>
    </row>
    <row r="448" spans="2:29" s="47" customFormat="1" ht="90" customHeight="1" x14ac:dyDescent="0.2">
      <c r="B448" s="42">
        <v>255</v>
      </c>
      <c r="C448" s="42">
        <v>4</v>
      </c>
      <c r="D448" s="42" t="s">
        <v>72</v>
      </c>
      <c r="E448" s="42" t="s">
        <v>546</v>
      </c>
      <c r="F448" s="42" t="s">
        <v>747</v>
      </c>
      <c r="G448" s="42" t="s">
        <v>1749</v>
      </c>
      <c r="H448" s="42" t="s">
        <v>684</v>
      </c>
      <c r="I448" s="42" t="s">
        <v>204</v>
      </c>
      <c r="J448" s="42" t="s">
        <v>25</v>
      </c>
      <c r="K448" s="42" t="s">
        <v>1750</v>
      </c>
      <c r="L448" s="42" t="s">
        <v>330</v>
      </c>
      <c r="M448" s="43">
        <v>45153</v>
      </c>
      <c r="N448" s="43">
        <v>45291</v>
      </c>
      <c r="O448" s="41">
        <v>610761</v>
      </c>
      <c r="P448" s="44">
        <v>20230680010045</v>
      </c>
      <c r="Q448" s="44">
        <v>2023680010045</v>
      </c>
      <c r="R448" s="42" t="s">
        <v>138</v>
      </c>
      <c r="S448" s="92">
        <v>2454469059</v>
      </c>
      <c r="T448" s="105">
        <v>2454469059</v>
      </c>
      <c r="U448" s="122"/>
      <c r="V448" s="122"/>
      <c r="W448" s="100">
        <f>SUM(T448:V448)</f>
        <v>2454469059</v>
      </c>
      <c r="X448" s="79" t="s">
        <v>1751</v>
      </c>
      <c r="Y448" s="77" t="s">
        <v>1752</v>
      </c>
      <c r="Z448" s="42"/>
      <c r="AA448" s="45">
        <v>45153</v>
      </c>
      <c r="AB448" s="45">
        <v>45153</v>
      </c>
      <c r="AC448" s="42">
        <v>1</v>
      </c>
    </row>
    <row r="449" spans="2:29" s="47" customFormat="1" ht="90" customHeight="1" x14ac:dyDescent="0.2">
      <c r="B449" s="42">
        <v>256</v>
      </c>
      <c r="C449" s="42">
        <v>2</v>
      </c>
      <c r="D449" s="42" t="s">
        <v>144</v>
      </c>
      <c r="E449" s="42" t="s">
        <v>249</v>
      </c>
      <c r="F449" s="42" t="s">
        <v>668</v>
      </c>
      <c r="G449" s="42" t="s">
        <v>1753</v>
      </c>
      <c r="H449" s="42" t="s">
        <v>77</v>
      </c>
      <c r="I449" s="42" t="s">
        <v>204</v>
      </c>
      <c r="J449" s="42" t="s">
        <v>25</v>
      </c>
      <c r="K449" s="42" t="s">
        <v>1754</v>
      </c>
      <c r="L449" s="42" t="s">
        <v>1715</v>
      </c>
      <c r="M449" s="43">
        <v>45154</v>
      </c>
      <c r="N449" s="43">
        <v>45291</v>
      </c>
      <c r="O449" s="41">
        <v>615430</v>
      </c>
      <c r="P449" s="44">
        <v>20230680010046</v>
      </c>
      <c r="Q449" s="44">
        <v>2023680010046</v>
      </c>
      <c r="R449" s="42" t="s">
        <v>670</v>
      </c>
      <c r="S449" s="92">
        <v>333333333</v>
      </c>
      <c r="T449" s="105">
        <v>333333333</v>
      </c>
      <c r="U449" s="122"/>
      <c r="V449" s="122"/>
      <c r="W449" s="100">
        <f>SUM(T449:V449)</f>
        <v>333333333</v>
      </c>
      <c r="X449" s="79" t="s">
        <v>1755</v>
      </c>
      <c r="Y449" s="77" t="s">
        <v>1756</v>
      </c>
      <c r="Z449" s="42"/>
      <c r="AA449" s="45">
        <v>45154</v>
      </c>
      <c r="AB449" s="45">
        <v>45154</v>
      </c>
      <c r="AC449" s="42">
        <v>1</v>
      </c>
    </row>
    <row r="450" spans="2:29" s="47" customFormat="1" ht="25.5" x14ac:dyDescent="0.2">
      <c r="B450" s="175">
        <v>257</v>
      </c>
      <c r="C450" s="175">
        <v>1</v>
      </c>
      <c r="D450" s="175" t="s">
        <v>70</v>
      </c>
      <c r="E450" s="175" t="s">
        <v>1074</v>
      </c>
      <c r="F450" s="175" t="s">
        <v>370</v>
      </c>
      <c r="G450" s="175" t="s">
        <v>1764</v>
      </c>
      <c r="H450" s="175" t="s">
        <v>217</v>
      </c>
      <c r="I450" s="175" t="s">
        <v>204</v>
      </c>
      <c r="J450" s="175" t="s">
        <v>25</v>
      </c>
      <c r="K450" s="175" t="s">
        <v>1765</v>
      </c>
      <c r="L450" s="42" t="s">
        <v>1078</v>
      </c>
      <c r="M450" s="184">
        <v>45156</v>
      </c>
      <c r="N450" s="184">
        <v>45291</v>
      </c>
      <c r="O450" s="187">
        <v>612463</v>
      </c>
      <c r="P450" s="181">
        <v>20230680010047</v>
      </c>
      <c r="Q450" s="181">
        <v>2023680010047</v>
      </c>
      <c r="R450" s="175" t="s">
        <v>220</v>
      </c>
      <c r="S450" s="166">
        <v>1892818295.5999999</v>
      </c>
      <c r="T450" s="163">
        <v>1057129786.3099999</v>
      </c>
      <c r="U450" s="163">
        <v>835688509.28999996</v>
      </c>
      <c r="V450" s="163"/>
      <c r="W450" s="166">
        <f>SUM(T450:V451)</f>
        <v>1892818295.5999999</v>
      </c>
      <c r="X450" s="169" t="s">
        <v>1766</v>
      </c>
      <c r="Y450" s="172" t="s">
        <v>1767</v>
      </c>
      <c r="Z450" s="175"/>
      <c r="AA450" s="178">
        <v>45156</v>
      </c>
      <c r="AB450" s="178">
        <v>45156</v>
      </c>
      <c r="AC450" s="175">
        <v>1</v>
      </c>
    </row>
    <row r="451" spans="2:29" s="47" customFormat="1" ht="25.5" x14ac:dyDescent="0.2">
      <c r="B451" s="177"/>
      <c r="C451" s="177"/>
      <c r="D451" s="177"/>
      <c r="E451" s="177"/>
      <c r="F451" s="177"/>
      <c r="G451" s="177"/>
      <c r="H451" s="177"/>
      <c r="I451" s="177"/>
      <c r="J451" s="177"/>
      <c r="K451" s="177"/>
      <c r="L451" s="42" t="s">
        <v>1513</v>
      </c>
      <c r="M451" s="186"/>
      <c r="N451" s="186"/>
      <c r="O451" s="189"/>
      <c r="P451" s="183"/>
      <c r="Q451" s="183"/>
      <c r="R451" s="177"/>
      <c r="S451" s="168"/>
      <c r="T451" s="165"/>
      <c r="U451" s="165"/>
      <c r="V451" s="165"/>
      <c r="W451" s="168"/>
      <c r="X451" s="171"/>
      <c r="Y451" s="174"/>
      <c r="Z451" s="177"/>
      <c r="AA451" s="180"/>
      <c r="AB451" s="180"/>
      <c r="AC451" s="177"/>
    </row>
    <row r="452" spans="2:29" s="47" customFormat="1" ht="25.5" x14ac:dyDescent="0.2">
      <c r="B452" s="175">
        <v>258</v>
      </c>
      <c r="C452" s="175">
        <v>1</v>
      </c>
      <c r="D452" s="175" t="s">
        <v>70</v>
      </c>
      <c r="E452" s="175" t="s">
        <v>1074</v>
      </c>
      <c r="F452" s="175" t="s">
        <v>370</v>
      </c>
      <c r="G452" s="175" t="s">
        <v>1768</v>
      </c>
      <c r="H452" s="175" t="s">
        <v>217</v>
      </c>
      <c r="I452" s="175" t="s">
        <v>204</v>
      </c>
      <c r="J452" s="175" t="s">
        <v>25</v>
      </c>
      <c r="K452" s="175" t="s">
        <v>1769</v>
      </c>
      <c r="L452" s="42" t="s">
        <v>1078</v>
      </c>
      <c r="M452" s="184">
        <v>45156</v>
      </c>
      <c r="N452" s="184">
        <v>45291</v>
      </c>
      <c r="O452" s="187">
        <v>533575</v>
      </c>
      <c r="P452" s="181">
        <v>20220680010078</v>
      </c>
      <c r="Q452" s="181">
        <v>2022680010078</v>
      </c>
      <c r="R452" s="175" t="s">
        <v>220</v>
      </c>
      <c r="S452" s="166">
        <v>2972447276.4499998</v>
      </c>
      <c r="T452" s="163">
        <v>2972447276.4499998</v>
      </c>
      <c r="U452" s="163"/>
      <c r="V452" s="163"/>
      <c r="W452" s="166">
        <f>SUM(T452:V453)</f>
        <v>2972447276.4499998</v>
      </c>
      <c r="X452" s="169" t="s">
        <v>1770</v>
      </c>
      <c r="Y452" s="172" t="s">
        <v>1771</v>
      </c>
      <c r="Z452" s="175"/>
      <c r="AA452" s="178">
        <v>45156</v>
      </c>
      <c r="AB452" s="178">
        <v>45156</v>
      </c>
      <c r="AC452" s="175">
        <v>1</v>
      </c>
    </row>
    <row r="453" spans="2:29" s="47" customFormat="1" ht="25.5" x14ac:dyDescent="0.2">
      <c r="B453" s="177"/>
      <c r="C453" s="177"/>
      <c r="D453" s="177"/>
      <c r="E453" s="177"/>
      <c r="F453" s="177"/>
      <c r="G453" s="177"/>
      <c r="H453" s="177"/>
      <c r="I453" s="177"/>
      <c r="J453" s="177"/>
      <c r="K453" s="177"/>
      <c r="L453" s="42" t="s">
        <v>1513</v>
      </c>
      <c r="M453" s="186"/>
      <c r="N453" s="186"/>
      <c r="O453" s="189"/>
      <c r="P453" s="183"/>
      <c r="Q453" s="183"/>
      <c r="R453" s="177"/>
      <c r="S453" s="168"/>
      <c r="T453" s="165"/>
      <c r="U453" s="165"/>
      <c r="V453" s="165"/>
      <c r="W453" s="168"/>
      <c r="X453" s="171"/>
      <c r="Y453" s="174"/>
      <c r="Z453" s="177"/>
      <c r="AA453" s="180"/>
      <c r="AB453" s="180"/>
      <c r="AC453" s="177"/>
    </row>
    <row r="454" spans="2:29" s="47" customFormat="1" ht="51" customHeight="1" x14ac:dyDescent="0.2">
      <c r="B454" s="175">
        <v>259</v>
      </c>
      <c r="C454" s="175">
        <v>5</v>
      </c>
      <c r="D454" s="175" t="s">
        <v>73</v>
      </c>
      <c r="E454" s="175" t="s">
        <v>75</v>
      </c>
      <c r="F454" s="175" t="s">
        <v>208</v>
      </c>
      <c r="G454" s="175" t="s">
        <v>1803</v>
      </c>
      <c r="H454" s="175" t="s">
        <v>77</v>
      </c>
      <c r="I454" s="175" t="s">
        <v>204</v>
      </c>
      <c r="J454" s="175" t="s">
        <v>25</v>
      </c>
      <c r="K454" s="175" t="s">
        <v>1804</v>
      </c>
      <c r="L454" s="42" t="s">
        <v>205</v>
      </c>
      <c r="M454" s="184">
        <v>45163</v>
      </c>
      <c r="N454" s="184">
        <v>45473</v>
      </c>
      <c r="O454" s="187">
        <v>617272</v>
      </c>
      <c r="P454" s="181">
        <v>20230680010048</v>
      </c>
      <c r="Q454" s="181">
        <v>2023680010048</v>
      </c>
      <c r="R454" s="175" t="s">
        <v>81</v>
      </c>
      <c r="S454" s="166">
        <v>7998000000</v>
      </c>
      <c r="T454" s="163">
        <v>1050000000</v>
      </c>
      <c r="U454" s="163"/>
      <c r="V454" s="163"/>
      <c r="W454" s="166">
        <f>SUM(T454:V456)</f>
        <v>1050000000</v>
      </c>
      <c r="X454" s="169" t="s">
        <v>1805</v>
      </c>
      <c r="Y454" s="172" t="s">
        <v>1806</v>
      </c>
      <c r="Z454" s="175"/>
      <c r="AA454" s="178">
        <v>45163</v>
      </c>
      <c r="AB454" s="178">
        <v>45163</v>
      </c>
      <c r="AC454" s="175">
        <v>1</v>
      </c>
    </row>
    <row r="455" spans="2:29" s="47" customFormat="1" ht="38.25" x14ac:dyDescent="0.2">
      <c r="B455" s="176"/>
      <c r="C455" s="176"/>
      <c r="D455" s="176"/>
      <c r="E455" s="176"/>
      <c r="F455" s="176"/>
      <c r="G455" s="176"/>
      <c r="H455" s="176"/>
      <c r="I455" s="176"/>
      <c r="J455" s="176"/>
      <c r="K455" s="176"/>
      <c r="L455" s="42" t="s">
        <v>103</v>
      </c>
      <c r="M455" s="185"/>
      <c r="N455" s="185"/>
      <c r="O455" s="188"/>
      <c r="P455" s="182"/>
      <c r="Q455" s="182"/>
      <c r="R455" s="176"/>
      <c r="S455" s="167"/>
      <c r="T455" s="164"/>
      <c r="U455" s="164"/>
      <c r="V455" s="164"/>
      <c r="W455" s="167"/>
      <c r="X455" s="170"/>
      <c r="Y455" s="173"/>
      <c r="Z455" s="176"/>
      <c r="AA455" s="179"/>
      <c r="AB455" s="179"/>
      <c r="AC455" s="176"/>
    </row>
    <row r="456" spans="2:29" s="47" customFormat="1" ht="72" customHeight="1" x14ac:dyDescent="0.2">
      <c r="B456" s="177"/>
      <c r="C456" s="177"/>
      <c r="D456" s="177"/>
      <c r="E456" s="177"/>
      <c r="F456" s="177"/>
      <c r="G456" s="177"/>
      <c r="H456" s="177"/>
      <c r="I456" s="177"/>
      <c r="J456" s="177"/>
      <c r="K456" s="177"/>
      <c r="L456" s="42" t="s">
        <v>206</v>
      </c>
      <c r="M456" s="186"/>
      <c r="N456" s="186"/>
      <c r="O456" s="189"/>
      <c r="P456" s="183"/>
      <c r="Q456" s="183"/>
      <c r="R456" s="177"/>
      <c r="S456" s="168"/>
      <c r="T456" s="165"/>
      <c r="U456" s="165"/>
      <c r="V456" s="165"/>
      <c r="W456" s="168"/>
      <c r="X456" s="171"/>
      <c r="Y456" s="174"/>
      <c r="Z456" s="177"/>
      <c r="AA456" s="180"/>
      <c r="AB456" s="180"/>
      <c r="AC456" s="177"/>
    </row>
    <row r="457" spans="2:29" s="154" customFormat="1" ht="83.25" customHeight="1" x14ac:dyDescent="0.25">
      <c r="B457" s="155">
        <v>260</v>
      </c>
      <c r="C457" s="42">
        <v>3</v>
      </c>
      <c r="D457" s="42" t="s">
        <v>350</v>
      </c>
      <c r="E457" s="42" t="s">
        <v>673</v>
      </c>
      <c r="F457" s="42" t="s">
        <v>674</v>
      </c>
      <c r="G457" s="103" t="s">
        <v>1810</v>
      </c>
      <c r="H457" s="155" t="s">
        <v>77</v>
      </c>
      <c r="I457" s="42" t="s">
        <v>204</v>
      </c>
      <c r="J457" s="42" t="s">
        <v>25</v>
      </c>
      <c r="K457" s="103" t="s">
        <v>1811</v>
      </c>
      <c r="L457" s="103" t="s">
        <v>426</v>
      </c>
      <c r="M457" s="144">
        <v>45166</v>
      </c>
      <c r="N457" s="144">
        <v>45291</v>
      </c>
      <c r="O457" s="155">
        <v>614581</v>
      </c>
      <c r="P457" s="44">
        <v>20230680010049</v>
      </c>
      <c r="Q457" s="44">
        <v>2023680010049</v>
      </c>
      <c r="R457" s="155" t="s">
        <v>427</v>
      </c>
      <c r="S457" s="160">
        <v>509106021.51999998</v>
      </c>
      <c r="T457" s="156">
        <v>509106021.51999998</v>
      </c>
      <c r="U457" s="157"/>
      <c r="V457" s="156"/>
      <c r="W457" s="158">
        <f>SUM(T457:V457)</f>
        <v>509106021.51999998</v>
      </c>
      <c r="X457" s="79" t="s">
        <v>1812</v>
      </c>
      <c r="Y457" s="155" t="s">
        <v>1813</v>
      </c>
      <c r="Z457" s="159"/>
      <c r="AA457" s="144">
        <v>45166</v>
      </c>
      <c r="AB457" s="144">
        <v>45166</v>
      </c>
      <c r="AC457" s="155">
        <v>1</v>
      </c>
    </row>
    <row r="458" spans="2:29" s="47" customFormat="1" ht="51" customHeight="1" x14ac:dyDescent="0.2">
      <c r="B458" s="175">
        <v>261</v>
      </c>
      <c r="C458" s="175">
        <v>4</v>
      </c>
      <c r="D458" s="175" t="s">
        <v>72</v>
      </c>
      <c r="E458" s="175" t="s">
        <v>276</v>
      </c>
      <c r="F458" s="175" t="s">
        <v>237</v>
      </c>
      <c r="G458" s="175" t="s">
        <v>1820</v>
      </c>
      <c r="H458" s="175" t="s">
        <v>239</v>
      </c>
      <c r="I458" s="175" t="s">
        <v>204</v>
      </c>
      <c r="J458" s="175" t="s">
        <v>25</v>
      </c>
      <c r="K458" s="175" t="s">
        <v>1120</v>
      </c>
      <c r="L458" s="42" t="s">
        <v>246</v>
      </c>
      <c r="M458" s="184">
        <v>45169</v>
      </c>
      <c r="N458" s="184">
        <v>45291</v>
      </c>
      <c r="O458" s="187">
        <v>615808</v>
      </c>
      <c r="P458" s="181">
        <v>20230680010050</v>
      </c>
      <c r="Q458" s="181">
        <v>2023680010050</v>
      </c>
      <c r="R458" s="175" t="s">
        <v>227</v>
      </c>
      <c r="S458" s="166">
        <v>297862995</v>
      </c>
      <c r="T458" s="163">
        <v>297862995</v>
      </c>
      <c r="U458" s="163"/>
      <c r="V458" s="163"/>
      <c r="W458" s="166">
        <f>SUM(T458:V459)</f>
        <v>297862995</v>
      </c>
      <c r="X458" s="169" t="s">
        <v>1821</v>
      </c>
      <c r="Y458" s="172" t="s">
        <v>1822</v>
      </c>
      <c r="Z458" s="175"/>
      <c r="AA458" s="178">
        <v>45169</v>
      </c>
      <c r="AB458" s="178">
        <v>45169</v>
      </c>
      <c r="AC458" s="175">
        <v>1</v>
      </c>
    </row>
    <row r="459" spans="2:29" s="47" customFormat="1" ht="43.5" customHeight="1" x14ac:dyDescent="0.2">
      <c r="B459" s="177"/>
      <c r="C459" s="177"/>
      <c r="D459" s="177"/>
      <c r="E459" s="177"/>
      <c r="F459" s="177"/>
      <c r="G459" s="177"/>
      <c r="H459" s="177"/>
      <c r="I459" s="177"/>
      <c r="J459" s="177"/>
      <c r="K459" s="177"/>
      <c r="L459" s="42" t="s">
        <v>247</v>
      </c>
      <c r="M459" s="186"/>
      <c r="N459" s="186"/>
      <c r="O459" s="189"/>
      <c r="P459" s="183"/>
      <c r="Q459" s="183"/>
      <c r="R459" s="177"/>
      <c r="S459" s="168"/>
      <c r="T459" s="165"/>
      <c r="U459" s="165"/>
      <c r="V459" s="165"/>
      <c r="W459" s="168"/>
      <c r="X459" s="171"/>
      <c r="Y459" s="174"/>
      <c r="Z459" s="177"/>
      <c r="AA459" s="180"/>
      <c r="AB459" s="180"/>
      <c r="AC459" s="177"/>
    </row>
    <row r="460" spans="2:29" s="154" customFormat="1" ht="83.25" customHeight="1" x14ac:dyDescent="0.25">
      <c r="B460" s="155">
        <v>262</v>
      </c>
      <c r="C460" s="42">
        <v>4</v>
      </c>
      <c r="D460" s="42" t="s">
        <v>72</v>
      </c>
      <c r="E460" s="42" t="s">
        <v>546</v>
      </c>
      <c r="F460" s="42" t="s">
        <v>747</v>
      </c>
      <c r="G460" s="103" t="s">
        <v>1832</v>
      </c>
      <c r="H460" s="103" t="s">
        <v>80</v>
      </c>
      <c r="I460" s="42" t="s">
        <v>204</v>
      </c>
      <c r="J460" s="42" t="s">
        <v>25</v>
      </c>
      <c r="K460" s="103" t="s">
        <v>1833</v>
      </c>
      <c r="L460" s="103" t="s">
        <v>330</v>
      </c>
      <c r="M460" s="144">
        <v>45173</v>
      </c>
      <c r="N460" s="144">
        <v>45291</v>
      </c>
      <c r="O460" s="155">
        <v>618273</v>
      </c>
      <c r="P460" s="44">
        <v>20230680010054</v>
      </c>
      <c r="Q460" s="44">
        <v>2023680010054</v>
      </c>
      <c r="R460" s="103" t="s">
        <v>138</v>
      </c>
      <c r="S460" s="160">
        <v>973860494</v>
      </c>
      <c r="T460" s="156">
        <v>973860494</v>
      </c>
      <c r="U460" s="157"/>
      <c r="V460" s="156"/>
      <c r="W460" s="158">
        <f>SUM(T460:V460)</f>
        <v>973860494</v>
      </c>
      <c r="X460" s="79" t="s">
        <v>1834</v>
      </c>
      <c r="Y460" s="155" t="s">
        <v>1835</v>
      </c>
      <c r="Z460" s="159"/>
      <c r="AA460" s="144">
        <v>45173</v>
      </c>
      <c r="AB460" s="144">
        <v>45173</v>
      </c>
      <c r="AC460" s="155">
        <v>1</v>
      </c>
    </row>
    <row r="461" spans="2:29" s="49" customFormat="1" ht="71.25" customHeight="1" x14ac:dyDescent="0.25">
      <c r="B461" s="175">
        <v>263</v>
      </c>
      <c r="C461" s="42">
        <v>1</v>
      </c>
      <c r="D461" s="42" t="s">
        <v>70</v>
      </c>
      <c r="E461" s="42" t="s">
        <v>335</v>
      </c>
      <c r="F461" s="42" t="s">
        <v>1011</v>
      </c>
      <c r="G461" s="175" t="s">
        <v>1842</v>
      </c>
      <c r="H461" s="175" t="s">
        <v>338</v>
      </c>
      <c r="I461" s="175" t="s">
        <v>437</v>
      </c>
      <c r="J461" s="175" t="s">
        <v>71</v>
      </c>
      <c r="K461" s="175" t="s">
        <v>1843</v>
      </c>
      <c r="L461" s="42" t="s">
        <v>1013</v>
      </c>
      <c r="M461" s="184">
        <v>44862</v>
      </c>
      <c r="N461" s="184">
        <v>45291</v>
      </c>
      <c r="O461" s="187">
        <v>538962</v>
      </c>
      <c r="P461" s="181">
        <v>20220680010115</v>
      </c>
      <c r="Q461" s="181">
        <v>2022680010115</v>
      </c>
      <c r="R461" s="175" t="s">
        <v>138</v>
      </c>
      <c r="S461" s="166">
        <v>248062118.75999999</v>
      </c>
      <c r="T461" s="163">
        <v>33096883.760000002</v>
      </c>
      <c r="U461" s="163"/>
      <c r="V461" s="163"/>
      <c r="W461" s="166">
        <f>SUM(T461:V462)</f>
        <v>33096883.760000002</v>
      </c>
      <c r="X461" s="190" t="s">
        <v>1845</v>
      </c>
      <c r="Y461" s="192" t="s">
        <v>1844</v>
      </c>
      <c r="Z461" s="175"/>
      <c r="AA461" s="184">
        <v>45173</v>
      </c>
      <c r="AB461" s="184">
        <v>45173</v>
      </c>
      <c r="AC461" s="181">
        <v>1</v>
      </c>
    </row>
    <row r="462" spans="2:29" s="47" customFormat="1" ht="57" customHeight="1" x14ac:dyDescent="0.2">
      <c r="B462" s="177"/>
      <c r="C462" s="42">
        <v>4</v>
      </c>
      <c r="D462" s="42" t="s">
        <v>72</v>
      </c>
      <c r="E462" s="42" t="s">
        <v>86</v>
      </c>
      <c r="F462" s="42" t="s">
        <v>163</v>
      </c>
      <c r="G462" s="177"/>
      <c r="H462" s="177"/>
      <c r="I462" s="177"/>
      <c r="J462" s="177"/>
      <c r="K462" s="177"/>
      <c r="L462" s="42" t="s">
        <v>700</v>
      </c>
      <c r="M462" s="186"/>
      <c r="N462" s="186"/>
      <c r="O462" s="189"/>
      <c r="P462" s="183"/>
      <c r="Q462" s="183"/>
      <c r="R462" s="177"/>
      <c r="S462" s="168"/>
      <c r="T462" s="194"/>
      <c r="U462" s="165"/>
      <c r="V462" s="165"/>
      <c r="W462" s="195"/>
      <c r="X462" s="191"/>
      <c r="Y462" s="193"/>
      <c r="Z462" s="177"/>
      <c r="AA462" s="186"/>
      <c r="AB462" s="186"/>
      <c r="AC462" s="183"/>
    </row>
    <row r="463" spans="2:29" s="49" customFormat="1" ht="77.25" customHeight="1" x14ac:dyDescent="0.25">
      <c r="B463" s="42">
        <v>264</v>
      </c>
      <c r="C463" s="42">
        <v>2</v>
      </c>
      <c r="D463" s="42" t="s">
        <v>144</v>
      </c>
      <c r="E463" s="42" t="s">
        <v>249</v>
      </c>
      <c r="F463" s="42" t="s">
        <v>260</v>
      </c>
      <c r="G463" s="42" t="s">
        <v>1846</v>
      </c>
      <c r="H463" s="42" t="s">
        <v>77</v>
      </c>
      <c r="I463" s="42" t="s">
        <v>437</v>
      </c>
      <c r="J463" s="42" t="s">
        <v>71</v>
      </c>
      <c r="K463" s="42" t="s">
        <v>1847</v>
      </c>
      <c r="L463" s="42" t="s">
        <v>265</v>
      </c>
      <c r="M463" s="43">
        <v>44812</v>
      </c>
      <c r="N463" s="43">
        <v>45291</v>
      </c>
      <c r="O463" s="41">
        <v>525665</v>
      </c>
      <c r="P463" s="44">
        <v>20220680010066</v>
      </c>
      <c r="Q463" s="44">
        <v>2022680010066</v>
      </c>
      <c r="R463" s="42" t="s">
        <v>81</v>
      </c>
      <c r="S463" s="92">
        <v>5450327633.8000002</v>
      </c>
      <c r="T463" s="122">
        <v>1444327628.8</v>
      </c>
      <c r="U463" s="122"/>
      <c r="V463" s="122"/>
      <c r="W463" s="117">
        <f t="shared" ref="W463:W468" si="19">SUM(T463:V463)</f>
        <v>1444327628.8</v>
      </c>
      <c r="X463" s="79" t="s">
        <v>1848</v>
      </c>
      <c r="Y463" s="77" t="s">
        <v>1849</v>
      </c>
      <c r="Z463" s="42"/>
      <c r="AA463" s="43">
        <v>45173</v>
      </c>
      <c r="AB463" s="43">
        <v>45173</v>
      </c>
      <c r="AC463" s="44">
        <v>1</v>
      </c>
    </row>
    <row r="464" spans="2:29" s="49" customFormat="1" ht="77.25" customHeight="1" x14ac:dyDescent="0.25">
      <c r="B464" s="42">
        <v>265</v>
      </c>
      <c r="C464" s="42">
        <v>2</v>
      </c>
      <c r="D464" s="42" t="s">
        <v>144</v>
      </c>
      <c r="E464" s="42" t="s">
        <v>249</v>
      </c>
      <c r="F464" s="42" t="s">
        <v>260</v>
      </c>
      <c r="G464" s="42" t="s">
        <v>1859</v>
      </c>
      <c r="H464" s="42" t="s">
        <v>77</v>
      </c>
      <c r="I464" s="42" t="s">
        <v>858</v>
      </c>
      <c r="J464" s="42" t="s">
        <v>25</v>
      </c>
      <c r="K464" s="42" t="s">
        <v>1860</v>
      </c>
      <c r="L464" s="42" t="s">
        <v>265</v>
      </c>
      <c r="M464" s="43">
        <v>45173</v>
      </c>
      <c r="N464" s="43">
        <v>45473</v>
      </c>
      <c r="O464" s="41">
        <v>617460</v>
      </c>
      <c r="P464" s="44">
        <v>20230680010053</v>
      </c>
      <c r="Q464" s="44">
        <v>2023680010053</v>
      </c>
      <c r="R464" s="42" t="s">
        <v>81</v>
      </c>
      <c r="S464" s="92">
        <v>1156451788</v>
      </c>
      <c r="T464" s="122">
        <v>156451788</v>
      </c>
      <c r="U464" s="122"/>
      <c r="V464" s="122"/>
      <c r="W464" s="117">
        <f t="shared" si="19"/>
        <v>156451788</v>
      </c>
      <c r="X464" s="79" t="s">
        <v>1956</v>
      </c>
      <c r="Y464" s="77" t="s">
        <v>1957</v>
      </c>
      <c r="Z464" s="42"/>
      <c r="AA464" s="45" t="s">
        <v>1958</v>
      </c>
      <c r="AB464" s="45" t="s">
        <v>1958</v>
      </c>
      <c r="AC464" s="44">
        <v>1</v>
      </c>
    </row>
    <row r="465" spans="2:29" s="49" customFormat="1" ht="77.25" customHeight="1" x14ac:dyDescent="0.25">
      <c r="B465" s="42">
        <v>266</v>
      </c>
      <c r="C465" s="42">
        <v>1</v>
      </c>
      <c r="D465" s="42" t="s">
        <v>70</v>
      </c>
      <c r="E465" s="42" t="s">
        <v>1074</v>
      </c>
      <c r="F465" s="42" t="s">
        <v>370</v>
      </c>
      <c r="G465" s="42" t="s">
        <v>1861</v>
      </c>
      <c r="H465" s="42" t="s">
        <v>77</v>
      </c>
      <c r="I465" s="42" t="s">
        <v>204</v>
      </c>
      <c r="J465" s="42" t="s">
        <v>25</v>
      </c>
      <c r="K465" s="42" t="s">
        <v>1862</v>
      </c>
      <c r="L465" s="42" t="s">
        <v>1513</v>
      </c>
      <c r="M465" s="43">
        <v>45174</v>
      </c>
      <c r="N465" s="43">
        <v>45291</v>
      </c>
      <c r="O465" s="41">
        <v>616882</v>
      </c>
      <c r="P465" s="44">
        <v>20230680010055</v>
      </c>
      <c r="Q465" s="44">
        <v>2023680010055</v>
      </c>
      <c r="R465" s="42" t="s">
        <v>220</v>
      </c>
      <c r="S465" s="92">
        <v>58177677.700000003</v>
      </c>
      <c r="T465" s="122"/>
      <c r="U465" s="122">
        <v>58177677.700000003</v>
      </c>
      <c r="V465" s="122"/>
      <c r="W465" s="117">
        <f t="shared" si="19"/>
        <v>58177677.700000003</v>
      </c>
      <c r="X465" s="79" t="s">
        <v>1863</v>
      </c>
      <c r="Y465" s="77" t="s">
        <v>1864</v>
      </c>
      <c r="Z465" s="42"/>
      <c r="AA465" s="43">
        <v>45174</v>
      </c>
      <c r="AB465" s="43">
        <v>45174</v>
      </c>
      <c r="AC465" s="44">
        <v>1</v>
      </c>
    </row>
    <row r="466" spans="2:29" s="49" customFormat="1" ht="77.25" customHeight="1" x14ac:dyDescent="0.25">
      <c r="B466" s="42">
        <v>267</v>
      </c>
      <c r="C466" s="42">
        <v>3</v>
      </c>
      <c r="D466" s="42" t="s">
        <v>350</v>
      </c>
      <c r="E466" s="42" t="s">
        <v>673</v>
      </c>
      <c r="F466" s="42" t="s">
        <v>1213</v>
      </c>
      <c r="G466" s="42" t="s">
        <v>1865</v>
      </c>
      <c r="H466" s="42" t="s">
        <v>77</v>
      </c>
      <c r="I466" s="42" t="s">
        <v>204</v>
      </c>
      <c r="J466" s="42" t="s">
        <v>25</v>
      </c>
      <c r="K466" s="42" t="s">
        <v>1866</v>
      </c>
      <c r="L466" s="42" t="s">
        <v>1216</v>
      </c>
      <c r="M466" s="43">
        <v>45174</v>
      </c>
      <c r="N466" s="43">
        <v>45291</v>
      </c>
      <c r="O466" s="41">
        <v>618249</v>
      </c>
      <c r="P466" s="44">
        <v>20230680010051</v>
      </c>
      <c r="Q466" s="44">
        <v>2023680010051</v>
      </c>
      <c r="R466" s="42" t="s">
        <v>138</v>
      </c>
      <c r="S466" s="92">
        <v>267379215.44</v>
      </c>
      <c r="T466" s="122">
        <v>267379215.44</v>
      </c>
      <c r="U466" s="122"/>
      <c r="V466" s="122"/>
      <c r="W466" s="117">
        <f t="shared" si="19"/>
        <v>267379215.44</v>
      </c>
      <c r="X466" s="79" t="s">
        <v>1867</v>
      </c>
      <c r="Y466" s="77" t="s">
        <v>1868</v>
      </c>
      <c r="Z466" s="42"/>
      <c r="AA466" s="43">
        <v>45174</v>
      </c>
      <c r="AB466" s="43">
        <v>45174</v>
      </c>
      <c r="AC466" s="44">
        <v>1</v>
      </c>
    </row>
    <row r="467" spans="2:29" s="49" customFormat="1" ht="77.25" customHeight="1" x14ac:dyDescent="0.25">
      <c r="B467" s="42">
        <v>268</v>
      </c>
      <c r="C467" s="42">
        <v>4</v>
      </c>
      <c r="D467" s="42" t="s">
        <v>72</v>
      </c>
      <c r="E467" s="42" t="s">
        <v>86</v>
      </c>
      <c r="F467" s="42" t="s">
        <v>163</v>
      </c>
      <c r="G467" s="42" t="s">
        <v>1872</v>
      </c>
      <c r="H467" s="42" t="s">
        <v>684</v>
      </c>
      <c r="I467" s="42" t="s">
        <v>204</v>
      </c>
      <c r="J467" s="42" t="s">
        <v>25</v>
      </c>
      <c r="K467" s="42" t="s">
        <v>1873</v>
      </c>
      <c r="L467" s="42" t="s">
        <v>700</v>
      </c>
      <c r="M467" s="43">
        <v>45174</v>
      </c>
      <c r="N467" s="43">
        <v>45291</v>
      </c>
      <c r="O467" s="41">
        <v>618034</v>
      </c>
      <c r="P467" s="44">
        <v>20230680010056</v>
      </c>
      <c r="Q467" s="44">
        <v>2023680010056</v>
      </c>
      <c r="R467" s="42" t="s">
        <v>138</v>
      </c>
      <c r="S467" s="92">
        <v>849999906</v>
      </c>
      <c r="T467" s="122">
        <v>849999906</v>
      </c>
      <c r="U467" s="122"/>
      <c r="V467" s="122"/>
      <c r="W467" s="117">
        <f t="shared" si="19"/>
        <v>849999906</v>
      </c>
      <c r="X467" s="79" t="s">
        <v>1874</v>
      </c>
      <c r="Y467" s="77" t="s">
        <v>1875</v>
      </c>
      <c r="Z467" s="42"/>
      <c r="AA467" s="43">
        <v>45174</v>
      </c>
      <c r="AB467" s="43">
        <v>45174</v>
      </c>
      <c r="AC467" s="44">
        <v>1</v>
      </c>
    </row>
    <row r="468" spans="2:29" s="49" customFormat="1" ht="77.25" customHeight="1" x14ac:dyDescent="0.25">
      <c r="B468" s="42">
        <v>269</v>
      </c>
      <c r="C468" s="42">
        <v>4</v>
      </c>
      <c r="D468" s="42" t="s">
        <v>72</v>
      </c>
      <c r="E468" s="42" t="s">
        <v>86</v>
      </c>
      <c r="F468" s="42" t="s">
        <v>163</v>
      </c>
      <c r="G468" s="42" t="s">
        <v>1878</v>
      </c>
      <c r="H468" s="42" t="s">
        <v>80</v>
      </c>
      <c r="I468" s="42" t="s">
        <v>204</v>
      </c>
      <c r="J468" s="42" t="s">
        <v>25</v>
      </c>
      <c r="K468" s="42" t="s">
        <v>1879</v>
      </c>
      <c r="L468" s="42" t="s">
        <v>700</v>
      </c>
      <c r="M468" s="43">
        <v>45175</v>
      </c>
      <c r="N468" s="43">
        <v>45291</v>
      </c>
      <c r="O468" s="41">
        <v>617808</v>
      </c>
      <c r="P468" s="44">
        <v>20230680010052</v>
      </c>
      <c r="Q468" s="44">
        <v>2023680010052</v>
      </c>
      <c r="R468" s="42" t="s">
        <v>138</v>
      </c>
      <c r="S468" s="92">
        <v>419795144.38999999</v>
      </c>
      <c r="T468" s="122">
        <v>419795144.38999999</v>
      </c>
      <c r="U468" s="122"/>
      <c r="V468" s="122"/>
      <c r="W468" s="117">
        <f t="shared" si="19"/>
        <v>419795144.38999999</v>
      </c>
      <c r="X468" s="79" t="s">
        <v>1880</v>
      </c>
      <c r="Y468" s="77" t="s">
        <v>1881</v>
      </c>
      <c r="Z468" s="42" t="s">
        <v>1882</v>
      </c>
      <c r="AA468" s="43">
        <v>45175</v>
      </c>
      <c r="AB468" s="43">
        <v>45175</v>
      </c>
      <c r="AC468" s="44">
        <v>1</v>
      </c>
    </row>
    <row r="469" spans="2:29" s="47" customFormat="1" ht="63.75" x14ac:dyDescent="0.2">
      <c r="B469" s="42">
        <v>270</v>
      </c>
      <c r="C469" s="42">
        <v>5</v>
      </c>
      <c r="D469" s="42" t="s">
        <v>73</v>
      </c>
      <c r="E469" s="42" t="s">
        <v>75</v>
      </c>
      <c r="F469" s="42" t="s">
        <v>98</v>
      </c>
      <c r="G469" s="42" t="s">
        <v>1898</v>
      </c>
      <c r="H469" s="42" t="s">
        <v>77</v>
      </c>
      <c r="I469" s="42" t="s">
        <v>204</v>
      </c>
      <c r="J469" s="42" t="s">
        <v>25</v>
      </c>
      <c r="K469" s="42" t="s">
        <v>1901</v>
      </c>
      <c r="L469" s="42" t="s">
        <v>847</v>
      </c>
      <c r="M469" s="43">
        <v>45176</v>
      </c>
      <c r="N469" s="43">
        <v>45473</v>
      </c>
      <c r="O469" s="41">
        <v>619340</v>
      </c>
      <c r="P469" s="44">
        <v>20230680010058</v>
      </c>
      <c r="Q469" s="44">
        <v>2023680010058</v>
      </c>
      <c r="R469" s="42" t="s">
        <v>427</v>
      </c>
      <c r="S469" s="92">
        <v>1430000000</v>
      </c>
      <c r="T469" s="105">
        <v>130000000</v>
      </c>
      <c r="U469" s="105"/>
      <c r="V469" s="105"/>
      <c r="W469" s="100">
        <f>SUM(T469:V469)</f>
        <v>130000000</v>
      </c>
      <c r="X469" s="79" t="s">
        <v>1899</v>
      </c>
      <c r="Y469" s="77" t="s">
        <v>1900</v>
      </c>
      <c r="Z469" s="42"/>
      <c r="AA469" s="45">
        <v>45176</v>
      </c>
      <c r="AB469" s="45">
        <v>45176</v>
      </c>
      <c r="AC469" s="42">
        <v>1</v>
      </c>
    </row>
    <row r="470" spans="2:29" s="47" customFormat="1" ht="78" customHeight="1" x14ac:dyDescent="0.2">
      <c r="B470" s="42">
        <v>271</v>
      </c>
      <c r="C470" s="42">
        <v>2</v>
      </c>
      <c r="D470" s="42" t="s">
        <v>144</v>
      </c>
      <c r="E470" s="42" t="s">
        <v>249</v>
      </c>
      <c r="F470" s="42" t="s">
        <v>668</v>
      </c>
      <c r="G470" s="42" t="s">
        <v>1902</v>
      </c>
      <c r="H470" s="42" t="s">
        <v>77</v>
      </c>
      <c r="I470" s="42" t="s">
        <v>204</v>
      </c>
      <c r="J470" s="42" t="s">
        <v>25</v>
      </c>
      <c r="K470" s="42" t="s">
        <v>1903</v>
      </c>
      <c r="L470" s="42" t="s">
        <v>672</v>
      </c>
      <c r="M470" s="43">
        <v>45176</v>
      </c>
      <c r="N470" s="43">
        <v>45291</v>
      </c>
      <c r="O470" s="41">
        <v>615242</v>
      </c>
      <c r="P470" s="44">
        <v>20230680010057</v>
      </c>
      <c r="Q470" s="161">
        <v>2023680010057</v>
      </c>
      <c r="R470" s="42" t="s">
        <v>670</v>
      </c>
      <c r="S470" s="92">
        <v>1459826567</v>
      </c>
      <c r="T470" s="105">
        <v>1459826567</v>
      </c>
      <c r="U470" s="105"/>
      <c r="V470" s="105"/>
      <c r="W470" s="100">
        <f>SUM(T470:V470)</f>
        <v>1459826567</v>
      </c>
      <c r="X470" s="79" t="s">
        <v>1904</v>
      </c>
      <c r="Y470" s="77" t="s">
        <v>1905</v>
      </c>
      <c r="Z470" s="42"/>
      <c r="AA470" s="45">
        <v>45176</v>
      </c>
      <c r="AB470" s="45">
        <v>45176</v>
      </c>
      <c r="AC470" s="42">
        <v>1</v>
      </c>
    </row>
    <row r="471" spans="2:29" s="49" customFormat="1" ht="99.75" customHeight="1" x14ac:dyDescent="0.25">
      <c r="B471" s="42">
        <v>272</v>
      </c>
      <c r="C471" s="42">
        <v>5</v>
      </c>
      <c r="D471" s="42" t="s">
        <v>73</v>
      </c>
      <c r="E471" s="42" t="s">
        <v>105</v>
      </c>
      <c r="F471" s="42" t="s">
        <v>106</v>
      </c>
      <c r="G471" s="42" t="s">
        <v>1915</v>
      </c>
      <c r="H471" s="42" t="s">
        <v>77</v>
      </c>
      <c r="I471" s="42" t="s">
        <v>1917</v>
      </c>
      <c r="J471" s="42" t="s">
        <v>1099</v>
      </c>
      <c r="K471" s="42" t="s">
        <v>1916</v>
      </c>
      <c r="L471" s="42" t="s">
        <v>1617</v>
      </c>
      <c r="M471" s="43">
        <v>44106</v>
      </c>
      <c r="N471" s="43">
        <v>45291</v>
      </c>
      <c r="O471" s="41">
        <v>317700</v>
      </c>
      <c r="P471" s="44">
        <v>20200680010140</v>
      </c>
      <c r="Q471" s="44">
        <v>2020680010140</v>
      </c>
      <c r="R471" s="42" t="s">
        <v>85</v>
      </c>
      <c r="S471" s="92">
        <v>1450236932.3399999</v>
      </c>
      <c r="T471" s="105">
        <v>0</v>
      </c>
      <c r="U471" s="122"/>
      <c r="V471" s="122"/>
      <c r="W471" s="117">
        <f>SUM(T471:V471)</f>
        <v>0</v>
      </c>
      <c r="X471" s="79" t="s">
        <v>1918</v>
      </c>
      <c r="Y471" s="77" t="s">
        <v>1919</v>
      </c>
      <c r="Z471" s="42"/>
      <c r="AA471" s="45">
        <v>45180</v>
      </c>
      <c r="AB471" s="45">
        <v>45180</v>
      </c>
      <c r="AC471" s="44">
        <v>1</v>
      </c>
    </row>
    <row r="472" spans="2:29" s="47" customFormat="1" ht="78" customHeight="1" x14ac:dyDescent="0.2">
      <c r="B472" s="42">
        <v>273</v>
      </c>
      <c r="C472" s="42">
        <v>1</v>
      </c>
      <c r="D472" s="42" t="s">
        <v>70</v>
      </c>
      <c r="E472" s="42" t="s">
        <v>335</v>
      </c>
      <c r="F472" s="42" t="s">
        <v>1011</v>
      </c>
      <c r="G472" s="42" t="s">
        <v>1920</v>
      </c>
      <c r="H472" s="42" t="s">
        <v>338</v>
      </c>
      <c r="I472" s="42" t="s">
        <v>204</v>
      </c>
      <c r="J472" s="42" t="s">
        <v>25</v>
      </c>
      <c r="K472" s="42" t="s">
        <v>1921</v>
      </c>
      <c r="L472" s="42" t="s">
        <v>1922</v>
      </c>
      <c r="M472" s="43">
        <v>45180</v>
      </c>
      <c r="N472" s="43">
        <v>45291</v>
      </c>
      <c r="O472" s="41">
        <v>618647</v>
      </c>
      <c r="P472" s="44">
        <v>20230680010059</v>
      </c>
      <c r="Q472" s="44">
        <v>2023680010059</v>
      </c>
      <c r="R472" s="42" t="s">
        <v>341</v>
      </c>
      <c r="S472" s="92">
        <v>400000000</v>
      </c>
      <c r="T472" s="105">
        <v>400000000</v>
      </c>
      <c r="U472" s="105"/>
      <c r="V472" s="105"/>
      <c r="W472" s="100">
        <f>SUM(T472:V472)</f>
        <v>400000000</v>
      </c>
      <c r="X472" s="79" t="s">
        <v>1923</v>
      </c>
      <c r="Y472" s="77" t="s">
        <v>855</v>
      </c>
      <c r="Z472" s="42"/>
      <c r="AA472" s="45">
        <v>45180</v>
      </c>
      <c r="AB472" s="45">
        <v>45180</v>
      </c>
      <c r="AC472" s="44">
        <v>1</v>
      </c>
    </row>
    <row r="473" spans="2:29" s="47" customFormat="1" ht="78" customHeight="1" x14ac:dyDescent="0.2">
      <c r="B473" s="42">
        <v>274</v>
      </c>
      <c r="C473" s="42">
        <v>1</v>
      </c>
      <c r="D473" s="42" t="s">
        <v>70</v>
      </c>
      <c r="E473" s="42" t="s">
        <v>335</v>
      </c>
      <c r="F473" s="42" t="s">
        <v>1011</v>
      </c>
      <c r="G473" s="42" t="s">
        <v>1924</v>
      </c>
      <c r="H473" s="42" t="s">
        <v>338</v>
      </c>
      <c r="I473" s="42" t="s">
        <v>1928</v>
      </c>
      <c r="J473" s="42" t="s">
        <v>1099</v>
      </c>
      <c r="K473" s="42" t="s">
        <v>1927</v>
      </c>
      <c r="L473" s="42" t="s">
        <v>1922</v>
      </c>
      <c r="M473" s="43">
        <v>45181</v>
      </c>
      <c r="N473" s="43">
        <v>45199</v>
      </c>
      <c r="O473" s="41">
        <v>535468</v>
      </c>
      <c r="P473" s="44">
        <v>20220680010088</v>
      </c>
      <c r="Q473" s="44">
        <v>2022680010088</v>
      </c>
      <c r="R473" s="42" t="s">
        <v>341</v>
      </c>
      <c r="S473" s="92">
        <v>0</v>
      </c>
      <c r="T473" s="105">
        <v>0</v>
      </c>
      <c r="U473" s="105"/>
      <c r="V473" s="105"/>
      <c r="W473" s="100">
        <f>SUM(T473:V473)</f>
        <v>0</v>
      </c>
      <c r="X473" s="79" t="s">
        <v>1925</v>
      </c>
      <c r="Y473" s="77" t="s">
        <v>1926</v>
      </c>
      <c r="Z473" s="42"/>
      <c r="AA473" s="45">
        <v>45181</v>
      </c>
      <c r="AB473" s="45">
        <v>45181</v>
      </c>
      <c r="AC473" s="44">
        <v>1</v>
      </c>
    </row>
    <row r="474" spans="2:29" s="47" customFormat="1" ht="25.5" customHeight="1" x14ac:dyDescent="0.2">
      <c r="B474" s="175">
        <v>275</v>
      </c>
      <c r="C474" s="175">
        <v>4</v>
      </c>
      <c r="D474" s="175" t="s">
        <v>72</v>
      </c>
      <c r="E474" s="175" t="s">
        <v>546</v>
      </c>
      <c r="F474" s="42" t="s">
        <v>163</v>
      </c>
      <c r="G474" s="175" t="s">
        <v>1942</v>
      </c>
      <c r="H474" s="175" t="s">
        <v>77</v>
      </c>
      <c r="I474" s="175" t="s">
        <v>204</v>
      </c>
      <c r="J474" s="175" t="s">
        <v>25</v>
      </c>
      <c r="K474" s="175" t="s">
        <v>1943</v>
      </c>
      <c r="L474" s="42" t="s">
        <v>700</v>
      </c>
      <c r="M474" s="184">
        <v>45197</v>
      </c>
      <c r="N474" s="184">
        <v>45291</v>
      </c>
      <c r="O474" s="187">
        <v>620402</v>
      </c>
      <c r="P474" s="181">
        <v>20230680010065</v>
      </c>
      <c r="Q474" s="181">
        <v>2023680010065</v>
      </c>
      <c r="R474" s="175" t="s">
        <v>138</v>
      </c>
      <c r="S474" s="166">
        <v>315742940.95999998</v>
      </c>
      <c r="T474" s="163">
        <v>289226308.95999998</v>
      </c>
      <c r="U474" s="163">
        <v>26516632</v>
      </c>
      <c r="V474" s="163"/>
      <c r="W474" s="166">
        <f>SUM(T474:V476)</f>
        <v>315742940.95999998</v>
      </c>
      <c r="X474" s="169" t="s">
        <v>1944</v>
      </c>
      <c r="Y474" s="172" t="s">
        <v>1945</v>
      </c>
      <c r="Z474" s="175"/>
      <c r="AA474" s="178">
        <v>45197</v>
      </c>
      <c r="AB474" s="178">
        <v>45197</v>
      </c>
      <c r="AC474" s="181">
        <v>1</v>
      </c>
    </row>
    <row r="475" spans="2:29" s="47" customFormat="1" ht="25.5" x14ac:dyDescent="0.2">
      <c r="B475" s="176"/>
      <c r="C475" s="177"/>
      <c r="D475" s="177"/>
      <c r="E475" s="177"/>
      <c r="F475" s="42" t="s">
        <v>547</v>
      </c>
      <c r="G475" s="176"/>
      <c r="H475" s="176"/>
      <c r="I475" s="176"/>
      <c r="J475" s="176"/>
      <c r="K475" s="176"/>
      <c r="L475" s="42" t="s">
        <v>550</v>
      </c>
      <c r="M475" s="185"/>
      <c r="N475" s="185"/>
      <c r="O475" s="188"/>
      <c r="P475" s="182"/>
      <c r="Q475" s="182"/>
      <c r="R475" s="176"/>
      <c r="S475" s="167"/>
      <c r="T475" s="164"/>
      <c r="U475" s="164"/>
      <c r="V475" s="164"/>
      <c r="W475" s="167"/>
      <c r="X475" s="170"/>
      <c r="Y475" s="173"/>
      <c r="Z475" s="176"/>
      <c r="AA475" s="179"/>
      <c r="AB475" s="179"/>
      <c r="AC475" s="182"/>
    </row>
    <row r="476" spans="2:29" s="47" customFormat="1" ht="38.25" x14ac:dyDescent="0.2">
      <c r="B476" s="177"/>
      <c r="C476" s="42">
        <v>5</v>
      </c>
      <c r="D476" s="42" t="s">
        <v>73</v>
      </c>
      <c r="E476" s="42" t="s">
        <v>75</v>
      </c>
      <c r="F476" s="42" t="s">
        <v>98</v>
      </c>
      <c r="G476" s="177"/>
      <c r="H476" s="177"/>
      <c r="I476" s="177"/>
      <c r="J476" s="177"/>
      <c r="K476" s="177"/>
      <c r="L476" s="42" t="s">
        <v>91</v>
      </c>
      <c r="M476" s="186"/>
      <c r="N476" s="186"/>
      <c r="O476" s="189"/>
      <c r="P476" s="183"/>
      <c r="Q476" s="183"/>
      <c r="R476" s="177"/>
      <c r="S476" s="168"/>
      <c r="T476" s="165"/>
      <c r="U476" s="165"/>
      <c r="V476" s="165"/>
      <c r="W476" s="168"/>
      <c r="X476" s="171"/>
      <c r="Y476" s="174"/>
      <c r="Z476" s="177"/>
      <c r="AA476" s="180"/>
      <c r="AB476" s="180"/>
      <c r="AC476" s="183"/>
    </row>
    <row r="477" spans="2:29" s="47" customFormat="1" ht="12.75" x14ac:dyDescent="0.2">
      <c r="B477" s="42"/>
      <c r="C477" s="42"/>
      <c r="D477" s="42"/>
      <c r="E477" s="42"/>
      <c r="F477" s="42"/>
      <c r="G477" s="42"/>
      <c r="H477" s="42"/>
      <c r="I477" s="42"/>
      <c r="J477" s="42"/>
      <c r="K477" s="42"/>
      <c r="L477" s="42"/>
      <c r="M477" s="43"/>
      <c r="N477" s="43"/>
      <c r="O477" s="41"/>
      <c r="P477" s="44"/>
      <c r="Q477" s="44"/>
      <c r="R477" s="42"/>
      <c r="S477" s="92"/>
      <c r="T477" s="105"/>
      <c r="U477" s="105"/>
      <c r="V477" s="105"/>
      <c r="W477" s="100"/>
      <c r="X477" s="79"/>
      <c r="Y477" s="77"/>
      <c r="Z477" s="42"/>
      <c r="AA477" s="45"/>
      <c r="AB477" s="45"/>
      <c r="AC477" s="44"/>
    </row>
    <row r="478" spans="2:29" s="47" customFormat="1" ht="12.75" x14ac:dyDescent="0.2">
      <c r="B478" s="42"/>
      <c r="C478" s="42"/>
      <c r="D478" s="42"/>
      <c r="E478" s="42"/>
      <c r="F478" s="42"/>
      <c r="G478" s="42"/>
      <c r="H478" s="42"/>
      <c r="I478" s="42"/>
      <c r="J478" s="42"/>
      <c r="K478" s="42"/>
      <c r="L478" s="42"/>
      <c r="M478" s="43"/>
      <c r="N478" s="43"/>
      <c r="O478" s="41"/>
      <c r="P478" s="44"/>
      <c r="Q478" s="44"/>
      <c r="R478" s="42"/>
      <c r="S478" s="92"/>
      <c r="T478" s="105"/>
      <c r="U478" s="105"/>
      <c r="V478" s="105"/>
      <c r="W478" s="100"/>
      <c r="X478" s="79"/>
      <c r="Y478" s="77"/>
      <c r="Z478" s="42"/>
      <c r="AA478" s="45"/>
      <c r="AB478" s="45"/>
      <c r="AC478" s="44"/>
    </row>
    <row r="479" spans="2:29" s="47" customFormat="1" ht="12.75" x14ac:dyDescent="0.2">
      <c r="B479" s="42"/>
      <c r="C479" s="42"/>
      <c r="D479" s="42"/>
      <c r="E479" s="42"/>
      <c r="F479" s="42"/>
      <c r="G479" s="42"/>
      <c r="H479" s="42"/>
      <c r="I479" s="42"/>
      <c r="J479" s="42"/>
      <c r="K479" s="42"/>
      <c r="L479" s="42"/>
      <c r="M479" s="43"/>
      <c r="N479" s="43"/>
      <c r="O479" s="41"/>
      <c r="P479" s="44"/>
      <c r="Q479" s="44"/>
      <c r="R479" s="42"/>
      <c r="S479" s="92"/>
      <c r="T479" s="105"/>
      <c r="U479" s="105"/>
      <c r="V479" s="105"/>
      <c r="W479" s="100"/>
      <c r="X479" s="79"/>
      <c r="Y479" s="77"/>
      <c r="Z479" s="42"/>
      <c r="AA479" s="45"/>
      <c r="AB479" s="45"/>
      <c r="AC479" s="44"/>
    </row>
    <row r="480" spans="2:29" s="47" customFormat="1" ht="12.75" x14ac:dyDescent="0.2">
      <c r="B480" s="42"/>
      <c r="C480" s="42"/>
      <c r="D480" s="42"/>
      <c r="E480" s="42"/>
      <c r="F480" s="42"/>
      <c r="G480" s="42"/>
      <c r="H480" s="42"/>
      <c r="I480" s="42"/>
      <c r="J480" s="42"/>
      <c r="K480" s="42"/>
      <c r="L480" s="42"/>
      <c r="M480" s="43"/>
      <c r="N480" s="43"/>
      <c r="O480" s="41"/>
      <c r="P480" s="44"/>
      <c r="Q480" s="44"/>
      <c r="R480" s="42"/>
      <c r="S480" s="92"/>
      <c r="T480" s="105"/>
      <c r="U480" s="105"/>
      <c r="V480" s="105"/>
      <c r="W480" s="100"/>
      <c r="X480" s="79"/>
      <c r="Y480" s="77"/>
      <c r="Z480" s="42"/>
      <c r="AA480" s="45"/>
      <c r="AB480" s="45"/>
      <c r="AC480" s="44"/>
    </row>
    <row r="492" spans="5:5" x14ac:dyDescent="0.25">
      <c r="E492" t="s">
        <v>1941</v>
      </c>
    </row>
  </sheetData>
  <autoFilter ref="A3:AC476" xr:uid="{00000000-0009-0000-0000-000000000000}">
    <filterColumn colId="2" showButton="0"/>
  </autoFilter>
  <mergeCells count="2097">
    <mergeCell ref="T458:T459"/>
    <mergeCell ref="U458:U459"/>
    <mergeCell ref="V458:V459"/>
    <mergeCell ref="W458:W459"/>
    <mergeCell ref="X458:X459"/>
    <mergeCell ref="Y458:Y459"/>
    <mergeCell ref="Z458:Z459"/>
    <mergeCell ref="AA458:AA459"/>
    <mergeCell ref="AB458:AB459"/>
    <mergeCell ref="AC458:AC459"/>
    <mergeCell ref="B458:B459"/>
    <mergeCell ref="C458:C459"/>
    <mergeCell ref="D458:D459"/>
    <mergeCell ref="E458:E459"/>
    <mergeCell ref="F458:F459"/>
    <mergeCell ref="G458:G459"/>
    <mergeCell ref="H458:H459"/>
    <mergeCell ref="I458:I459"/>
    <mergeCell ref="J458:J459"/>
    <mergeCell ref="K458:K459"/>
    <mergeCell ref="M458:M459"/>
    <mergeCell ref="N458:N459"/>
    <mergeCell ref="O458:O459"/>
    <mergeCell ref="P458:P459"/>
    <mergeCell ref="Q458:Q459"/>
    <mergeCell ref="R458:R459"/>
    <mergeCell ref="S458:S459"/>
    <mergeCell ref="T454:T456"/>
    <mergeCell ref="U454:U456"/>
    <mergeCell ref="V454:V456"/>
    <mergeCell ref="W454:W456"/>
    <mergeCell ref="X454:X456"/>
    <mergeCell ref="Y454:Y456"/>
    <mergeCell ref="Z454:Z456"/>
    <mergeCell ref="AA454:AA456"/>
    <mergeCell ref="AB454:AB456"/>
    <mergeCell ref="AC454:AC456"/>
    <mergeCell ref="B454:B456"/>
    <mergeCell ref="C454:C456"/>
    <mergeCell ref="D454:D456"/>
    <mergeCell ref="E454:E456"/>
    <mergeCell ref="F454:F456"/>
    <mergeCell ref="G454:G456"/>
    <mergeCell ref="H454:H456"/>
    <mergeCell ref="I454:I456"/>
    <mergeCell ref="J454:J456"/>
    <mergeCell ref="K454:K456"/>
    <mergeCell ref="M454:M456"/>
    <mergeCell ref="N454:N456"/>
    <mergeCell ref="O454:O456"/>
    <mergeCell ref="P454:P456"/>
    <mergeCell ref="Q454:Q456"/>
    <mergeCell ref="R454:R456"/>
    <mergeCell ref="S454:S456"/>
    <mergeCell ref="AB452:AB453"/>
    <mergeCell ref="AC452:AC453"/>
    <mergeCell ref="W450:W451"/>
    <mergeCell ref="X450:X451"/>
    <mergeCell ref="Y450:Y451"/>
    <mergeCell ref="Z450:Z451"/>
    <mergeCell ref="AA450:AA451"/>
    <mergeCell ref="AB450:AB451"/>
    <mergeCell ref="AC450:AC451"/>
    <mergeCell ref="C452:C453"/>
    <mergeCell ref="D452:D453"/>
    <mergeCell ref="E452:E453"/>
    <mergeCell ref="F452:F453"/>
    <mergeCell ref="B452:B453"/>
    <mergeCell ref="G452:G453"/>
    <mergeCell ref="H452:H453"/>
    <mergeCell ref="I452:I453"/>
    <mergeCell ref="J452:J453"/>
    <mergeCell ref="K452:K453"/>
    <mergeCell ref="M452:M453"/>
    <mergeCell ref="N452:N453"/>
    <mergeCell ref="O452:O453"/>
    <mergeCell ref="P452:P453"/>
    <mergeCell ref="Q452:Q453"/>
    <mergeCell ref="R452:R453"/>
    <mergeCell ref="S452:S453"/>
    <mergeCell ref="T452:T453"/>
    <mergeCell ref="U452:U453"/>
    <mergeCell ref="V452:V453"/>
    <mergeCell ref="W452:W453"/>
    <mergeCell ref="X452:X453"/>
    <mergeCell ref="Y452:Y453"/>
    <mergeCell ref="Z452:Z453"/>
    <mergeCell ref="AA452:AA453"/>
    <mergeCell ref="R445:R447"/>
    <mergeCell ref="S445:S447"/>
    <mergeCell ref="T445:T447"/>
    <mergeCell ref="U445:U447"/>
    <mergeCell ref="V445:V447"/>
    <mergeCell ref="W445:W447"/>
    <mergeCell ref="X445:X447"/>
    <mergeCell ref="Y445:Y447"/>
    <mergeCell ref="Z445:Z447"/>
    <mergeCell ref="AA445:AA447"/>
    <mergeCell ref="AB445:AB447"/>
    <mergeCell ref="AC445:AC447"/>
    <mergeCell ref="B450:B451"/>
    <mergeCell ref="C450:C451"/>
    <mergeCell ref="D450:D451"/>
    <mergeCell ref="E450:E451"/>
    <mergeCell ref="F450:F451"/>
    <mergeCell ref="G450:G451"/>
    <mergeCell ref="H450:H451"/>
    <mergeCell ref="I450:I451"/>
    <mergeCell ref="J450:J451"/>
    <mergeCell ref="K450:K451"/>
    <mergeCell ref="M450:M451"/>
    <mergeCell ref="N450:N451"/>
    <mergeCell ref="O450:O451"/>
    <mergeCell ref="P450:P451"/>
    <mergeCell ref="Q450:Q451"/>
    <mergeCell ref="R450:R451"/>
    <mergeCell ref="S450:S451"/>
    <mergeCell ref="T450:T451"/>
    <mergeCell ref="U450:U451"/>
    <mergeCell ref="V450:V451"/>
    <mergeCell ref="E445:E446"/>
    <mergeCell ref="G445:G447"/>
    <mergeCell ref="H445:H447"/>
    <mergeCell ref="I445:I447"/>
    <mergeCell ref="J445:J447"/>
    <mergeCell ref="B445:B447"/>
    <mergeCell ref="C445:C447"/>
    <mergeCell ref="D445:D447"/>
    <mergeCell ref="K445:K447"/>
    <mergeCell ref="M445:M447"/>
    <mergeCell ref="N445:N447"/>
    <mergeCell ref="O445:O447"/>
    <mergeCell ref="P445:P447"/>
    <mergeCell ref="Q445:Q447"/>
    <mergeCell ref="S425:S428"/>
    <mergeCell ref="T425:T428"/>
    <mergeCell ref="U425:U428"/>
    <mergeCell ref="V425:V428"/>
    <mergeCell ref="V433:V434"/>
    <mergeCell ref="B435:B439"/>
    <mergeCell ref="E435:E436"/>
    <mergeCell ref="G435:G439"/>
    <mergeCell ref="H435:H439"/>
    <mergeCell ref="I435:I439"/>
    <mergeCell ref="J435:J439"/>
    <mergeCell ref="K435:K439"/>
    <mergeCell ref="M435:M439"/>
    <mergeCell ref="N435:N439"/>
    <mergeCell ref="O435:O439"/>
    <mergeCell ref="P435:P439"/>
    <mergeCell ref="Z425:Z428"/>
    <mergeCell ref="AA425:AA428"/>
    <mergeCell ref="AB425:AB428"/>
    <mergeCell ref="AC425:AC428"/>
    <mergeCell ref="B425:B428"/>
    <mergeCell ref="G425:G428"/>
    <mergeCell ref="H425:H428"/>
    <mergeCell ref="I425:I428"/>
    <mergeCell ref="J425:J428"/>
    <mergeCell ref="O425:O428"/>
    <mergeCell ref="P425:P428"/>
    <mergeCell ref="Q425:Q428"/>
    <mergeCell ref="R425:R428"/>
    <mergeCell ref="M425:M428"/>
    <mergeCell ref="N425:N428"/>
    <mergeCell ref="K425:K428"/>
    <mergeCell ref="C426:C428"/>
    <mergeCell ref="D426:D428"/>
    <mergeCell ref="E426:E427"/>
    <mergeCell ref="F426:F427"/>
    <mergeCell ref="U399:U400"/>
    <mergeCell ref="V399:V400"/>
    <mergeCell ref="W399:W400"/>
    <mergeCell ref="X399:X400"/>
    <mergeCell ref="Y399:Y400"/>
    <mergeCell ref="Z399:Z400"/>
    <mergeCell ref="AA399:AA400"/>
    <mergeCell ref="AB399:AB400"/>
    <mergeCell ref="AC399:AC400"/>
    <mergeCell ref="B399:B400"/>
    <mergeCell ref="C399:C400"/>
    <mergeCell ref="D399:D400"/>
    <mergeCell ref="E399:E400"/>
    <mergeCell ref="F399:F400"/>
    <mergeCell ref="G399:G400"/>
    <mergeCell ref="H399:H400"/>
    <mergeCell ref="I399:I400"/>
    <mergeCell ref="J399:J400"/>
    <mergeCell ref="M399:M400"/>
    <mergeCell ref="N399:N400"/>
    <mergeCell ref="O399:O400"/>
    <mergeCell ref="P399:P400"/>
    <mergeCell ref="Q399:Q400"/>
    <mergeCell ref="R399:R400"/>
    <mergeCell ref="S399:S400"/>
    <mergeCell ref="T399:T400"/>
    <mergeCell ref="T339:T341"/>
    <mergeCell ref="U339:U341"/>
    <mergeCell ref="V339:V341"/>
    <mergeCell ref="W339:W341"/>
    <mergeCell ref="X339:X341"/>
    <mergeCell ref="Y339:Y341"/>
    <mergeCell ref="Z339:Z341"/>
    <mergeCell ref="AA339:AA341"/>
    <mergeCell ref="AB339:AB341"/>
    <mergeCell ref="AC339:AC341"/>
    <mergeCell ref="B339:B341"/>
    <mergeCell ref="C339:C341"/>
    <mergeCell ref="D339:D341"/>
    <mergeCell ref="E339:E341"/>
    <mergeCell ref="F339:F340"/>
    <mergeCell ref="G339:G341"/>
    <mergeCell ref="H339:H341"/>
    <mergeCell ref="I339:I341"/>
    <mergeCell ref="J339:J341"/>
    <mergeCell ref="K339:K341"/>
    <mergeCell ref="M339:M341"/>
    <mergeCell ref="N339:N341"/>
    <mergeCell ref="O339:O341"/>
    <mergeCell ref="P339:P341"/>
    <mergeCell ref="Q339:Q341"/>
    <mergeCell ref="R339:R341"/>
    <mergeCell ref="S339:S341"/>
    <mergeCell ref="X330:X331"/>
    <mergeCell ref="Y330:Y331"/>
    <mergeCell ref="Z330:Z331"/>
    <mergeCell ref="AA330:AA331"/>
    <mergeCell ref="AB330:AB331"/>
    <mergeCell ref="AC330:AC331"/>
    <mergeCell ref="B330:B331"/>
    <mergeCell ref="G330:G331"/>
    <mergeCell ref="H330:H331"/>
    <mergeCell ref="I330:I331"/>
    <mergeCell ref="J330:J331"/>
    <mergeCell ref="K330:K331"/>
    <mergeCell ref="M330:M331"/>
    <mergeCell ref="N330:N331"/>
    <mergeCell ref="O330:O331"/>
    <mergeCell ref="P330:P331"/>
    <mergeCell ref="Q330:Q331"/>
    <mergeCell ref="R330:R331"/>
    <mergeCell ref="S330:S331"/>
    <mergeCell ref="T330:T331"/>
    <mergeCell ref="U330:U331"/>
    <mergeCell ref="V330:V331"/>
    <mergeCell ref="W330:W331"/>
    <mergeCell ref="T320:T322"/>
    <mergeCell ref="U320:U322"/>
    <mergeCell ref="V320:V322"/>
    <mergeCell ref="W320:W322"/>
    <mergeCell ref="X320:X322"/>
    <mergeCell ref="Y320:Y322"/>
    <mergeCell ref="Z320:Z322"/>
    <mergeCell ref="AA320:AA322"/>
    <mergeCell ref="AB320:AB322"/>
    <mergeCell ref="AC320:AC322"/>
    <mergeCell ref="B320:B322"/>
    <mergeCell ref="C320:C322"/>
    <mergeCell ref="D320:D322"/>
    <mergeCell ref="E320:E322"/>
    <mergeCell ref="F320:F322"/>
    <mergeCell ref="G320:G322"/>
    <mergeCell ref="H320:H322"/>
    <mergeCell ref="I320:I322"/>
    <mergeCell ref="J320:J322"/>
    <mergeCell ref="K320:K322"/>
    <mergeCell ref="M320:M322"/>
    <mergeCell ref="N320:N322"/>
    <mergeCell ref="O320:O322"/>
    <mergeCell ref="P320:P322"/>
    <mergeCell ref="Q320:Q322"/>
    <mergeCell ref="R320:R322"/>
    <mergeCell ref="S320:S322"/>
    <mergeCell ref="X277:X281"/>
    <mergeCell ref="Y277:Y281"/>
    <mergeCell ref="Z277:Z281"/>
    <mergeCell ref="AA277:AA281"/>
    <mergeCell ref="AB277:AB281"/>
    <mergeCell ref="AC277:AC281"/>
    <mergeCell ref="C278:C281"/>
    <mergeCell ref="D278:D281"/>
    <mergeCell ref="E278:E281"/>
    <mergeCell ref="B277:B281"/>
    <mergeCell ref="G277:G281"/>
    <mergeCell ref="H277:H281"/>
    <mergeCell ref="I277:I281"/>
    <mergeCell ref="J277:J281"/>
    <mergeCell ref="K277:K281"/>
    <mergeCell ref="M277:M281"/>
    <mergeCell ref="N277:N281"/>
    <mergeCell ref="O277:O281"/>
    <mergeCell ref="P277:P281"/>
    <mergeCell ref="Q277:Q281"/>
    <mergeCell ref="R277:R281"/>
    <mergeCell ref="S277:S281"/>
    <mergeCell ref="T277:T281"/>
    <mergeCell ref="U277:U281"/>
    <mergeCell ref="V277:V281"/>
    <mergeCell ref="W277:W281"/>
    <mergeCell ref="AC267:AC270"/>
    <mergeCell ref="C268:C270"/>
    <mergeCell ref="D268:D270"/>
    <mergeCell ref="E268:E270"/>
    <mergeCell ref="F268:F270"/>
    <mergeCell ref="AC254:AC256"/>
    <mergeCell ref="K254:K256"/>
    <mergeCell ref="M254:M256"/>
    <mergeCell ref="N254:N256"/>
    <mergeCell ref="O254:O256"/>
    <mergeCell ref="P254:P256"/>
    <mergeCell ref="Q254:Q256"/>
    <mergeCell ref="R254:R256"/>
    <mergeCell ref="S254:S256"/>
    <mergeCell ref="T254:T256"/>
    <mergeCell ref="B267:B270"/>
    <mergeCell ref="G267:G270"/>
    <mergeCell ref="H267:H270"/>
    <mergeCell ref="I267:I270"/>
    <mergeCell ref="J267:J270"/>
    <mergeCell ref="K267:K270"/>
    <mergeCell ref="M267:M270"/>
    <mergeCell ref="N267:N270"/>
    <mergeCell ref="O267:O270"/>
    <mergeCell ref="P267:P270"/>
    <mergeCell ref="Q267:Q270"/>
    <mergeCell ref="R267:R270"/>
    <mergeCell ref="S267:S270"/>
    <mergeCell ref="T267:T270"/>
    <mergeCell ref="U267:U270"/>
    <mergeCell ref="V267:V270"/>
    <mergeCell ref="W267:W270"/>
    <mergeCell ref="X267:X270"/>
    <mergeCell ref="Y267:Y270"/>
    <mergeCell ref="Z267:Z270"/>
    <mergeCell ref="AA267:AA270"/>
    <mergeCell ref="AB267:AB270"/>
    <mergeCell ref="B254:B256"/>
    <mergeCell ref="C254:C256"/>
    <mergeCell ref="D254:D256"/>
    <mergeCell ref="E254:E256"/>
    <mergeCell ref="F254:F256"/>
    <mergeCell ref="G254:G256"/>
    <mergeCell ref="H254:H256"/>
    <mergeCell ref="I254:I256"/>
    <mergeCell ref="J254:J256"/>
    <mergeCell ref="U243:U253"/>
    <mergeCell ref="V243:V253"/>
    <mergeCell ref="W243:W253"/>
    <mergeCell ref="X243:X253"/>
    <mergeCell ref="Y243:Y253"/>
    <mergeCell ref="Z243:Z253"/>
    <mergeCell ref="AA243:AA253"/>
    <mergeCell ref="AB243:AB253"/>
    <mergeCell ref="U254:U256"/>
    <mergeCell ref="V254:V256"/>
    <mergeCell ref="W254:W256"/>
    <mergeCell ref="X254:X256"/>
    <mergeCell ref="Y254:Y256"/>
    <mergeCell ref="Z254:Z256"/>
    <mergeCell ref="AA254:AA256"/>
    <mergeCell ref="AB254:AB256"/>
    <mergeCell ref="AB257:AB258"/>
    <mergeCell ref="AC243:AC253"/>
    <mergeCell ref="K243:K253"/>
    <mergeCell ref="M243:M253"/>
    <mergeCell ref="N243:N253"/>
    <mergeCell ref="O243:O253"/>
    <mergeCell ref="P243:P253"/>
    <mergeCell ref="Q243:Q253"/>
    <mergeCell ref="R243:R253"/>
    <mergeCell ref="S243:S253"/>
    <mergeCell ref="T243:T253"/>
    <mergeCell ref="B243:B253"/>
    <mergeCell ref="C243:C253"/>
    <mergeCell ref="D243:D253"/>
    <mergeCell ref="E243:E253"/>
    <mergeCell ref="F243:F249"/>
    <mergeCell ref="G243:G253"/>
    <mergeCell ref="H243:H253"/>
    <mergeCell ref="I243:I253"/>
    <mergeCell ref="J243:J253"/>
    <mergeCell ref="F250:F253"/>
    <mergeCell ref="W225:W229"/>
    <mergeCell ref="X225:X229"/>
    <mergeCell ref="Y225:Y229"/>
    <mergeCell ref="B225:B229"/>
    <mergeCell ref="C225:C229"/>
    <mergeCell ref="D225:D229"/>
    <mergeCell ref="E225:E229"/>
    <mergeCell ref="AB240:AB241"/>
    <mergeCell ref="AC240:AC241"/>
    <mergeCell ref="W231:W237"/>
    <mergeCell ref="X231:X237"/>
    <mergeCell ref="Y231:Y237"/>
    <mergeCell ref="Z231:Z237"/>
    <mergeCell ref="AA231:AA237"/>
    <mergeCell ref="AB231:AB237"/>
    <mergeCell ref="AC231:AC237"/>
    <mergeCell ref="B240:B241"/>
    <mergeCell ref="C240:C241"/>
    <mergeCell ref="D240:D241"/>
    <mergeCell ref="E240:E241"/>
    <mergeCell ref="F240:F241"/>
    <mergeCell ref="G240:G241"/>
    <mergeCell ref="H240:H241"/>
    <mergeCell ref="I240:I241"/>
    <mergeCell ref="J240:J241"/>
    <mergeCell ref="M240:M241"/>
    <mergeCell ref="N240:N241"/>
    <mergeCell ref="O240:O241"/>
    <mergeCell ref="P240:P241"/>
    <mergeCell ref="Q240:Q241"/>
    <mergeCell ref="R240:R241"/>
    <mergeCell ref="S240:S241"/>
    <mergeCell ref="T240:T241"/>
    <mergeCell ref="Z225:Z229"/>
    <mergeCell ref="AA225:AA229"/>
    <mergeCell ref="U240:U241"/>
    <mergeCell ref="V240:V241"/>
    <mergeCell ref="W240:W241"/>
    <mergeCell ref="X240:X241"/>
    <mergeCell ref="Y240:Y241"/>
    <mergeCell ref="Z240:Z241"/>
    <mergeCell ref="AA240:AA241"/>
    <mergeCell ref="AB225:AB229"/>
    <mergeCell ref="AC225:AC229"/>
    <mergeCell ref="B231:B237"/>
    <mergeCell ref="C231:C237"/>
    <mergeCell ref="D231:D237"/>
    <mergeCell ref="E231:E237"/>
    <mergeCell ref="F231:F237"/>
    <mergeCell ref="G231:G237"/>
    <mergeCell ref="H231:H237"/>
    <mergeCell ref="I231:I237"/>
    <mergeCell ref="J231:J237"/>
    <mergeCell ref="K231:K237"/>
    <mergeCell ref="M231:M237"/>
    <mergeCell ref="N231:N237"/>
    <mergeCell ref="O231:O237"/>
    <mergeCell ref="P231:P237"/>
    <mergeCell ref="Q231:Q237"/>
    <mergeCell ref="R231:R237"/>
    <mergeCell ref="S231:S237"/>
    <mergeCell ref="T231:T237"/>
    <mergeCell ref="U231:U237"/>
    <mergeCell ref="V231:V237"/>
    <mergeCell ref="F225:F229"/>
    <mergeCell ref="G225:G229"/>
    <mergeCell ref="H225:H229"/>
    <mergeCell ref="I225:I229"/>
    <mergeCell ref="J225:J229"/>
    <mergeCell ref="K225:K229"/>
    <mergeCell ref="M225:M229"/>
    <mergeCell ref="N225:N229"/>
    <mergeCell ref="O225:O229"/>
    <mergeCell ref="P225:P229"/>
    <mergeCell ref="Q225:Q229"/>
    <mergeCell ref="R225:R229"/>
    <mergeCell ref="S225:S229"/>
    <mergeCell ref="AB221:AB224"/>
    <mergeCell ref="V218:V220"/>
    <mergeCell ref="W218:W220"/>
    <mergeCell ref="X218:X220"/>
    <mergeCell ref="Y218:Y220"/>
    <mergeCell ref="Z218:Z220"/>
    <mergeCell ref="AA218:AA220"/>
    <mergeCell ref="AB218:AB220"/>
    <mergeCell ref="T221:T224"/>
    <mergeCell ref="U221:U224"/>
    <mergeCell ref="V221:V224"/>
    <mergeCell ref="W221:W224"/>
    <mergeCell ref="X221:X224"/>
    <mergeCell ref="Y221:Y224"/>
    <mergeCell ref="Z221:Z224"/>
    <mergeCell ref="AA221:AA224"/>
    <mergeCell ref="T225:T229"/>
    <mergeCell ref="U225:U229"/>
    <mergeCell ref="V225:V229"/>
    <mergeCell ref="B221:B224"/>
    <mergeCell ref="C221:C224"/>
    <mergeCell ref="D221:D224"/>
    <mergeCell ref="E221:E224"/>
    <mergeCell ref="G221:G224"/>
    <mergeCell ref="H221:H224"/>
    <mergeCell ref="I221:I224"/>
    <mergeCell ref="J221:J224"/>
    <mergeCell ref="K221:K224"/>
    <mergeCell ref="M221:M224"/>
    <mergeCell ref="N221:N224"/>
    <mergeCell ref="O221:O224"/>
    <mergeCell ref="P221:P224"/>
    <mergeCell ref="Q221:Q224"/>
    <mergeCell ref="R221:R224"/>
    <mergeCell ref="S221:S224"/>
    <mergeCell ref="AC221:AC224"/>
    <mergeCell ref="AC214:AC215"/>
    <mergeCell ref="B218:B220"/>
    <mergeCell ref="C218:C220"/>
    <mergeCell ref="D218:D220"/>
    <mergeCell ref="E218:E220"/>
    <mergeCell ref="F218:F220"/>
    <mergeCell ref="G218:G220"/>
    <mergeCell ref="H218:H220"/>
    <mergeCell ref="I218:I220"/>
    <mergeCell ref="J218:J220"/>
    <mergeCell ref="K218:K220"/>
    <mergeCell ref="M218:M220"/>
    <mergeCell ref="N218:N220"/>
    <mergeCell ref="O218:O220"/>
    <mergeCell ref="P218:P220"/>
    <mergeCell ref="Q218:Q220"/>
    <mergeCell ref="R218:R220"/>
    <mergeCell ref="S218:S220"/>
    <mergeCell ref="T218:T220"/>
    <mergeCell ref="U218:U220"/>
    <mergeCell ref="T214:T215"/>
    <mergeCell ref="U214:U215"/>
    <mergeCell ref="V214:V215"/>
    <mergeCell ref="W214:W215"/>
    <mergeCell ref="X214:X215"/>
    <mergeCell ref="AC218:AC220"/>
    <mergeCell ref="Y214:Y215"/>
    <mergeCell ref="Z214:Z215"/>
    <mergeCell ref="AA214:AA215"/>
    <mergeCell ref="AB214:AB215"/>
    <mergeCell ref="B214:B215"/>
    <mergeCell ref="C214:C215"/>
    <mergeCell ref="D214:D215"/>
    <mergeCell ref="E214:E215"/>
    <mergeCell ref="F214:F215"/>
    <mergeCell ref="G214:G215"/>
    <mergeCell ref="H214:H215"/>
    <mergeCell ref="I214:I215"/>
    <mergeCell ref="J214:J215"/>
    <mergeCell ref="K214:K215"/>
    <mergeCell ref="M214:M215"/>
    <mergeCell ref="N214:N215"/>
    <mergeCell ref="O214:O215"/>
    <mergeCell ref="P214:P215"/>
    <mergeCell ref="Q214:Q215"/>
    <mergeCell ref="R214:R215"/>
    <mergeCell ref="S214:S215"/>
    <mergeCell ref="AC209:AC211"/>
    <mergeCell ref="B212:B213"/>
    <mergeCell ref="C212:C213"/>
    <mergeCell ref="D212:D213"/>
    <mergeCell ref="E212:E213"/>
    <mergeCell ref="F212:F213"/>
    <mergeCell ref="G212:G213"/>
    <mergeCell ref="H212:H213"/>
    <mergeCell ref="I212:I213"/>
    <mergeCell ref="J212:J213"/>
    <mergeCell ref="K212:K213"/>
    <mergeCell ref="M212:M213"/>
    <mergeCell ref="N212:N213"/>
    <mergeCell ref="O212:O213"/>
    <mergeCell ref="P212:P213"/>
    <mergeCell ref="Q212:Q213"/>
    <mergeCell ref="R212:R213"/>
    <mergeCell ref="AB212:AB213"/>
    <mergeCell ref="AC212:AC213"/>
    <mergeCell ref="S212:S213"/>
    <mergeCell ref="T212:T213"/>
    <mergeCell ref="U212:U213"/>
    <mergeCell ref="V212:V213"/>
    <mergeCell ref="W212:W213"/>
    <mergeCell ref="X212:X213"/>
    <mergeCell ref="Y212:Y213"/>
    <mergeCell ref="Z212:Z213"/>
    <mergeCell ref="AA212:AA213"/>
    <mergeCell ref="AC204:AC207"/>
    <mergeCell ref="B209:B211"/>
    <mergeCell ref="C209:C210"/>
    <mergeCell ref="D209:D210"/>
    <mergeCell ref="E209:E210"/>
    <mergeCell ref="F209:F210"/>
    <mergeCell ref="G209:G211"/>
    <mergeCell ref="H209:H211"/>
    <mergeCell ref="I209:I211"/>
    <mergeCell ref="J209:J211"/>
    <mergeCell ref="K209:K211"/>
    <mergeCell ref="M209:M211"/>
    <mergeCell ref="N209:N211"/>
    <mergeCell ref="O209:O211"/>
    <mergeCell ref="P209:P211"/>
    <mergeCell ref="Q209:Q211"/>
    <mergeCell ref="R209:R211"/>
    <mergeCell ref="S209:S211"/>
    <mergeCell ref="T209:T211"/>
    <mergeCell ref="U209:U211"/>
    <mergeCell ref="T204:T207"/>
    <mergeCell ref="U204:U207"/>
    <mergeCell ref="V204:V207"/>
    <mergeCell ref="W204:W207"/>
    <mergeCell ref="X204:X207"/>
    <mergeCell ref="V209:V211"/>
    <mergeCell ref="W209:W211"/>
    <mergeCell ref="X209:X211"/>
    <mergeCell ref="Y209:Y211"/>
    <mergeCell ref="Z209:Z211"/>
    <mergeCell ref="AA209:AA211"/>
    <mergeCell ref="AB209:AB211"/>
    <mergeCell ref="Y199:Y200"/>
    <mergeCell ref="Z199:Z200"/>
    <mergeCell ref="Y204:Y207"/>
    <mergeCell ref="Z204:Z207"/>
    <mergeCell ref="AA204:AA207"/>
    <mergeCell ref="AB204:AB207"/>
    <mergeCell ref="AA199:AA200"/>
    <mergeCell ref="B204:B207"/>
    <mergeCell ref="C204:C207"/>
    <mergeCell ref="D204:D207"/>
    <mergeCell ref="E204:E207"/>
    <mergeCell ref="F204:F207"/>
    <mergeCell ref="G204:G207"/>
    <mergeCell ref="H204:H207"/>
    <mergeCell ref="I204:I207"/>
    <mergeCell ref="J204:J207"/>
    <mergeCell ref="K204:K207"/>
    <mergeCell ref="M204:M207"/>
    <mergeCell ref="N204:N207"/>
    <mergeCell ref="O204:O207"/>
    <mergeCell ref="P204:P207"/>
    <mergeCell ref="Q204:Q207"/>
    <mergeCell ref="R204:R207"/>
    <mergeCell ref="S204:S207"/>
    <mergeCell ref="Y189:Y196"/>
    <mergeCell ref="Z189:Z196"/>
    <mergeCell ref="AA189:AA196"/>
    <mergeCell ref="AB189:AB196"/>
    <mergeCell ref="AC189:AC196"/>
    <mergeCell ref="F191:F192"/>
    <mergeCell ref="F193:F194"/>
    <mergeCell ref="K194:K196"/>
    <mergeCell ref="B199:B200"/>
    <mergeCell ref="C199:C200"/>
    <mergeCell ref="D199:D200"/>
    <mergeCell ref="E199:E200"/>
    <mergeCell ref="F199:F200"/>
    <mergeCell ref="G199:G200"/>
    <mergeCell ref="H199:H200"/>
    <mergeCell ref="I199:I200"/>
    <mergeCell ref="J199:J200"/>
    <mergeCell ref="K199:K200"/>
    <mergeCell ref="M199:M200"/>
    <mergeCell ref="N199:N200"/>
    <mergeCell ref="O199:O200"/>
    <mergeCell ref="P199:P200"/>
    <mergeCell ref="Q199:Q200"/>
    <mergeCell ref="R199:R200"/>
    <mergeCell ref="AB199:AB200"/>
    <mergeCell ref="AC199:AC200"/>
    <mergeCell ref="S199:S200"/>
    <mergeCell ref="T199:T200"/>
    <mergeCell ref="U199:U200"/>
    <mergeCell ref="V199:V200"/>
    <mergeCell ref="W199:W200"/>
    <mergeCell ref="X199:X200"/>
    <mergeCell ref="AB187:AB188"/>
    <mergeCell ref="AC187:AC188"/>
    <mergeCell ref="B189:B196"/>
    <mergeCell ref="C189:C196"/>
    <mergeCell ref="D189:D196"/>
    <mergeCell ref="E189:E195"/>
    <mergeCell ref="F189:F190"/>
    <mergeCell ref="G189:G196"/>
    <mergeCell ref="H189:H196"/>
    <mergeCell ref="I189:I196"/>
    <mergeCell ref="J189:J196"/>
    <mergeCell ref="K189:K193"/>
    <mergeCell ref="M189:M196"/>
    <mergeCell ref="N189:N196"/>
    <mergeCell ref="O189:O196"/>
    <mergeCell ref="P189:P196"/>
    <mergeCell ref="Q189:Q196"/>
    <mergeCell ref="R189:R196"/>
    <mergeCell ref="S189:S196"/>
    <mergeCell ref="T189:T196"/>
    <mergeCell ref="U189:U196"/>
    <mergeCell ref="V189:V196"/>
    <mergeCell ref="W189:W196"/>
    <mergeCell ref="X189:X196"/>
    <mergeCell ref="S187:S188"/>
    <mergeCell ref="T187:T188"/>
    <mergeCell ref="U187:U188"/>
    <mergeCell ref="V187:V188"/>
    <mergeCell ref="W187:W188"/>
    <mergeCell ref="X187:X188"/>
    <mergeCell ref="Y187:Y188"/>
    <mergeCell ref="Z187:Z188"/>
    <mergeCell ref="AA187:AA188"/>
    <mergeCell ref="V184:V185"/>
    <mergeCell ref="W184:W185"/>
    <mergeCell ref="X184:X185"/>
    <mergeCell ref="Y184:Y185"/>
    <mergeCell ref="Z184:Z185"/>
    <mergeCell ref="AA184:AA185"/>
    <mergeCell ref="AB184:AB185"/>
    <mergeCell ref="AC184:AC185"/>
    <mergeCell ref="B187:B188"/>
    <mergeCell ref="C187:C188"/>
    <mergeCell ref="D187:D188"/>
    <mergeCell ref="E187:E188"/>
    <mergeCell ref="F187:F188"/>
    <mergeCell ref="G187:G188"/>
    <mergeCell ref="H187:H188"/>
    <mergeCell ref="I187:I188"/>
    <mergeCell ref="J187:J188"/>
    <mergeCell ref="K187:K188"/>
    <mergeCell ref="M187:M188"/>
    <mergeCell ref="N187:N188"/>
    <mergeCell ref="O187:O188"/>
    <mergeCell ref="P187:P188"/>
    <mergeCell ref="Q187:Q188"/>
    <mergeCell ref="R187:R188"/>
    <mergeCell ref="M184:M185"/>
    <mergeCell ref="N184:N185"/>
    <mergeCell ref="O184:O185"/>
    <mergeCell ref="P184:P185"/>
    <mergeCell ref="Q184:Q185"/>
    <mergeCell ref="R184:R185"/>
    <mergeCell ref="S184:S185"/>
    <mergeCell ref="B180:B183"/>
    <mergeCell ref="C180:C183"/>
    <mergeCell ref="D180:D183"/>
    <mergeCell ref="E180:E183"/>
    <mergeCell ref="F180:F183"/>
    <mergeCell ref="G180:G183"/>
    <mergeCell ref="H180:H183"/>
    <mergeCell ref="I180:I183"/>
    <mergeCell ref="J180:J183"/>
    <mergeCell ref="T184:T185"/>
    <mergeCell ref="U184:U185"/>
    <mergeCell ref="B184:B185"/>
    <mergeCell ref="C184:C185"/>
    <mergeCell ref="D184:D185"/>
    <mergeCell ref="E184:E185"/>
    <mergeCell ref="F184:F185"/>
    <mergeCell ref="G184:G185"/>
    <mergeCell ref="H184:H185"/>
    <mergeCell ref="I184:I185"/>
    <mergeCell ref="J184:J185"/>
    <mergeCell ref="U180:U183"/>
    <mergeCell ref="AA163:AA179"/>
    <mergeCell ref="AB163:AB179"/>
    <mergeCell ref="AC163:AC179"/>
    <mergeCell ref="K163:K179"/>
    <mergeCell ref="M163:M179"/>
    <mergeCell ref="N163:N179"/>
    <mergeCell ref="O163:O179"/>
    <mergeCell ref="P163:P179"/>
    <mergeCell ref="Q163:Q179"/>
    <mergeCell ref="R163:R179"/>
    <mergeCell ref="S163:S179"/>
    <mergeCell ref="T163:T179"/>
    <mergeCell ref="AA180:AA183"/>
    <mergeCell ref="AB180:AB183"/>
    <mergeCell ref="AC180:AC183"/>
    <mergeCell ref="K180:K183"/>
    <mergeCell ref="M180:M183"/>
    <mergeCell ref="N180:N183"/>
    <mergeCell ref="O180:O183"/>
    <mergeCell ref="P180:P183"/>
    <mergeCell ref="Q180:Q183"/>
    <mergeCell ref="R180:R183"/>
    <mergeCell ref="S180:S183"/>
    <mergeCell ref="T180:T183"/>
    <mergeCell ref="V180:V183"/>
    <mergeCell ref="W180:W183"/>
    <mergeCell ref="X180:X183"/>
    <mergeCell ref="Y180:Y183"/>
    <mergeCell ref="Z180:Z183"/>
    <mergeCell ref="B163:B179"/>
    <mergeCell ref="C163:C178"/>
    <mergeCell ref="D163:D178"/>
    <mergeCell ref="E163:E178"/>
    <mergeCell ref="F163:F164"/>
    <mergeCell ref="G163:G179"/>
    <mergeCell ref="H163:H179"/>
    <mergeCell ref="I163:I179"/>
    <mergeCell ref="J163:J179"/>
    <mergeCell ref="F165:F172"/>
    <mergeCell ref="F173:F178"/>
    <mergeCell ref="U160:U162"/>
    <mergeCell ref="V160:V162"/>
    <mergeCell ref="W160:W162"/>
    <mergeCell ref="X160:X162"/>
    <mergeCell ref="Y160:Y162"/>
    <mergeCell ref="Z160:Z162"/>
    <mergeCell ref="U163:U179"/>
    <mergeCell ref="V163:V179"/>
    <mergeCell ref="W163:W179"/>
    <mergeCell ref="X163:X179"/>
    <mergeCell ref="Y163:Y179"/>
    <mergeCell ref="Z163:Z179"/>
    <mergeCell ref="AA160:AA162"/>
    <mergeCell ref="AB160:AB162"/>
    <mergeCell ref="AC160:AC162"/>
    <mergeCell ref="K160:K161"/>
    <mergeCell ref="M160:M162"/>
    <mergeCell ref="N160:N162"/>
    <mergeCell ref="O160:O162"/>
    <mergeCell ref="P160:P162"/>
    <mergeCell ref="Q160:Q162"/>
    <mergeCell ref="R160:R162"/>
    <mergeCell ref="S160:S162"/>
    <mergeCell ref="T160:T162"/>
    <mergeCell ref="B160:B162"/>
    <mergeCell ref="C160:C162"/>
    <mergeCell ref="D160:D162"/>
    <mergeCell ref="E160:E162"/>
    <mergeCell ref="F160:F162"/>
    <mergeCell ref="G160:G162"/>
    <mergeCell ref="H160:H162"/>
    <mergeCell ref="I160:I162"/>
    <mergeCell ref="J160:J162"/>
    <mergeCell ref="U152:U155"/>
    <mergeCell ref="V152:V155"/>
    <mergeCell ref="W152:W155"/>
    <mergeCell ref="X152:X155"/>
    <mergeCell ref="Y152:Y155"/>
    <mergeCell ref="Z152:Z155"/>
    <mergeCell ref="AA152:AA155"/>
    <mergeCell ref="AB152:AB155"/>
    <mergeCell ref="AC152:AC155"/>
    <mergeCell ref="K152:K155"/>
    <mergeCell ref="M152:M155"/>
    <mergeCell ref="N152:N155"/>
    <mergeCell ref="O152:O155"/>
    <mergeCell ref="P152:P155"/>
    <mergeCell ref="Q152:Q155"/>
    <mergeCell ref="R152:R155"/>
    <mergeCell ref="S152:S155"/>
    <mergeCell ref="T152:T155"/>
    <mergeCell ref="B148:B149"/>
    <mergeCell ref="C148:C149"/>
    <mergeCell ref="D148:D149"/>
    <mergeCell ref="E148:E149"/>
    <mergeCell ref="F148:F149"/>
    <mergeCell ref="G148:G149"/>
    <mergeCell ref="H148:H149"/>
    <mergeCell ref="I148:I149"/>
    <mergeCell ref="J148:J149"/>
    <mergeCell ref="B152:B155"/>
    <mergeCell ref="C152:C155"/>
    <mergeCell ref="D152:D155"/>
    <mergeCell ref="E152:E155"/>
    <mergeCell ref="F152:F155"/>
    <mergeCell ref="G152:G155"/>
    <mergeCell ref="H152:H155"/>
    <mergeCell ref="I152:I155"/>
    <mergeCell ref="J152:J155"/>
    <mergeCell ref="AC143:AC145"/>
    <mergeCell ref="F144:F145"/>
    <mergeCell ref="M143:M145"/>
    <mergeCell ref="N143:N145"/>
    <mergeCell ref="O143:O145"/>
    <mergeCell ref="P143:P145"/>
    <mergeCell ref="Q143:Q145"/>
    <mergeCell ref="R143:R145"/>
    <mergeCell ref="S143:S145"/>
    <mergeCell ref="T143:T145"/>
    <mergeCell ref="U143:U145"/>
    <mergeCell ref="AC148:AC149"/>
    <mergeCell ref="K148:K149"/>
    <mergeCell ref="M148:M149"/>
    <mergeCell ref="N148:N149"/>
    <mergeCell ref="O148:O149"/>
    <mergeCell ref="P148:P149"/>
    <mergeCell ref="Q148:Q149"/>
    <mergeCell ref="R148:R149"/>
    <mergeCell ref="S148:S149"/>
    <mergeCell ref="T148:T149"/>
    <mergeCell ref="U148:U149"/>
    <mergeCell ref="V148:V149"/>
    <mergeCell ref="W148:W149"/>
    <mergeCell ref="X148:X149"/>
    <mergeCell ref="Y148:Y149"/>
    <mergeCell ref="Z148:Z149"/>
    <mergeCell ref="AA148:AA149"/>
    <mergeCell ref="AB148:AB149"/>
    <mergeCell ref="B143:B145"/>
    <mergeCell ref="C143:C145"/>
    <mergeCell ref="D143:D145"/>
    <mergeCell ref="E143:E145"/>
    <mergeCell ref="G143:G145"/>
    <mergeCell ref="H143:H145"/>
    <mergeCell ref="I143:I145"/>
    <mergeCell ref="J143:J145"/>
    <mergeCell ref="K143:K145"/>
    <mergeCell ref="U138:U142"/>
    <mergeCell ref="V138:V142"/>
    <mergeCell ref="W138:W142"/>
    <mergeCell ref="X138:X142"/>
    <mergeCell ref="Y138:Y142"/>
    <mergeCell ref="Z138:Z142"/>
    <mergeCell ref="AA138:AA142"/>
    <mergeCell ref="AB138:AB142"/>
    <mergeCell ref="V143:V145"/>
    <mergeCell ref="W143:W145"/>
    <mergeCell ref="X143:X145"/>
    <mergeCell ref="Y143:Y145"/>
    <mergeCell ref="Z143:Z145"/>
    <mergeCell ref="AA143:AA145"/>
    <mergeCell ref="AB143:AB145"/>
    <mergeCell ref="AC138:AC142"/>
    <mergeCell ref="K138:K142"/>
    <mergeCell ref="M138:M142"/>
    <mergeCell ref="N138:N142"/>
    <mergeCell ref="O138:O142"/>
    <mergeCell ref="P138:P142"/>
    <mergeCell ref="Q138:Q142"/>
    <mergeCell ref="R138:R142"/>
    <mergeCell ref="S138:S142"/>
    <mergeCell ref="T138:T142"/>
    <mergeCell ref="B138:B142"/>
    <mergeCell ref="C138:C142"/>
    <mergeCell ref="D138:D142"/>
    <mergeCell ref="E138:E142"/>
    <mergeCell ref="F138:F142"/>
    <mergeCell ref="G138:G142"/>
    <mergeCell ref="H138:H142"/>
    <mergeCell ref="I138:I142"/>
    <mergeCell ref="J138:J142"/>
    <mergeCell ref="AB133:AB135"/>
    <mergeCell ref="AC133:AC135"/>
    <mergeCell ref="AB131:AB132"/>
    <mergeCell ref="AC131:AC132"/>
    <mergeCell ref="B133:B135"/>
    <mergeCell ref="C133:C135"/>
    <mergeCell ref="D133:D135"/>
    <mergeCell ref="E133:E135"/>
    <mergeCell ref="F133:F135"/>
    <mergeCell ref="G133:G135"/>
    <mergeCell ref="H133:H135"/>
    <mergeCell ref="I133:I135"/>
    <mergeCell ref="J133:J135"/>
    <mergeCell ref="K133:K135"/>
    <mergeCell ref="M133:M135"/>
    <mergeCell ref="N133:N135"/>
    <mergeCell ref="O133:O135"/>
    <mergeCell ref="P133:P135"/>
    <mergeCell ref="Q133:Q135"/>
    <mergeCell ref="R133:R135"/>
    <mergeCell ref="S133:S135"/>
    <mergeCell ref="Z131:Z132"/>
    <mergeCell ref="AA131:AA132"/>
    <mergeCell ref="B131:B132"/>
    <mergeCell ref="C131:C132"/>
    <mergeCell ref="D131:D132"/>
    <mergeCell ref="E131:E132"/>
    <mergeCell ref="F131:F132"/>
    <mergeCell ref="G131:G132"/>
    <mergeCell ref="H131:H132"/>
    <mergeCell ref="I131:I132"/>
    <mergeCell ref="J131:J132"/>
    <mergeCell ref="V126:V127"/>
    <mergeCell ref="W126:W127"/>
    <mergeCell ref="X126:X127"/>
    <mergeCell ref="Y126:Y127"/>
    <mergeCell ref="Z126:Z127"/>
    <mergeCell ref="AA126:AA127"/>
    <mergeCell ref="T133:T135"/>
    <mergeCell ref="U133:U135"/>
    <mergeCell ref="V133:V135"/>
    <mergeCell ref="W133:W135"/>
    <mergeCell ref="X133:X135"/>
    <mergeCell ref="S131:S132"/>
    <mergeCell ref="T131:T132"/>
    <mergeCell ref="U131:U132"/>
    <mergeCell ref="V131:V132"/>
    <mergeCell ref="W131:W132"/>
    <mergeCell ref="X131:X132"/>
    <mergeCell ref="Y133:Y135"/>
    <mergeCell ref="Z133:Z135"/>
    <mergeCell ref="AA133:AA135"/>
    <mergeCell ref="K131:K132"/>
    <mergeCell ref="M131:M132"/>
    <mergeCell ref="N131:N132"/>
    <mergeCell ref="O131:O132"/>
    <mergeCell ref="P131:P132"/>
    <mergeCell ref="Q131:Q132"/>
    <mergeCell ref="R131:R132"/>
    <mergeCell ref="Y131:Y132"/>
    <mergeCell ref="AC117:AC124"/>
    <mergeCell ref="B126:B127"/>
    <mergeCell ref="C126:C127"/>
    <mergeCell ref="D126:D127"/>
    <mergeCell ref="E126:E127"/>
    <mergeCell ref="F126:F127"/>
    <mergeCell ref="G126:G127"/>
    <mergeCell ref="H126:H127"/>
    <mergeCell ref="I126:I127"/>
    <mergeCell ref="J126:J127"/>
    <mergeCell ref="K126:K127"/>
    <mergeCell ref="M126:M127"/>
    <mergeCell ref="N126:N127"/>
    <mergeCell ref="O126:O127"/>
    <mergeCell ref="P126:P127"/>
    <mergeCell ref="Q126:Q127"/>
    <mergeCell ref="R126:R127"/>
    <mergeCell ref="S126:S127"/>
    <mergeCell ref="T126:T127"/>
    <mergeCell ref="U126:U127"/>
    <mergeCell ref="AB126:AB127"/>
    <mergeCell ref="AC126:AC127"/>
    <mergeCell ref="T117:T124"/>
    <mergeCell ref="U117:U124"/>
    <mergeCell ref="V117:V124"/>
    <mergeCell ref="W117:W124"/>
    <mergeCell ref="X117:X124"/>
    <mergeCell ref="S114:S116"/>
    <mergeCell ref="T114:T116"/>
    <mergeCell ref="U114:U116"/>
    <mergeCell ref="V114:V116"/>
    <mergeCell ref="W114:W116"/>
    <mergeCell ref="X114:X116"/>
    <mergeCell ref="Y114:Y116"/>
    <mergeCell ref="Z114:Z116"/>
    <mergeCell ref="Y117:Y124"/>
    <mergeCell ref="Z117:Z124"/>
    <mergeCell ref="AA117:AA124"/>
    <mergeCell ref="AB117:AB124"/>
    <mergeCell ref="B117:B124"/>
    <mergeCell ref="C117:C124"/>
    <mergeCell ref="D117:D124"/>
    <mergeCell ref="E117:E124"/>
    <mergeCell ref="F117:F124"/>
    <mergeCell ref="G117:G124"/>
    <mergeCell ref="H117:H124"/>
    <mergeCell ref="I117:I124"/>
    <mergeCell ref="J117:J124"/>
    <mergeCell ref="K117:K124"/>
    <mergeCell ref="M117:M124"/>
    <mergeCell ref="N117:N124"/>
    <mergeCell ref="O117:O124"/>
    <mergeCell ref="P117:P124"/>
    <mergeCell ref="Q117:Q124"/>
    <mergeCell ref="R117:R124"/>
    <mergeCell ref="S117:S124"/>
    <mergeCell ref="AB112:AB113"/>
    <mergeCell ref="AC112:AC113"/>
    <mergeCell ref="B114:B116"/>
    <mergeCell ref="C114:C116"/>
    <mergeCell ref="D114:D116"/>
    <mergeCell ref="E114:E116"/>
    <mergeCell ref="F114:F116"/>
    <mergeCell ref="G114:G116"/>
    <mergeCell ref="H114:H116"/>
    <mergeCell ref="I114:I116"/>
    <mergeCell ref="J114:J116"/>
    <mergeCell ref="K114:K116"/>
    <mergeCell ref="M114:M116"/>
    <mergeCell ref="N114:N116"/>
    <mergeCell ref="O114:O116"/>
    <mergeCell ref="P114:P116"/>
    <mergeCell ref="Q114:Q116"/>
    <mergeCell ref="R114:R116"/>
    <mergeCell ref="AB114:AB116"/>
    <mergeCell ref="AC114:AC116"/>
    <mergeCell ref="T112:T113"/>
    <mergeCell ref="AA114:AA116"/>
    <mergeCell ref="V112:V113"/>
    <mergeCell ref="W112:W113"/>
    <mergeCell ref="X112:X113"/>
    <mergeCell ref="Y112:Y113"/>
    <mergeCell ref="Z112:Z113"/>
    <mergeCell ref="AA112:AA113"/>
    <mergeCell ref="B109:B110"/>
    <mergeCell ref="C109:C110"/>
    <mergeCell ref="D109:D110"/>
    <mergeCell ref="E109:E110"/>
    <mergeCell ref="F109:F110"/>
    <mergeCell ref="G109:G110"/>
    <mergeCell ref="H109:H110"/>
    <mergeCell ref="I109:I110"/>
    <mergeCell ref="J109:J110"/>
    <mergeCell ref="X109:X110"/>
    <mergeCell ref="Y109:Y110"/>
    <mergeCell ref="Z109:Z110"/>
    <mergeCell ref="AA109:AA110"/>
    <mergeCell ref="AB109:AB110"/>
    <mergeCell ref="AC109:AC110"/>
    <mergeCell ref="B112:B113"/>
    <mergeCell ref="C112:C113"/>
    <mergeCell ref="D112:D113"/>
    <mergeCell ref="E112:E113"/>
    <mergeCell ref="F112:F113"/>
    <mergeCell ref="G112:G113"/>
    <mergeCell ref="H112:H113"/>
    <mergeCell ref="I112:I113"/>
    <mergeCell ref="J112:J113"/>
    <mergeCell ref="K112:K113"/>
    <mergeCell ref="M112:M113"/>
    <mergeCell ref="N112:N113"/>
    <mergeCell ref="O112:O113"/>
    <mergeCell ref="P112:P113"/>
    <mergeCell ref="Q112:Q113"/>
    <mergeCell ref="R112:R113"/>
    <mergeCell ref="S112:S113"/>
    <mergeCell ref="T109:T110"/>
    <mergeCell ref="U109:U110"/>
    <mergeCell ref="V109:V110"/>
    <mergeCell ref="W109:W110"/>
    <mergeCell ref="K109:K110"/>
    <mergeCell ref="M109:M110"/>
    <mergeCell ref="N109:N110"/>
    <mergeCell ref="O109:O110"/>
    <mergeCell ref="P109:P110"/>
    <mergeCell ref="Q109:Q110"/>
    <mergeCell ref="R109:R110"/>
    <mergeCell ref="S109:S110"/>
    <mergeCell ref="U112:U113"/>
    <mergeCell ref="W104:W106"/>
    <mergeCell ref="X104:X106"/>
    <mergeCell ref="Y104:Y106"/>
    <mergeCell ref="Z104:Z106"/>
    <mergeCell ref="AA104:AA106"/>
    <mergeCell ref="AB104:AB106"/>
    <mergeCell ref="AC104:AC106"/>
    <mergeCell ref="C105:C106"/>
    <mergeCell ref="D105:D106"/>
    <mergeCell ref="E105:E106"/>
    <mergeCell ref="F105:F106"/>
    <mergeCell ref="U107:U108"/>
    <mergeCell ref="V107:V108"/>
    <mergeCell ref="W107:W108"/>
    <mergeCell ref="X107:X108"/>
    <mergeCell ref="Y107:Y108"/>
    <mergeCell ref="Z107:Z108"/>
    <mergeCell ref="AA107:AA108"/>
    <mergeCell ref="AB107:AB108"/>
    <mergeCell ref="AC107:AC108"/>
    <mergeCell ref="K107:K108"/>
    <mergeCell ref="M107:M108"/>
    <mergeCell ref="N107:N108"/>
    <mergeCell ref="O107:O108"/>
    <mergeCell ref="P107:P108"/>
    <mergeCell ref="Q107:Q108"/>
    <mergeCell ref="R107:R108"/>
    <mergeCell ref="S107:S108"/>
    <mergeCell ref="T107:T108"/>
    <mergeCell ref="B104:B106"/>
    <mergeCell ref="G104:G106"/>
    <mergeCell ref="H104:H106"/>
    <mergeCell ref="I104:I106"/>
    <mergeCell ref="J104:J106"/>
    <mergeCell ref="K104:K106"/>
    <mergeCell ref="M104:M106"/>
    <mergeCell ref="N104:N106"/>
    <mergeCell ref="O104:O106"/>
    <mergeCell ref="P104:P106"/>
    <mergeCell ref="Q104:Q106"/>
    <mergeCell ref="R104:R106"/>
    <mergeCell ref="S104:S106"/>
    <mergeCell ref="T104:T106"/>
    <mergeCell ref="U104:U106"/>
    <mergeCell ref="V104:V106"/>
    <mergeCell ref="B107:B108"/>
    <mergeCell ref="C107:C108"/>
    <mergeCell ref="D107:D108"/>
    <mergeCell ref="E107:E108"/>
    <mergeCell ref="F107:F108"/>
    <mergeCell ref="G107:G108"/>
    <mergeCell ref="H107:H108"/>
    <mergeCell ref="I107:I108"/>
    <mergeCell ref="J107:J108"/>
    <mergeCell ref="S102:S103"/>
    <mergeCell ref="T102:T103"/>
    <mergeCell ref="AC96:AC100"/>
    <mergeCell ref="T96:T100"/>
    <mergeCell ref="U96:U100"/>
    <mergeCell ref="V96:V100"/>
    <mergeCell ref="W96:W100"/>
    <mergeCell ref="X96:X100"/>
    <mergeCell ref="Y96:Y100"/>
    <mergeCell ref="Z96:Z100"/>
    <mergeCell ref="AA96:AA100"/>
    <mergeCell ref="AB96:AB100"/>
    <mergeCell ref="V102:V103"/>
    <mergeCell ref="W102:W103"/>
    <mergeCell ref="X102:X103"/>
    <mergeCell ref="Y102:Y103"/>
    <mergeCell ref="Z102:Z103"/>
    <mergeCell ref="AA102:AA103"/>
    <mergeCell ref="AB102:AB103"/>
    <mergeCell ref="AC102:AC103"/>
    <mergeCell ref="B96:B100"/>
    <mergeCell ref="C96:C100"/>
    <mergeCell ref="D96:D100"/>
    <mergeCell ref="E96:E100"/>
    <mergeCell ref="F96:F100"/>
    <mergeCell ref="G96:G100"/>
    <mergeCell ref="H96:H100"/>
    <mergeCell ref="I96:I100"/>
    <mergeCell ref="J96:J100"/>
    <mergeCell ref="M96:M100"/>
    <mergeCell ref="N96:N100"/>
    <mergeCell ref="O96:O100"/>
    <mergeCell ref="P96:P100"/>
    <mergeCell ref="Q96:Q100"/>
    <mergeCell ref="R96:R100"/>
    <mergeCell ref="S96:S100"/>
    <mergeCell ref="U102:U103"/>
    <mergeCell ref="B102:B103"/>
    <mergeCell ref="C102:C103"/>
    <mergeCell ref="D102:D103"/>
    <mergeCell ref="E102:E103"/>
    <mergeCell ref="F102:F103"/>
    <mergeCell ref="G102:G103"/>
    <mergeCell ref="H102:H103"/>
    <mergeCell ref="I102:I103"/>
    <mergeCell ref="J102:J103"/>
    <mergeCell ref="M102:M103"/>
    <mergeCell ref="N102:N103"/>
    <mergeCell ref="O102:O103"/>
    <mergeCell ref="P102:P103"/>
    <mergeCell ref="Q102:Q103"/>
    <mergeCell ref="R102:R103"/>
    <mergeCell ref="Y85:Y87"/>
    <mergeCell ref="Z85:Z87"/>
    <mergeCell ref="AA85:AA87"/>
    <mergeCell ref="AB85:AB87"/>
    <mergeCell ref="AC85:AC87"/>
    <mergeCell ref="B88:B89"/>
    <mergeCell ref="C88:C89"/>
    <mergeCell ref="D88:D89"/>
    <mergeCell ref="E88:E89"/>
    <mergeCell ref="F88:F89"/>
    <mergeCell ref="G88:G89"/>
    <mergeCell ref="H88:H89"/>
    <mergeCell ref="I88:I89"/>
    <mergeCell ref="J88:J89"/>
    <mergeCell ref="K88:K89"/>
    <mergeCell ref="M88:M89"/>
    <mergeCell ref="N88:N89"/>
    <mergeCell ref="O88:O89"/>
    <mergeCell ref="P88:P89"/>
    <mergeCell ref="Q88:Q89"/>
    <mergeCell ref="R88:R89"/>
    <mergeCell ref="S88:S89"/>
    <mergeCell ref="T88:T89"/>
    <mergeCell ref="U88:U89"/>
    <mergeCell ref="V88:V89"/>
    <mergeCell ref="W88:W89"/>
    <mergeCell ref="X88:X89"/>
    <mergeCell ref="Y88:Y89"/>
    <mergeCell ref="Z88:Z89"/>
    <mergeCell ref="AA88:AA89"/>
    <mergeCell ref="AB88:AB89"/>
    <mergeCell ref="AC88:AC89"/>
    <mergeCell ref="AB82:AB83"/>
    <mergeCell ref="AC82:AC83"/>
    <mergeCell ref="B85:B87"/>
    <mergeCell ref="C85:C87"/>
    <mergeCell ref="D85:D87"/>
    <mergeCell ref="E85:E87"/>
    <mergeCell ref="F85:F86"/>
    <mergeCell ref="G85:G87"/>
    <mergeCell ref="H85:H87"/>
    <mergeCell ref="I85:I87"/>
    <mergeCell ref="J85:J87"/>
    <mergeCell ref="K85:K87"/>
    <mergeCell ref="M85:M87"/>
    <mergeCell ref="N85:N87"/>
    <mergeCell ref="O85:O87"/>
    <mergeCell ref="P85:P87"/>
    <mergeCell ref="Q85:Q87"/>
    <mergeCell ref="R85:R87"/>
    <mergeCell ref="S85:S87"/>
    <mergeCell ref="T85:T87"/>
    <mergeCell ref="U85:U87"/>
    <mergeCell ref="V85:V87"/>
    <mergeCell ref="W85:W87"/>
    <mergeCell ref="X85:X87"/>
    <mergeCell ref="S82:S83"/>
    <mergeCell ref="T82:T83"/>
    <mergeCell ref="U82:U83"/>
    <mergeCell ref="V82:V83"/>
    <mergeCell ref="W82:W83"/>
    <mergeCell ref="X82:X83"/>
    <mergeCell ref="Y82:Y83"/>
    <mergeCell ref="Z82:Z83"/>
    <mergeCell ref="AA82:AA83"/>
    <mergeCell ref="V76:V77"/>
    <mergeCell ref="W76:W77"/>
    <mergeCell ref="X76:X77"/>
    <mergeCell ref="Y76:Y77"/>
    <mergeCell ref="Z76:Z77"/>
    <mergeCell ref="AA76:AA77"/>
    <mergeCell ref="AB76:AB77"/>
    <mergeCell ref="AC76:AC77"/>
    <mergeCell ref="B82:B83"/>
    <mergeCell ref="C82:C83"/>
    <mergeCell ref="D82:D83"/>
    <mergeCell ref="E82:E83"/>
    <mergeCell ref="F82:F83"/>
    <mergeCell ref="G82:G83"/>
    <mergeCell ref="H82:H83"/>
    <mergeCell ref="I82:I83"/>
    <mergeCell ref="J82:J83"/>
    <mergeCell ref="K82:K83"/>
    <mergeCell ref="M82:M83"/>
    <mergeCell ref="N82:N83"/>
    <mergeCell ref="O82:O83"/>
    <mergeCell ref="P82:P83"/>
    <mergeCell ref="Q82:Q83"/>
    <mergeCell ref="R82:R83"/>
    <mergeCell ref="M76:M77"/>
    <mergeCell ref="N76:N77"/>
    <mergeCell ref="O76:O77"/>
    <mergeCell ref="P76:P77"/>
    <mergeCell ref="Q76:Q77"/>
    <mergeCell ref="R76:R77"/>
    <mergeCell ref="S76:S77"/>
    <mergeCell ref="T76:T77"/>
    <mergeCell ref="U76:U77"/>
    <mergeCell ref="K76:K77"/>
    <mergeCell ref="J76:J77"/>
    <mergeCell ref="I76:I77"/>
    <mergeCell ref="H76:H77"/>
    <mergeCell ref="G76:G77"/>
    <mergeCell ref="B76:B77"/>
    <mergeCell ref="C76:C77"/>
    <mergeCell ref="D76:D77"/>
    <mergeCell ref="E76:E77"/>
    <mergeCell ref="F76:F77"/>
    <mergeCell ref="U69:U72"/>
    <mergeCell ref="V69:V72"/>
    <mergeCell ref="W69:W72"/>
    <mergeCell ref="X69:X72"/>
    <mergeCell ref="Y69:Y72"/>
    <mergeCell ref="Z69:Z72"/>
    <mergeCell ref="AA69:AA72"/>
    <mergeCell ref="AB69:AB72"/>
    <mergeCell ref="AC69:AC72"/>
    <mergeCell ref="K69:K72"/>
    <mergeCell ref="M69:M72"/>
    <mergeCell ref="N69:N72"/>
    <mergeCell ref="O69:O72"/>
    <mergeCell ref="P69:P72"/>
    <mergeCell ref="Q69:Q72"/>
    <mergeCell ref="R69:R72"/>
    <mergeCell ref="S69:S72"/>
    <mergeCell ref="T69:T72"/>
    <mergeCell ref="B69:B72"/>
    <mergeCell ref="C69:C72"/>
    <mergeCell ref="D69:D72"/>
    <mergeCell ref="E69:E72"/>
    <mergeCell ref="F69:F72"/>
    <mergeCell ref="G69:G72"/>
    <mergeCell ref="H69:H72"/>
    <mergeCell ref="I69:I72"/>
    <mergeCell ref="J69:J72"/>
    <mergeCell ref="B60:B61"/>
    <mergeCell ref="C60:C61"/>
    <mergeCell ref="D60:D61"/>
    <mergeCell ref="G60:G61"/>
    <mergeCell ref="H60:H61"/>
    <mergeCell ref="I60:I61"/>
    <mergeCell ref="J60:J61"/>
    <mergeCell ref="K60:K61"/>
    <mergeCell ref="M60:M61"/>
    <mergeCell ref="U64:U68"/>
    <mergeCell ref="V64:V68"/>
    <mergeCell ref="W64:W68"/>
    <mergeCell ref="X64:X68"/>
    <mergeCell ref="Y64:Y68"/>
    <mergeCell ref="Z64:Z68"/>
    <mergeCell ref="AA64:AA68"/>
    <mergeCell ref="AB64:AB68"/>
    <mergeCell ref="W60:W61"/>
    <mergeCell ref="X60:X61"/>
    <mergeCell ref="Y60:Y61"/>
    <mergeCell ref="Z60:Z61"/>
    <mergeCell ref="AA60:AA61"/>
    <mergeCell ref="AB60:AB61"/>
    <mergeCell ref="B64:B68"/>
    <mergeCell ref="C64:C68"/>
    <mergeCell ref="D64:D68"/>
    <mergeCell ref="E64:E68"/>
    <mergeCell ref="F64:F68"/>
    <mergeCell ref="G64:G68"/>
    <mergeCell ref="H64:H68"/>
    <mergeCell ref="I64:I68"/>
    <mergeCell ref="J64:J68"/>
    <mergeCell ref="AB52:AB58"/>
    <mergeCell ref="AC52:AC58"/>
    <mergeCell ref="K52:K58"/>
    <mergeCell ref="M52:M58"/>
    <mergeCell ref="N52:N58"/>
    <mergeCell ref="O52:O58"/>
    <mergeCell ref="P52:P58"/>
    <mergeCell ref="Q52:Q58"/>
    <mergeCell ref="R52:R58"/>
    <mergeCell ref="S52:S58"/>
    <mergeCell ref="T52:T58"/>
    <mergeCell ref="T64:T68"/>
    <mergeCell ref="N60:N61"/>
    <mergeCell ref="O60:O61"/>
    <mergeCell ref="P60:P61"/>
    <mergeCell ref="Q60:Q61"/>
    <mergeCell ref="R60:R61"/>
    <mergeCell ref="S60:S61"/>
    <mergeCell ref="T60:T61"/>
    <mergeCell ref="U60:U61"/>
    <mergeCell ref="V60:V61"/>
    <mergeCell ref="AC64:AC68"/>
    <mergeCell ref="AC60:AC61"/>
    <mergeCell ref="M64:M68"/>
    <mergeCell ref="N64:N68"/>
    <mergeCell ref="O64:O68"/>
    <mergeCell ref="P64:P68"/>
    <mergeCell ref="Q64:Q68"/>
    <mergeCell ref="R64:R68"/>
    <mergeCell ref="S64:S68"/>
    <mergeCell ref="B52:B58"/>
    <mergeCell ref="C52:C58"/>
    <mergeCell ref="D52:D58"/>
    <mergeCell ref="E52:E58"/>
    <mergeCell ref="F52:F53"/>
    <mergeCell ref="G52:G58"/>
    <mergeCell ref="H52:H58"/>
    <mergeCell ref="I52:I58"/>
    <mergeCell ref="J52:J58"/>
    <mergeCell ref="F54:F58"/>
    <mergeCell ref="U50:U51"/>
    <mergeCell ref="V50:V51"/>
    <mergeCell ref="W50:W51"/>
    <mergeCell ref="X50:X51"/>
    <mergeCell ref="Y50:Y51"/>
    <mergeCell ref="Z50:Z51"/>
    <mergeCell ref="AA50:AA51"/>
    <mergeCell ref="U52:U58"/>
    <mergeCell ref="V52:V58"/>
    <mergeCell ref="W52:W58"/>
    <mergeCell ref="X52:X58"/>
    <mergeCell ref="Y52:Y58"/>
    <mergeCell ref="Z52:Z58"/>
    <mergeCell ref="AA52:AA58"/>
    <mergeCell ref="M50:M51"/>
    <mergeCell ref="N50:N51"/>
    <mergeCell ref="O50:O51"/>
    <mergeCell ref="P50:P51"/>
    <mergeCell ref="Q50:Q51"/>
    <mergeCell ref="R50:R51"/>
    <mergeCell ref="S50:S51"/>
    <mergeCell ref="T50:T51"/>
    <mergeCell ref="C50:C51"/>
    <mergeCell ref="D50:D51"/>
    <mergeCell ref="E50:E51"/>
    <mergeCell ref="F50:F51"/>
    <mergeCell ref="G50:G51"/>
    <mergeCell ref="H50:H51"/>
    <mergeCell ref="I50:I51"/>
    <mergeCell ref="J50:J51"/>
    <mergeCell ref="AC28:AC29"/>
    <mergeCell ref="T19:T23"/>
    <mergeCell ref="U19:U23"/>
    <mergeCell ref="V19:V23"/>
    <mergeCell ref="W19:W23"/>
    <mergeCell ref="X19:X23"/>
    <mergeCell ref="Y19:Y23"/>
    <mergeCell ref="Z19:Z23"/>
    <mergeCell ref="AA19:AA23"/>
    <mergeCell ref="AB19:AB23"/>
    <mergeCell ref="AC19:AC23"/>
    <mergeCell ref="V28:V29"/>
    <mergeCell ref="W28:W29"/>
    <mergeCell ref="X28:X29"/>
    <mergeCell ref="Y28:Y29"/>
    <mergeCell ref="U28:U29"/>
    <mergeCell ref="AB50:AB51"/>
    <mergeCell ref="AC50:AC51"/>
    <mergeCell ref="C28:C29"/>
    <mergeCell ref="D28:D29"/>
    <mergeCell ref="E28:E29"/>
    <mergeCell ref="F28:F29"/>
    <mergeCell ref="J28:J29"/>
    <mergeCell ref="M28:M29"/>
    <mergeCell ref="N28:N29"/>
    <mergeCell ref="O28:O29"/>
    <mergeCell ref="P28:P29"/>
    <mergeCell ref="Q28:Q29"/>
    <mergeCell ref="R28:R29"/>
    <mergeCell ref="S28:S29"/>
    <mergeCell ref="T28:T29"/>
    <mergeCell ref="B19:B23"/>
    <mergeCell ref="C19:C23"/>
    <mergeCell ref="D19:D23"/>
    <mergeCell ref="E19:E23"/>
    <mergeCell ref="F19:F23"/>
    <mergeCell ref="G19:G23"/>
    <mergeCell ref="H19:H23"/>
    <mergeCell ref="I19:I23"/>
    <mergeCell ref="J19:J23"/>
    <mergeCell ref="K19:K23"/>
    <mergeCell ref="M19:M23"/>
    <mergeCell ref="N19:N23"/>
    <mergeCell ref="O19:O23"/>
    <mergeCell ref="P19:P23"/>
    <mergeCell ref="Q19:Q23"/>
    <mergeCell ref="R19:R23"/>
    <mergeCell ref="S19:S23"/>
    <mergeCell ref="B28:B29"/>
    <mergeCell ref="AC13:AC16"/>
    <mergeCell ref="B17:B18"/>
    <mergeCell ref="C17:C18"/>
    <mergeCell ref="D17:D18"/>
    <mergeCell ref="E17:E18"/>
    <mergeCell ref="F17:F18"/>
    <mergeCell ref="G17:G18"/>
    <mergeCell ref="H17:H18"/>
    <mergeCell ref="I17:I18"/>
    <mergeCell ref="J17:J18"/>
    <mergeCell ref="K17:K18"/>
    <mergeCell ref="M17:M18"/>
    <mergeCell ref="N17:N18"/>
    <mergeCell ref="O17:O18"/>
    <mergeCell ref="P17:P18"/>
    <mergeCell ref="Q17:Q18"/>
    <mergeCell ref="R17:R18"/>
    <mergeCell ref="S17:S18"/>
    <mergeCell ref="T17:T18"/>
    <mergeCell ref="U17:U18"/>
    <mergeCell ref="V17:V18"/>
    <mergeCell ref="W17:W18"/>
    <mergeCell ref="X17:X18"/>
    <mergeCell ref="Y17:Y18"/>
    <mergeCell ref="AC17:AC18"/>
    <mergeCell ref="B13:B16"/>
    <mergeCell ref="X2:Z2"/>
    <mergeCell ref="C3:D3"/>
    <mergeCell ref="C2:K2"/>
    <mergeCell ref="M2:Q2"/>
    <mergeCell ref="R2:W2"/>
    <mergeCell ref="T4:T9"/>
    <mergeCell ref="U4:U9"/>
    <mergeCell ref="V4:V9"/>
    <mergeCell ref="W4:W9"/>
    <mergeCell ref="X4:X9"/>
    <mergeCell ref="Y4:Y9"/>
    <mergeCell ref="Z4:Z9"/>
    <mergeCell ref="S4:S9"/>
    <mergeCell ref="C13:C16"/>
    <mergeCell ref="D13:D16"/>
    <mergeCell ref="E13:E16"/>
    <mergeCell ref="F13:F16"/>
    <mergeCell ref="G13:G16"/>
    <mergeCell ref="H13:H16"/>
    <mergeCell ref="I13:I16"/>
    <mergeCell ref="J13:J16"/>
    <mergeCell ref="K13:K16"/>
    <mergeCell ref="M13:M16"/>
    <mergeCell ref="N13:N16"/>
    <mergeCell ref="O13:O16"/>
    <mergeCell ref="P13:P16"/>
    <mergeCell ref="Q13:Q16"/>
    <mergeCell ref="R13:R16"/>
    <mergeCell ref="S13:S16"/>
    <mergeCell ref="T13:T16"/>
    <mergeCell ref="Z13:Z16"/>
    <mergeCell ref="H4:H9"/>
    <mergeCell ref="I4:I9"/>
    <mergeCell ref="J4:J9"/>
    <mergeCell ref="M4:M9"/>
    <mergeCell ref="N4:N9"/>
    <mergeCell ref="O4:O9"/>
    <mergeCell ref="P4:P9"/>
    <mergeCell ref="Q4:Q9"/>
    <mergeCell ref="R4:R9"/>
    <mergeCell ref="C6:C9"/>
    <mergeCell ref="D6:D9"/>
    <mergeCell ref="E6:E7"/>
    <mergeCell ref="Y34:Y36"/>
    <mergeCell ref="Z34:Z36"/>
    <mergeCell ref="AA34:AA36"/>
    <mergeCell ref="AB34:AB36"/>
    <mergeCell ref="U13:U16"/>
    <mergeCell ref="V13:V16"/>
    <mergeCell ref="W13:W16"/>
    <mergeCell ref="X13:X16"/>
    <mergeCell ref="Y13:Y16"/>
    <mergeCell ref="F6:F7"/>
    <mergeCell ref="AB13:AB16"/>
    <mergeCell ref="Z17:Z18"/>
    <mergeCell ref="AA17:AA18"/>
    <mergeCell ref="AB17:AB18"/>
    <mergeCell ref="AA13:AA16"/>
    <mergeCell ref="Z28:Z29"/>
    <mergeCell ref="AA28:AA29"/>
    <mergeCell ref="AB28:AB29"/>
    <mergeCell ref="G28:G29"/>
    <mergeCell ref="H28:H29"/>
    <mergeCell ref="I28:I29"/>
    <mergeCell ref="AC34:AC36"/>
    <mergeCell ref="AC4:AC9"/>
    <mergeCell ref="B4:B9"/>
    <mergeCell ref="K34:K36"/>
    <mergeCell ref="J34:J36"/>
    <mergeCell ref="I34:I36"/>
    <mergeCell ref="H34:H36"/>
    <mergeCell ref="B34:B36"/>
    <mergeCell ref="C34:C36"/>
    <mergeCell ref="D34:D36"/>
    <mergeCell ref="E34:E36"/>
    <mergeCell ref="F34:F36"/>
    <mergeCell ref="G34:G36"/>
    <mergeCell ref="M34:M36"/>
    <mergeCell ref="N34:N36"/>
    <mergeCell ref="O34:O36"/>
    <mergeCell ref="P34:P36"/>
    <mergeCell ref="Q34:Q36"/>
    <mergeCell ref="R34:R36"/>
    <mergeCell ref="S34:S36"/>
    <mergeCell ref="T34:T36"/>
    <mergeCell ref="U34:U36"/>
    <mergeCell ref="V34:V36"/>
    <mergeCell ref="W34:W36"/>
    <mergeCell ref="X34:X36"/>
    <mergeCell ref="AA4:AA9"/>
    <mergeCell ref="AB4:AB9"/>
    <mergeCell ref="C4:C5"/>
    <mergeCell ref="D4:D5"/>
    <mergeCell ref="E4:E5"/>
    <mergeCell ref="F4:F5"/>
    <mergeCell ref="G4:G9"/>
    <mergeCell ref="B40:B41"/>
    <mergeCell ref="C40:C41"/>
    <mergeCell ref="D40:D41"/>
    <mergeCell ref="E40:E41"/>
    <mergeCell ref="G40:G41"/>
    <mergeCell ref="H40:H41"/>
    <mergeCell ref="I40:I41"/>
    <mergeCell ref="J40:J41"/>
    <mergeCell ref="K40:K41"/>
    <mergeCell ref="M40:M41"/>
    <mergeCell ref="N40:N41"/>
    <mergeCell ref="O40:O41"/>
    <mergeCell ref="P40:P41"/>
    <mergeCell ref="Q40:Q41"/>
    <mergeCell ref="R40:R41"/>
    <mergeCell ref="S40:S41"/>
    <mergeCell ref="T40:T41"/>
    <mergeCell ref="U40:U41"/>
    <mergeCell ref="V40:V41"/>
    <mergeCell ref="W40:W41"/>
    <mergeCell ref="X40:X41"/>
    <mergeCell ref="Y40:Y41"/>
    <mergeCell ref="Z40:Z41"/>
    <mergeCell ref="AA40:AA41"/>
    <mergeCell ref="AB40:AB41"/>
    <mergeCell ref="AC40:AC41"/>
    <mergeCell ref="B42:B49"/>
    <mergeCell ref="C42:C49"/>
    <mergeCell ref="D42:D49"/>
    <mergeCell ref="E42:E49"/>
    <mergeCell ref="F42:F49"/>
    <mergeCell ref="G42:G49"/>
    <mergeCell ref="H42:H49"/>
    <mergeCell ref="I42:I49"/>
    <mergeCell ref="J42:J49"/>
    <mergeCell ref="K42:K49"/>
    <mergeCell ref="M42:M49"/>
    <mergeCell ref="N42:N49"/>
    <mergeCell ref="O42:O49"/>
    <mergeCell ref="P42:P49"/>
    <mergeCell ref="Q42:Q49"/>
    <mergeCell ref="R42:R49"/>
    <mergeCell ref="AB42:AB49"/>
    <mergeCell ref="AC42:AC49"/>
    <mergeCell ref="S42:S49"/>
    <mergeCell ref="T42:T49"/>
    <mergeCell ref="U42:U49"/>
    <mergeCell ref="V42:V49"/>
    <mergeCell ref="W42:W49"/>
    <mergeCell ref="AC257:AC258"/>
    <mergeCell ref="X42:X49"/>
    <mergeCell ref="Y42:Y49"/>
    <mergeCell ref="Z42:Z49"/>
    <mergeCell ref="AA42:AA49"/>
    <mergeCell ref="B257:B258"/>
    <mergeCell ref="C257:C258"/>
    <mergeCell ref="D257:D258"/>
    <mergeCell ref="E257:E258"/>
    <mergeCell ref="F257:F258"/>
    <mergeCell ref="G257:G258"/>
    <mergeCell ref="H257:H258"/>
    <mergeCell ref="I257:I258"/>
    <mergeCell ref="J257:J258"/>
    <mergeCell ref="K257:K258"/>
    <mergeCell ref="M257:M258"/>
    <mergeCell ref="N257:N258"/>
    <mergeCell ref="O257:O258"/>
    <mergeCell ref="P257:P258"/>
    <mergeCell ref="Q257:Q258"/>
    <mergeCell ref="R257:R258"/>
    <mergeCell ref="S257:S258"/>
    <mergeCell ref="T257:T258"/>
    <mergeCell ref="U257:U258"/>
    <mergeCell ref="V257:V258"/>
    <mergeCell ref="W257:W258"/>
    <mergeCell ref="X257:X258"/>
    <mergeCell ref="Y257:Y258"/>
    <mergeCell ref="Z257:Z258"/>
    <mergeCell ref="AA257:AA258"/>
    <mergeCell ref="K50:K51"/>
    <mergeCell ref="B50:B51"/>
    <mergeCell ref="U309:U310"/>
    <mergeCell ref="V309:V310"/>
    <mergeCell ref="W309:W310"/>
    <mergeCell ref="X309:X310"/>
    <mergeCell ref="Y309:Y310"/>
    <mergeCell ref="Z309:Z310"/>
    <mergeCell ref="AA309:AA310"/>
    <mergeCell ref="AB309:AB310"/>
    <mergeCell ref="AC309:AC310"/>
    <mergeCell ref="B309:B310"/>
    <mergeCell ref="C309:C310"/>
    <mergeCell ref="D309:D310"/>
    <mergeCell ref="E309:E310"/>
    <mergeCell ref="G309:G310"/>
    <mergeCell ref="H309:H310"/>
    <mergeCell ref="I309:I310"/>
    <mergeCell ref="J309:J310"/>
    <mergeCell ref="K309:K310"/>
    <mergeCell ref="M309:M310"/>
    <mergeCell ref="N309:N310"/>
    <mergeCell ref="O309:O310"/>
    <mergeCell ref="P309:P310"/>
    <mergeCell ref="Q309:Q310"/>
    <mergeCell ref="R309:R310"/>
    <mergeCell ref="S309:S310"/>
    <mergeCell ref="T309:T310"/>
    <mergeCell ref="T312:T314"/>
    <mergeCell ref="U312:U314"/>
    <mergeCell ref="V312:V314"/>
    <mergeCell ref="W312:W314"/>
    <mergeCell ref="X312:X314"/>
    <mergeCell ref="Y312:Y314"/>
    <mergeCell ref="Z312:Z314"/>
    <mergeCell ref="AA312:AA314"/>
    <mergeCell ref="AB312:AB314"/>
    <mergeCell ref="AC312:AC314"/>
    <mergeCell ref="B312:B314"/>
    <mergeCell ref="C312:C314"/>
    <mergeCell ref="D312:D314"/>
    <mergeCell ref="E312:E314"/>
    <mergeCell ref="F312:F314"/>
    <mergeCell ref="G312:G314"/>
    <mergeCell ref="H312:H314"/>
    <mergeCell ref="I312:I314"/>
    <mergeCell ref="J312:J314"/>
    <mergeCell ref="K312:K314"/>
    <mergeCell ref="M312:M314"/>
    <mergeCell ref="N312:N314"/>
    <mergeCell ref="O312:O314"/>
    <mergeCell ref="P312:P314"/>
    <mergeCell ref="Q312:Q314"/>
    <mergeCell ref="R312:R314"/>
    <mergeCell ref="S312:S314"/>
    <mergeCell ref="T333:T334"/>
    <mergeCell ref="U333:U334"/>
    <mergeCell ref="V333:V334"/>
    <mergeCell ref="W333:W334"/>
    <mergeCell ref="X333:X334"/>
    <mergeCell ref="Y333:Y334"/>
    <mergeCell ref="Z333:Z334"/>
    <mergeCell ref="AA333:AA334"/>
    <mergeCell ref="AB333:AB334"/>
    <mergeCell ref="AC333:AC334"/>
    <mergeCell ref="B333:B334"/>
    <mergeCell ref="C333:C334"/>
    <mergeCell ref="D333:D334"/>
    <mergeCell ref="E333:E334"/>
    <mergeCell ref="F333:F334"/>
    <mergeCell ref="G333:G334"/>
    <mergeCell ref="H333:H334"/>
    <mergeCell ref="I333:I334"/>
    <mergeCell ref="J333:J334"/>
    <mergeCell ref="K333:K334"/>
    <mergeCell ref="M333:M334"/>
    <mergeCell ref="N333:N334"/>
    <mergeCell ref="O333:O334"/>
    <mergeCell ref="P333:P334"/>
    <mergeCell ref="Q333:Q334"/>
    <mergeCell ref="R333:R334"/>
    <mergeCell ref="S333:S334"/>
    <mergeCell ref="U336:U338"/>
    <mergeCell ref="V336:V338"/>
    <mergeCell ref="W336:W338"/>
    <mergeCell ref="X336:X338"/>
    <mergeCell ref="Y336:Y338"/>
    <mergeCell ref="Z336:Z338"/>
    <mergeCell ref="AA336:AA338"/>
    <mergeCell ref="AB336:AB338"/>
    <mergeCell ref="AC336:AC338"/>
    <mergeCell ref="B336:B338"/>
    <mergeCell ref="C336:C338"/>
    <mergeCell ref="D336:D338"/>
    <mergeCell ref="E336:E338"/>
    <mergeCell ref="F336:F338"/>
    <mergeCell ref="G336:G338"/>
    <mergeCell ref="H336:H338"/>
    <mergeCell ref="I336:I338"/>
    <mergeCell ref="J336:J338"/>
    <mergeCell ref="M336:M338"/>
    <mergeCell ref="N336:N338"/>
    <mergeCell ref="O336:O338"/>
    <mergeCell ref="P336:P338"/>
    <mergeCell ref="Q336:Q338"/>
    <mergeCell ref="R336:R338"/>
    <mergeCell ref="S336:S338"/>
    <mergeCell ref="T336:T338"/>
    <mergeCell ref="T349:T350"/>
    <mergeCell ref="U349:U350"/>
    <mergeCell ref="V349:V350"/>
    <mergeCell ref="W349:W350"/>
    <mergeCell ref="X349:X350"/>
    <mergeCell ref="Y349:Y350"/>
    <mergeCell ref="Z349:Z350"/>
    <mergeCell ref="AA349:AA350"/>
    <mergeCell ref="AB349:AB350"/>
    <mergeCell ref="AC349:AC350"/>
    <mergeCell ref="B349:B350"/>
    <mergeCell ref="C349:C350"/>
    <mergeCell ref="D349:D350"/>
    <mergeCell ref="E349:E350"/>
    <mergeCell ref="F349:F350"/>
    <mergeCell ref="G349:G350"/>
    <mergeCell ref="H349:H350"/>
    <mergeCell ref="I349:I350"/>
    <mergeCell ref="J349:J350"/>
    <mergeCell ref="K349:K350"/>
    <mergeCell ref="M349:M350"/>
    <mergeCell ref="N349:N350"/>
    <mergeCell ref="O349:O350"/>
    <mergeCell ref="P349:P350"/>
    <mergeCell ref="Q349:Q350"/>
    <mergeCell ref="R349:R350"/>
    <mergeCell ref="S349:S350"/>
    <mergeCell ref="I372:I373"/>
    <mergeCell ref="J372:J373"/>
    <mergeCell ref="M372:M373"/>
    <mergeCell ref="N372:N373"/>
    <mergeCell ref="O372:O373"/>
    <mergeCell ref="P372:P373"/>
    <mergeCell ref="Q372:Q373"/>
    <mergeCell ref="R372:R373"/>
    <mergeCell ref="S372:S373"/>
    <mergeCell ref="T372:T373"/>
    <mergeCell ref="U372:U373"/>
    <mergeCell ref="V372:V373"/>
    <mergeCell ref="W372:W373"/>
    <mergeCell ref="X372:X373"/>
    <mergeCell ref="Y372:Y373"/>
    <mergeCell ref="B369:B371"/>
    <mergeCell ref="C369:C371"/>
    <mergeCell ref="D369:D371"/>
    <mergeCell ref="E369:E371"/>
    <mergeCell ref="F369:F371"/>
    <mergeCell ref="G369:G371"/>
    <mergeCell ref="H369:H371"/>
    <mergeCell ref="I369:I371"/>
    <mergeCell ref="J369:J371"/>
    <mergeCell ref="K369:K371"/>
    <mergeCell ref="M369:M371"/>
    <mergeCell ref="N369:N371"/>
    <mergeCell ref="O369:O371"/>
    <mergeCell ref="P369:P371"/>
    <mergeCell ref="Q369:Q371"/>
    <mergeCell ref="R369:R371"/>
    <mergeCell ref="S369:S371"/>
    <mergeCell ref="B376:B386"/>
    <mergeCell ref="C376:C386"/>
    <mergeCell ref="D376:D386"/>
    <mergeCell ref="E376:E386"/>
    <mergeCell ref="F376:F382"/>
    <mergeCell ref="G376:G386"/>
    <mergeCell ref="F383:F386"/>
    <mergeCell ref="H376:H386"/>
    <mergeCell ref="I376:I386"/>
    <mergeCell ref="J376:J386"/>
    <mergeCell ref="K376:K386"/>
    <mergeCell ref="Z372:Z373"/>
    <mergeCell ref="AA372:AA373"/>
    <mergeCell ref="AB372:AB373"/>
    <mergeCell ref="AC372:AC373"/>
    <mergeCell ref="T369:T371"/>
    <mergeCell ref="U369:U371"/>
    <mergeCell ref="V369:V371"/>
    <mergeCell ref="W369:W371"/>
    <mergeCell ref="X369:X371"/>
    <mergeCell ref="Y369:Y371"/>
    <mergeCell ref="Z369:Z371"/>
    <mergeCell ref="AA369:AA371"/>
    <mergeCell ref="AB369:AB371"/>
    <mergeCell ref="AC369:AC371"/>
    <mergeCell ref="B372:B373"/>
    <mergeCell ref="C372:C373"/>
    <mergeCell ref="D372:D373"/>
    <mergeCell ref="E372:E373"/>
    <mergeCell ref="F372:F373"/>
    <mergeCell ref="G372:G373"/>
    <mergeCell ref="H372:H373"/>
    <mergeCell ref="M376:M386"/>
    <mergeCell ref="N376:N386"/>
    <mergeCell ref="O376:O386"/>
    <mergeCell ref="P376:P386"/>
    <mergeCell ref="Q376:Q386"/>
    <mergeCell ref="R376:R386"/>
    <mergeCell ref="S376:S386"/>
    <mergeCell ref="T376:T386"/>
    <mergeCell ref="U376:U386"/>
    <mergeCell ref="V376:V386"/>
    <mergeCell ref="W376:W386"/>
    <mergeCell ref="X376:X386"/>
    <mergeCell ref="Y376:Y386"/>
    <mergeCell ref="Z376:Z386"/>
    <mergeCell ref="AA376:AA386"/>
    <mergeCell ref="AB376:AB386"/>
    <mergeCell ref="AC376:AC386"/>
    <mergeCell ref="U390:U391"/>
    <mergeCell ref="V390:V391"/>
    <mergeCell ref="W390:W391"/>
    <mergeCell ref="X390:X391"/>
    <mergeCell ref="Y390:Y391"/>
    <mergeCell ref="Z390:Z391"/>
    <mergeCell ref="AA390:AA391"/>
    <mergeCell ref="AB390:AB391"/>
    <mergeCell ref="AC390:AC391"/>
    <mergeCell ref="B390:B391"/>
    <mergeCell ref="C390:C391"/>
    <mergeCell ref="D390:D391"/>
    <mergeCell ref="E390:E391"/>
    <mergeCell ref="F390:F391"/>
    <mergeCell ref="G390:G391"/>
    <mergeCell ref="H390:H391"/>
    <mergeCell ref="I390:I391"/>
    <mergeCell ref="J390:J391"/>
    <mergeCell ref="M390:M391"/>
    <mergeCell ref="N390:N391"/>
    <mergeCell ref="O390:O391"/>
    <mergeCell ref="P390:P391"/>
    <mergeCell ref="Q390:Q391"/>
    <mergeCell ref="R390:R391"/>
    <mergeCell ref="S390:S391"/>
    <mergeCell ref="T390:T391"/>
    <mergeCell ref="T396:T397"/>
    <mergeCell ref="U396:U397"/>
    <mergeCell ref="V396:V397"/>
    <mergeCell ref="W396:W397"/>
    <mergeCell ref="X396:X397"/>
    <mergeCell ref="Y396:Y397"/>
    <mergeCell ref="Z396:Z397"/>
    <mergeCell ref="AA396:AA397"/>
    <mergeCell ref="AB396:AB397"/>
    <mergeCell ref="AC396:AC397"/>
    <mergeCell ref="K396:K397"/>
    <mergeCell ref="J396:J397"/>
    <mergeCell ref="B396:B397"/>
    <mergeCell ref="C396:C397"/>
    <mergeCell ref="D396:D397"/>
    <mergeCell ref="E396:E397"/>
    <mergeCell ref="F396:F397"/>
    <mergeCell ref="G396:G397"/>
    <mergeCell ref="H396:H397"/>
    <mergeCell ref="I396:I397"/>
    <mergeCell ref="M396:M397"/>
    <mergeCell ref="N396:N397"/>
    <mergeCell ref="O396:O397"/>
    <mergeCell ref="P396:P397"/>
    <mergeCell ref="Q396:Q397"/>
    <mergeCell ref="R396:R397"/>
    <mergeCell ref="S396:S397"/>
    <mergeCell ref="Z422:Z423"/>
    <mergeCell ref="AA422:AA423"/>
    <mergeCell ref="AB422:AB423"/>
    <mergeCell ref="AC422:AC423"/>
    <mergeCell ref="C422:C423"/>
    <mergeCell ref="D422:D423"/>
    <mergeCell ref="B422:B423"/>
    <mergeCell ref="E422:E423"/>
    <mergeCell ref="G422:G423"/>
    <mergeCell ref="K422:K423"/>
    <mergeCell ref="J422:J423"/>
    <mergeCell ref="I422:I423"/>
    <mergeCell ref="H422:H423"/>
    <mergeCell ref="M422:M423"/>
    <mergeCell ref="N422:N423"/>
    <mergeCell ref="O422:O423"/>
    <mergeCell ref="P422:P423"/>
    <mergeCell ref="Q422:Q423"/>
    <mergeCell ref="R422:R423"/>
    <mergeCell ref="S422:S423"/>
    <mergeCell ref="T422:T423"/>
    <mergeCell ref="G433:G434"/>
    <mergeCell ref="H433:H434"/>
    <mergeCell ref="I433:I434"/>
    <mergeCell ref="J433:J434"/>
    <mergeCell ref="K433:K434"/>
    <mergeCell ref="M433:M434"/>
    <mergeCell ref="D435:D436"/>
    <mergeCell ref="Q435:Q439"/>
    <mergeCell ref="R435:R439"/>
    <mergeCell ref="S435:S439"/>
    <mergeCell ref="T433:T434"/>
    <mergeCell ref="U433:U434"/>
    <mergeCell ref="U422:U423"/>
    <mergeCell ref="V422:V423"/>
    <mergeCell ref="W422:W423"/>
    <mergeCell ref="X422:X423"/>
    <mergeCell ref="Y422:Y423"/>
    <mergeCell ref="W425:W428"/>
    <mergeCell ref="X425:X428"/>
    <mergeCell ref="Y425:Y428"/>
    <mergeCell ref="B433:B434"/>
    <mergeCell ref="N433:N434"/>
    <mergeCell ref="O433:O434"/>
    <mergeCell ref="P433:P434"/>
    <mergeCell ref="Q433:Q434"/>
    <mergeCell ref="R433:R434"/>
    <mergeCell ref="S433:S434"/>
    <mergeCell ref="W433:W434"/>
    <mergeCell ref="X433:X434"/>
    <mergeCell ref="Y433:Y434"/>
    <mergeCell ref="Z433:Z434"/>
    <mergeCell ref="AA433:AA434"/>
    <mergeCell ref="AB433:AB434"/>
    <mergeCell ref="AC433:AC434"/>
    <mergeCell ref="E437:E438"/>
    <mergeCell ref="C437:C439"/>
    <mergeCell ref="D437:D439"/>
    <mergeCell ref="C435:C436"/>
    <mergeCell ref="T435:T439"/>
    <mergeCell ref="U435:U439"/>
    <mergeCell ref="V435:V439"/>
    <mergeCell ref="W435:W439"/>
    <mergeCell ref="X435:X439"/>
    <mergeCell ref="Y435:Y439"/>
    <mergeCell ref="Z435:Z439"/>
    <mergeCell ref="AA435:AA439"/>
    <mergeCell ref="AB435:AB439"/>
    <mergeCell ref="AC435:AC439"/>
    <mergeCell ref="C433:C434"/>
    <mergeCell ref="D433:D434"/>
    <mergeCell ref="E433:E434"/>
    <mergeCell ref="F433:F434"/>
    <mergeCell ref="X461:X462"/>
    <mergeCell ref="Y461:Y462"/>
    <mergeCell ref="Z461:Z462"/>
    <mergeCell ref="AA461:AA462"/>
    <mergeCell ref="AB461:AB462"/>
    <mergeCell ref="AC461:AC462"/>
    <mergeCell ref="B461:B462"/>
    <mergeCell ref="G461:G462"/>
    <mergeCell ref="H461:H462"/>
    <mergeCell ref="I461:I462"/>
    <mergeCell ref="J461:J462"/>
    <mergeCell ref="K461:K462"/>
    <mergeCell ref="M461:M462"/>
    <mergeCell ref="N461:N462"/>
    <mergeCell ref="O461:O462"/>
    <mergeCell ref="P461:P462"/>
    <mergeCell ref="Q461:Q462"/>
    <mergeCell ref="R461:R462"/>
    <mergeCell ref="S461:S462"/>
    <mergeCell ref="T461:T462"/>
    <mergeCell ref="U461:U462"/>
    <mergeCell ref="V461:V462"/>
    <mergeCell ref="W461:W462"/>
    <mergeCell ref="U474:U476"/>
    <mergeCell ref="V474:V476"/>
    <mergeCell ref="W474:W476"/>
    <mergeCell ref="X474:X476"/>
    <mergeCell ref="Y474:Y476"/>
    <mergeCell ref="Z474:Z476"/>
    <mergeCell ref="AA474:AA476"/>
    <mergeCell ref="AB474:AB476"/>
    <mergeCell ref="AC474:AC476"/>
    <mergeCell ref="B474:B476"/>
    <mergeCell ref="C474:C475"/>
    <mergeCell ref="D474:D475"/>
    <mergeCell ref="E474:E475"/>
    <mergeCell ref="G474:G476"/>
    <mergeCell ref="H474:H476"/>
    <mergeCell ref="I474:I476"/>
    <mergeCell ref="J474:J476"/>
    <mergeCell ref="K474:K476"/>
    <mergeCell ref="M474:M476"/>
    <mergeCell ref="N474:N476"/>
    <mergeCell ref="O474:O476"/>
    <mergeCell ref="P474:P476"/>
    <mergeCell ref="Q474:Q476"/>
    <mergeCell ref="R474:R476"/>
    <mergeCell ref="S474:S476"/>
    <mergeCell ref="T474:T476"/>
  </mergeCells>
  <phoneticPr fontId="10" type="noConversion"/>
  <conditionalFormatting sqref="G3:I3">
    <cfRule type="duplicateValues" dxfId="475" priority="2050"/>
    <cfRule type="duplicateValues" dxfId="474" priority="2049"/>
    <cfRule type="duplicateValues" dxfId="473" priority="2048"/>
    <cfRule type="duplicateValues" dxfId="472" priority="2081"/>
    <cfRule type="duplicateValues" dxfId="471" priority="2047"/>
    <cfRule type="duplicateValues" dxfId="470" priority="2012"/>
    <cfRule type="duplicateValues" dxfId="469" priority="2046"/>
    <cfRule type="duplicateValues" dxfId="468" priority="2059"/>
    <cfRule type="duplicateValues" dxfId="467" priority="2040"/>
    <cfRule type="duplicateValues" dxfId="466" priority="2044"/>
    <cfRule type="duplicateValues" dxfId="465" priority="2058"/>
    <cfRule type="duplicateValues" dxfId="464" priority="2043"/>
    <cfRule type="duplicateValues" dxfId="463" priority="2042"/>
    <cfRule type="duplicateValues" dxfId="462" priority="2009"/>
    <cfRule type="duplicateValues" dxfId="461" priority="2041"/>
    <cfRule type="duplicateValues" dxfId="460" priority="2039"/>
    <cfRule type="duplicateValues" dxfId="459" priority="2055"/>
    <cfRule type="duplicateValues" dxfId="458" priority="2052"/>
    <cfRule type="duplicateValues" dxfId="457" priority="2036"/>
    <cfRule type="duplicateValues" dxfId="456" priority="2035"/>
    <cfRule type="duplicateValues" dxfId="455" priority="2034"/>
    <cfRule type="duplicateValues" dxfId="454" priority="2051"/>
    <cfRule type="duplicateValues" dxfId="453" priority="2064"/>
    <cfRule type="duplicateValues" dxfId="452" priority="2072"/>
    <cfRule type="duplicateValues" dxfId="451" priority="2031"/>
    <cfRule type="duplicateValues" dxfId="450" priority="2030"/>
    <cfRule type="duplicateValues" dxfId="449" priority="2066"/>
    <cfRule type="duplicateValues" dxfId="448" priority="2029"/>
    <cfRule type="duplicateValues" dxfId="447" priority="2067"/>
    <cfRule type="duplicateValues" dxfId="446" priority="2027"/>
    <cfRule type="duplicateValues" dxfId="445" priority="2026"/>
    <cfRule type="duplicateValues" dxfId="444" priority="2068"/>
    <cfRule type="duplicateValues" dxfId="443" priority="2024"/>
    <cfRule type="duplicateValues" dxfId="442" priority="2069"/>
    <cfRule type="duplicateValues" dxfId="441" priority="2023"/>
    <cfRule type="duplicateValues" dxfId="440" priority="2054"/>
    <cfRule type="duplicateValues" dxfId="439" priority="2022"/>
    <cfRule type="duplicateValues" dxfId="438" priority="2021"/>
    <cfRule type="duplicateValues" dxfId="437" priority="2070"/>
    <cfRule type="duplicateValues" dxfId="436" priority="2073"/>
    <cfRule type="duplicateValues" dxfId="435" priority="2074"/>
    <cfRule type="duplicateValues" dxfId="434" priority="2018"/>
    <cfRule type="duplicateValues" dxfId="433" priority="2017"/>
    <cfRule type="duplicateValues" dxfId="432" priority="2016"/>
    <cfRule type="duplicateValues" dxfId="431" priority="2076"/>
    <cfRule type="duplicateValues" dxfId="430" priority="2077"/>
    <cfRule type="duplicateValues" dxfId="429" priority="2014"/>
    <cfRule type="duplicateValues" dxfId="428" priority="2065"/>
    <cfRule type="duplicateValues" dxfId="427" priority="2063"/>
    <cfRule type="duplicateValues" dxfId="426" priority="2078"/>
    <cfRule type="duplicateValues" dxfId="425" priority="2079"/>
    <cfRule type="duplicateValues" dxfId="424" priority="2080"/>
    <cfRule type="duplicateValues" dxfId="423" priority="2060"/>
  </conditionalFormatting>
  <conditionalFormatting sqref="P3">
    <cfRule type="duplicateValues" dxfId="422" priority="2013"/>
    <cfRule type="duplicateValues" dxfId="421" priority="2057"/>
    <cfRule type="duplicateValues" dxfId="420" priority="2045"/>
    <cfRule type="duplicateValues" dxfId="419" priority="2071"/>
    <cfRule type="duplicateValues" dxfId="418" priority="2038"/>
    <cfRule type="duplicateValues" dxfId="417" priority="2019"/>
    <cfRule type="duplicateValues" dxfId="416" priority="2075"/>
    <cfRule type="duplicateValues" dxfId="415" priority="2082"/>
    <cfRule type="duplicateValues" dxfId="414" priority="2032"/>
    <cfRule type="duplicateValues" dxfId="413" priority="2083"/>
    <cfRule type="duplicateValues" dxfId="412" priority="2062"/>
    <cfRule type="duplicateValues" dxfId="411" priority="2061"/>
    <cfRule type="duplicateValues" dxfId="410" priority="2053"/>
  </conditionalFormatting>
  <conditionalFormatting sqref="Q3">
    <cfRule type="duplicateValues" dxfId="409" priority="2011"/>
    <cfRule type="duplicateValues" dxfId="408" priority="2010"/>
    <cfRule type="duplicateValues" dxfId="407" priority="2037"/>
    <cfRule type="duplicateValues" dxfId="406" priority="2033"/>
    <cfRule type="duplicateValues" dxfId="405" priority="2028"/>
    <cfRule type="duplicateValues" dxfId="404" priority="2025"/>
    <cfRule type="duplicateValues" dxfId="403" priority="2020"/>
    <cfRule type="duplicateValues" dxfId="402" priority="2015"/>
    <cfRule type="duplicateValues" dxfId="401" priority="2056"/>
    <cfRule type="duplicateValues" dxfId="400" priority="2084"/>
  </conditionalFormatting>
  <conditionalFormatting sqref="X10">
    <cfRule type="duplicateValues" dxfId="399" priority="2094"/>
  </conditionalFormatting>
  <conditionalFormatting sqref="X11">
    <cfRule type="duplicateValues" dxfId="398" priority="390"/>
  </conditionalFormatting>
  <conditionalFormatting sqref="X13">
    <cfRule type="duplicateValues" dxfId="397" priority="387"/>
  </conditionalFormatting>
  <conditionalFormatting sqref="X24">
    <cfRule type="duplicateValues" dxfId="396" priority="384"/>
  </conditionalFormatting>
  <conditionalFormatting sqref="X25">
    <cfRule type="duplicateValues" dxfId="395" priority="381"/>
  </conditionalFormatting>
  <conditionalFormatting sqref="X27">
    <cfRule type="duplicateValues" dxfId="394" priority="378"/>
  </conditionalFormatting>
  <conditionalFormatting sqref="X28">
    <cfRule type="duplicateValues" dxfId="393" priority="376"/>
  </conditionalFormatting>
  <conditionalFormatting sqref="X31">
    <cfRule type="duplicateValues" dxfId="392" priority="374"/>
  </conditionalFormatting>
  <conditionalFormatting sqref="X32">
    <cfRule type="duplicateValues" dxfId="391" priority="372"/>
  </conditionalFormatting>
  <conditionalFormatting sqref="X37">
    <cfRule type="duplicateValues" dxfId="390" priority="366"/>
  </conditionalFormatting>
  <conditionalFormatting sqref="X50">
    <cfRule type="duplicateValues" dxfId="389" priority="360"/>
  </conditionalFormatting>
  <conditionalFormatting sqref="X52">
    <cfRule type="duplicateValues" dxfId="388" priority="358"/>
  </conditionalFormatting>
  <conditionalFormatting sqref="X59">
    <cfRule type="duplicateValues" dxfId="387" priority="356"/>
  </conditionalFormatting>
  <conditionalFormatting sqref="X60">
    <cfRule type="duplicateValues" dxfId="386" priority="355"/>
  </conditionalFormatting>
  <conditionalFormatting sqref="X62">
    <cfRule type="duplicateValues" dxfId="385" priority="352"/>
  </conditionalFormatting>
  <conditionalFormatting sqref="X63">
    <cfRule type="duplicateValues" dxfId="384" priority="351"/>
  </conditionalFormatting>
  <conditionalFormatting sqref="X64">
    <cfRule type="duplicateValues" dxfId="383" priority="348"/>
  </conditionalFormatting>
  <conditionalFormatting sqref="X69">
    <cfRule type="duplicateValues" dxfId="382" priority="346"/>
  </conditionalFormatting>
  <conditionalFormatting sqref="X73">
    <cfRule type="duplicateValues" dxfId="381" priority="345"/>
  </conditionalFormatting>
  <conditionalFormatting sqref="X74">
    <cfRule type="duplicateValues" dxfId="380" priority="344"/>
  </conditionalFormatting>
  <conditionalFormatting sqref="X75:X76">
    <cfRule type="duplicateValues" dxfId="379" priority="342"/>
  </conditionalFormatting>
  <conditionalFormatting sqref="X78">
    <cfRule type="duplicateValues" dxfId="378" priority="338"/>
  </conditionalFormatting>
  <conditionalFormatting sqref="X79">
    <cfRule type="duplicateValues" dxfId="377" priority="336"/>
  </conditionalFormatting>
  <conditionalFormatting sqref="X80">
    <cfRule type="duplicateValues" dxfId="376" priority="334"/>
  </conditionalFormatting>
  <conditionalFormatting sqref="X81">
    <cfRule type="duplicateValues" dxfId="375" priority="332"/>
  </conditionalFormatting>
  <conditionalFormatting sqref="X84">
    <cfRule type="duplicateValues" dxfId="374" priority="328"/>
  </conditionalFormatting>
  <conditionalFormatting sqref="X85">
    <cfRule type="duplicateValues" dxfId="373" priority="326"/>
  </conditionalFormatting>
  <conditionalFormatting sqref="X92">
    <cfRule type="duplicateValues" dxfId="372" priority="321"/>
  </conditionalFormatting>
  <conditionalFormatting sqref="X93">
    <cfRule type="duplicateValues" dxfId="371" priority="319"/>
  </conditionalFormatting>
  <conditionalFormatting sqref="X94">
    <cfRule type="duplicateValues" dxfId="370" priority="316"/>
  </conditionalFormatting>
  <conditionalFormatting sqref="X95">
    <cfRule type="duplicateValues" dxfId="369" priority="314"/>
  </conditionalFormatting>
  <conditionalFormatting sqref="X96">
    <cfRule type="duplicateValues" dxfId="368" priority="312"/>
  </conditionalFormatting>
  <conditionalFormatting sqref="X101">
    <cfRule type="duplicateValues" dxfId="367" priority="310"/>
  </conditionalFormatting>
  <conditionalFormatting sqref="X104:X105">
    <cfRule type="duplicateValues" dxfId="366" priority="308"/>
  </conditionalFormatting>
  <conditionalFormatting sqref="X107">
    <cfRule type="duplicateValues" dxfId="365" priority="307"/>
  </conditionalFormatting>
  <conditionalFormatting sqref="X126">
    <cfRule type="duplicateValues" dxfId="364" priority="294"/>
  </conditionalFormatting>
  <conditionalFormatting sqref="X128">
    <cfRule type="duplicateValues" dxfId="363" priority="292"/>
  </conditionalFormatting>
  <conditionalFormatting sqref="X130">
    <cfRule type="duplicateValues" dxfId="362" priority="290"/>
  </conditionalFormatting>
  <conditionalFormatting sqref="X136">
    <cfRule type="duplicateValues" dxfId="361" priority="286"/>
  </conditionalFormatting>
  <conditionalFormatting sqref="X137">
    <cfRule type="duplicateValues" dxfId="360" priority="283"/>
  </conditionalFormatting>
  <conditionalFormatting sqref="X138">
    <cfRule type="duplicateValues" dxfId="359" priority="280"/>
  </conditionalFormatting>
  <conditionalFormatting sqref="X143:X144">
    <cfRule type="duplicateValues" dxfId="358" priority="279"/>
  </conditionalFormatting>
  <conditionalFormatting sqref="X146">
    <cfRule type="duplicateValues" dxfId="357" priority="277"/>
  </conditionalFormatting>
  <conditionalFormatting sqref="X147">
    <cfRule type="duplicateValues" dxfId="356" priority="275"/>
  </conditionalFormatting>
  <conditionalFormatting sqref="X148">
    <cfRule type="duplicateValues" dxfId="355" priority="273"/>
  </conditionalFormatting>
  <conditionalFormatting sqref="X150:X151">
    <cfRule type="duplicateValues" dxfId="354" priority="272"/>
  </conditionalFormatting>
  <conditionalFormatting sqref="X158">
    <cfRule type="duplicateValues" dxfId="353" priority="268"/>
  </conditionalFormatting>
  <conditionalFormatting sqref="X159">
    <cfRule type="duplicateValues" dxfId="352" priority="266"/>
  </conditionalFormatting>
  <conditionalFormatting sqref="X160">
    <cfRule type="duplicateValues" dxfId="351" priority="262"/>
  </conditionalFormatting>
  <conditionalFormatting sqref="X163">
    <cfRule type="duplicateValues" dxfId="350" priority="260"/>
  </conditionalFormatting>
  <conditionalFormatting sqref="X184">
    <cfRule type="duplicateValues" dxfId="349" priority="255"/>
  </conditionalFormatting>
  <conditionalFormatting sqref="X186">
    <cfRule type="duplicateValues" dxfId="348" priority="254"/>
  </conditionalFormatting>
  <conditionalFormatting sqref="X189">
    <cfRule type="duplicateValues" dxfId="347" priority="252"/>
  </conditionalFormatting>
  <conditionalFormatting sqref="X197">
    <cfRule type="duplicateValues" dxfId="346" priority="251"/>
  </conditionalFormatting>
  <conditionalFormatting sqref="X198">
    <cfRule type="duplicateValues" dxfId="345" priority="249"/>
  </conditionalFormatting>
  <conditionalFormatting sqref="X199">
    <cfRule type="duplicateValues" dxfId="344" priority="247"/>
  </conditionalFormatting>
  <conditionalFormatting sqref="X201">
    <cfRule type="duplicateValues" dxfId="343" priority="245"/>
  </conditionalFormatting>
  <conditionalFormatting sqref="X202">
    <cfRule type="duplicateValues" dxfId="342" priority="243"/>
  </conditionalFormatting>
  <conditionalFormatting sqref="X203">
    <cfRule type="duplicateValues" dxfId="341" priority="241"/>
  </conditionalFormatting>
  <conditionalFormatting sqref="X204">
    <cfRule type="duplicateValues" dxfId="340" priority="239"/>
  </conditionalFormatting>
  <conditionalFormatting sqref="X208">
    <cfRule type="duplicateValues" dxfId="339" priority="237"/>
  </conditionalFormatting>
  <conditionalFormatting sqref="X209:X210">
    <cfRule type="duplicateValues" dxfId="338" priority="235"/>
  </conditionalFormatting>
  <conditionalFormatting sqref="X212">
    <cfRule type="duplicateValues" dxfId="337" priority="234"/>
  </conditionalFormatting>
  <conditionalFormatting sqref="X217">
    <cfRule type="duplicateValues" dxfId="336" priority="230"/>
  </conditionalFormatting>
  <conditionalFormatting sqref="X221">
    <cfRule type="duplicateValues" dxfId="335" priority="227"/>
  </conditionalFormatting>
  <conditionalFormatting sqref="X225">
    <cfRule type="duplicateValues" dxfId="334" priority="224"/>
  </conditionalFormatting>
  <conditionalFormatting sqref="X230">
    <cfRule type="duplicateValues" dxfId="333" priority="223"/>
  </conditionalFormatting>
  <conditionalFormatting sqref="X238">
    <cfRule type="duplicateValues" dxfId="332" priority="220"/>
  </conditionalFormatting>
  <conditionalFormatting sqref="X239">
    <cfRule type="duplicateValues" dxfId="331" priority="218"/>
  </conditionalFormatting>
  <conditionalFormatting sqref="X240">
    <cfRule type="duplicateValues" dxfId="330" priority="215"/>
  </conditionalFormatting>
  <conditionalFormatting sqref="X242">
    <cfRule type="duplicateValues" dxfId="329" priority="213"/>
  </conditionalFormatting>
  <conditionalFormatting sqref="X243">
    <cfRule type="duplicateValues" dxfId="328" priority="211"/>
  </conditionalFormatting>
  <conditionalFormatting sqref="X257">
    <cfRule type="duplicateValues" dxfId="327" priority="208"/>
  </conditionalFormatting>
  <conditionalFormatting sqref="X262">
    <cfRule type="duplicateValues" dxfId="326" priority="204"/>
  </conditionalFormatting>
  <conditionalFormatting sqref="X263">
    <cfRule type="duplicateValues" dxfId="325" priority="202"/>
  </conditionalFormatting>
  <conditionalFormatting sqref="X264">
    <cfRule type="duplicateValues" dxfId="324" priority="200"/>
  </conditionalFormatting>
  <conditionalFormatting sqref="X265:X266">
    <cfRule type="duplicateValues" dxfId="323" priority="198"/>
  </conditionalFormatting>
  <conditionalFormatting sqref="X267">
    <cfRule type="duplicateValues" dxfId="322" priority="196"/>
  </conditionalFormatting>
  <conditionalFormatting sqref="X271">
    <cfRule type="duplicateValues" dxfId="321" priority="194"/>
  </conditionalFormatting>
  <conditionalFormatting sqref="X272">
    <cfRule type="duplicateValues" dxfId="320" priority="192"/>
  </conditionalFormatting>
  <conditionalFormatting sqref="X274">
    <cfRule type="duplicateValues" dxfId="319" priority="189"/>
  </conditionalFormatting>
  <conditionalFormatting sqref="X275:X276">
    <cfRule type="duplicateValues" dxfId="318" priority="187"/>
  </conditionalFormatting>
  <conditionalFormatting sqref="X277">
    <cfRule type="duplicateValues" dxfId="317" priority="185"/>
  </conditionalFormatting>
  <conditionalFormatting sqref="X282:X284">
    <cfRule type="duplicateValues" dxfId="316" priority="259"/>
  </conditionalFormatting>
  <conditionalFormatting sqref="X285">
    <cfRule type="duplicateValues" dxfId="315" priority="184"/>
  </conditionalFormatting>
  <conditionalFormatting sqref="X286">
    <cfRule type="duplicateValues" dxfId="314" priority="182"/>
  </conditionalFormatting>
  <conditionalFormatting sqref="X287">
    <cfRule type="duplicateValues" dxfId="313" priority="180"/>
  </conditionalFormatting>
  <conditionalFormatting sqref="X288">
    <cfRule type="duplicateValues" dxfId="312" priority="179"/>
  </conditionalFormatting>
  <conditionalFormatting sqref="X289:X291">
    <cfRule type="duplicateValues" dxfId="311" priority="177"/>
  </conditionalFormatting>
  <conditionalFormatting sqref="X292:X293">
    <cfRule type="duplicateValues" dxfId="310" priority="174"/>
  </conditionalFormatting>
  <conditionalFormatting sqref="X294">
    <cfRule type="duplicateValues" dxfId="309" priority="173"/>
  </conditionalFormatting>
  <conditionalFormatting sqref="X295:X296">
    <cfRule type="duplicateValues" dxfId="308" priority="171"/>
  </conditionalFormatting>
  <conditionalFormatting sqref="X297:X298">
    <cfRule type="duplicateValues" dxfId="307" priority="2096"/>
  </conditionalFormatting>
  <conditionalFormatting sqref="X299">
    <cfRule type="duplicateValues" dxfId="306" priority="167"/>
  </conditionalFormatting>
  <conditionalFormatting sqref="X300">
    <cfRule type="duplicateValues" dxfId="305" priority="166"/>
  </conditionalFormatting>
  <conditionalFormatting sqref="X301">
    <cfRule type="duplicateValues" dxfId="304" priority="164"/>
  </conditionalFormatting>
  <conditionalFormatting sqref="X302:X303">
    <cfRule type="duplicateValues" dxfId="303" priority="161"/>
  </conditionalFormatting>
  <conditionalFormatting sqref="X304">
    <cfRule type="duplicateValues" dxfId="302" priority="159"/>
  </conditionalFormatting>
  <conditionalFormatting sqref="X305">
    <cfRule type="duplicateValues" dxfId="301" priority="157"/>
  </conditionalFormatting>
  <conditionalFormatting sqref="X306:X307">
    <cfRule type="duplicateValues" dxfId="300" priority="155"/>
  </conditionalFormatting>
  <conditionalFormatting sqref="X308">
    <cfRule type="duplicateValues" dxfId="299" priority="153"/>
  </conditionalFormatting>
  <conditionalFormatting sqref="X309">
    <cfRule type="duplicateValues" dxfId="298" priority="151"/>
  </conditionalFormatting>
  <conditionalFormatting sqref="X311">
    <cfRule type="duplicateValues" dxfId="297" priority="149"/>
  </conditionalFormatting>
  <conditionalFormatting sqref="X312">
    <cfRule type="duplicateValues" dxfId="296" priority="148"/>
  </conditionalFormatting>
  <conditionalFormatting sqref="X315:X317">
    <cfRule type="duplicateValues" dxfId="295" priority="143"/>
  </conditionalFormatting>
  <conditionalFormatting sqref="X319">
    <cfRule type="duplicateValues" dxfId="294" priority="140"/>
  </conditionalFormatting>
  <conditionalFormatting sqref="X320">
    <cfRule type="duplicateValues" dxfId="293" priority="138"/>
  </conditionalFormatting>
  <conditionalFormatting sqref="X323:X329">
    <cfRule type="duplicateValues" dxfId="292" priority="136"/>
  </conditionalFormatting>
  <conditionalFormatting sqref="X330">
    <cfRule type="duplicateValues" dxfId="291" priority="130"/>
  </conditionalFormatting>
  <conditionalFormatting sqref="X332">
    <cfRule type="duplicateValues" dxfId="290" priority="125"/>
  </conditionalFormatting>
  <conditionalFormatting sqref="X333">
    <cfRule type="duplicateValues" dxfId="289" priority="124"/>
  </conditionalFormatting>
  <conditionalFormatting sqref="X335">
    <cfRule type="duplicateValues" dxfId="288" priority="123"/>
  </conditionalFormatting>
  <conditionalFormatting sqref="X336">
    <cfRule type="duplicateValues" dxfId="287" priority="121"/>
  </conditionalFormatting>
  <conditionalFormatting sqref="X339">
    <cfRule type="duplicateValues" dxfId="286" priority="120"/>
  </conditionalFormatting>
  <conditionalFormatting sqref="X342">
    <cfRule type="duplicateValues" dxfId="285" priority="118"/>
  </conditionalFormatting>
  <conditionalFormatting sqref="X343:X347">
    <cfRule type="duplicateValues" dxfId="284" priority="116"/>
  </conditionalFormatting>
  <conditionalFormatting sqref="X348">
    <cfRule type="duplicateValues" dxfId="283" priority="109"/>
  </conditionalFormatting>
  <conditionalFormatting sqref="X349">
    <cfRule type="duplicateValues" dxfId="282" priority="108"/>
  </conditionalFormatting>
  <conditionalFormatting sqref="X351:X355">
    <cfRule type="duplicateValues" dxfId="281" priority="103"/>
  </conditionalFormatting>
  <conditionalFormatting sqref="X356:X359">
    <cfRule type="duplicateValues" dxfId="280" priority="99"/>
  </conditionalFormatting>
  <conditionalFormatting sqref="X360:X361">
    <cfRule type="duplicateValues" dxfId="279" priority="95"/>
  </conditionalFormatting>
  <conditionalFormatting sqref="X362:X365">
    <cfRule type="duplicateValues" dxfId="278" priority="93"/>
  </conditionalFormatting>
  <conditionalFormatting sqref="X366:X367">
    <cfRule type="duplicateValues" dxfId="277" priority="91"/>
  </conditionalFormatting>
  <conditionalFormatting sqref="X368:X369">
    <cfRule type="duplicateValues" dxfId="276" priority="90"/>
  </conditionalFormatting>
  <conditionalFormatting sqref="X372">
    <cfRule type="duplicateValues" dxfId="275" priority="87"/>
  </conditionalFormatting>
  <conditionalFormatting sqref="X374">
    <cfRule type="duplicateValues" dxfId="274" priority="86"/>
  </conditionalFormatting>
  <conditionalFormatting sqref="X375:X376">
    <cfRule type="duplicateValues" dxfId="273" priority="83"/>
  </conditionalFormatting>
  <conditionalFormatting sqref="X387">
    <cfRule type="duplicateValues" dxfId="272" priority="81"/>
  </conditionalFormatting>
  <conditionalFormatting sqref="X388:X389">
    <cfRule type="duplicateValues" dxfId="271" priority="79"/>
  </conditionalFormatting>
  <conditionalFormatting sqref="X390">
    <cfRule type="duplicateValues" dxfId="270" priority="78"/>
  </conditionalFormatting>
  <conditionalFormatting sqref="X392">
    <cfRule type="duplicateValues" dxfId="269" priority="75"/>
  </conditionalFormatting>
  <conditionalFormatting sqref="X393">
    <cfRule type="duplicateValues" dxfId="268" priority="73"/>
  </conditionalFormatting>
  <conditionalFormatting sqref="X394">
    <cfRule type="duplicateValues" dxfId="267" priority="71"/>
  </conditionalFormatting>
  <conditionalFormatting sqref="X395">
    <cfRule type="duplicateValues" dxfId="266" priority="69"/>
  </conditionalFormatting>
  <conditionalFormatting sqref="X396">
    <cfRule type="duplicateValues" dxfId="265" priority="63"/>
  </conditionalFormatting>
  <conditionalFormatting sqref="X398">
    <cfRule type="duplicateValues" dxfId="264" priority="61"/>
  </conditionalFormatting>
  <conditionalFormatting sqref="X399">
    <cfRule type="duplicateValues" dxfId="263" priority="60"/>
  </conditionalFormatting>
  <conditionalFormatting sqref="X401:X404">
    <cfRule type="duplicateValues" dxfId="262" priority="57"/>
  </conditionalFormatting>
  <conditionalFormatting sqref="X405:X406">
    <cfRule type="duplicateValues" dxfId="261" priority="55"/>
  </conditionalFormatting>
  <conditionalFormatting sqref="X407">
    <cfRule type="duplicateValues" dxfId="260" priority="53"/>
  </conditionalFormatting>
  <conditionalFormatting sqref="X408">
    <cfRule type="duplicateValues" dxfId="259" priority="51"/>
  </conditionalFormatting>
  <conditionalFormatting sqref="X409:X420">
    <cfRule type="duplicateValues" dxfId="258" priority="49"/>
  </conditionalFormatting>
  <conditionalFormatting sqref="X421:X422 X424:X425">
    <cfRule type="duplicateValues" dxfId="257" priority="2100"/>
  </conditionalFormatting>
  <conditionalFormatting sqref="X429:X430">
    <cfRule type="duplicateValues" dxfId="256" priority="45"/>
  </conditionalFormatting>
  <conditionalFormatting sqref="X431:X433">
    <cfRule type="duplicateValues" dxfId="255" priority="44"/>
  </conditionalFormatting>
  <conditionalFormatting sqref="X440:X442">
    <cfRule type="duplicateValues" dxfId="254" priority="40"/>
  </conditionalFormatting>
  <conditionalFormatting sqref="X443">
    <cfRule type="duplicateValues" dxfId="253" priority="37"/>
  </conditionalFormatting>
  <conditionalFormatting sqref="X444:X445">
    <cfRule type="duplicateValues" dxfId="252" priority="35"/>
  </conditionalFormatting>
  <conditionalFormatting sqref="X448">
    <cfRule type="duplicateValues" dxfId="251" priority="29"/>
  </conditionalFormatting>
  <conditionalFormatting sqref="X449">
    <cfRule type="duplicateValues" dxfId="250" priority="27"/>
  </conditionalFormatting>
  <conditionalFormatting sqref="X450">
    <cfRule type="duplicateValues" dxfId="249" priority="25"/>
  </conditionalFormatting>
  <conditionalFormatting sqref="X452">
    <cfRule type="duplicateValues" dxfId="248" priority="21"/>
  </conditionalFormatting>
  <conditionalFormatting sqref="X454">
    <cfRule type="duplicateValues" dxfId="247" priority="17"/>
  </conditionalFormatting>
  <conditionalFormatting sqref="X457">
    <cfRule type="duplicateValues" dxfId="246" priority="14"/>
  </conditionalFormatting>
  <conditionalFormatting sqref="X458">
    <cfRule type="duplicateValues" dxfId="245" priority="12"/>
  </conditionalFormatting>
  <conditionalFormatting sqref="X460">
    <cfRule type="duplicateValues" dxfId="244" priority="11"/>
  </conditionalFormatting>
  <conditionalFormatting sqref="X461">
    <cfRule type="duplicateValues" dxfId="243" priority="9"/>
  </conditionalFormatting>
  <conditionalFormatting sqref="X463:X468">
    <cfRule type="duplicateValues" dxfId="242" priority="7"/>
  </conditionalFormatting>
  <conditionalFormatting sqref="X469:X470">
    <cfRule type="duplicateValues" dxfId="241" priority="5"/>
  </conditionalFormatting>
  <conditionalFormatting sqref="X471">
    <cfRule type="duplicateValues" dxfId="240" priority="4"/>
  </conditionalFormatting>
  <conditionalFormatting sqref="X472:X474 X477:X480">
    <cfRule type="duplicateValues" dxfId="239" priority="2104"/>
  </conditionalFormatting>
  <conditionalFormatting sqref="X3:Y3">
    <cfRule type="duplicateValues" dxfId="238" priority="2008"/>
  </conditionalFormatting>
  <conditionalFormatting sqref="X4:Y4">
    <cfRule type="duplicateValues" dxfId="237" priority="1016"/>
  </conditionalFormatting>
  <conditionalFormatting sqref="X12:Y12">
    <cfRule type="duplicateValues" dxfId="236" priority="389"/>
  </conditionalFormatting>
  <conditionalFormatting sqref="X17:Y17">
    <cfRule type="duplicateValues" dxfId="235" priority="386"/>
  </conditionalFormatting>
  <conditionalFormatting sqref="X19:Y19">
    <cfRule type="duplicateValues" dxfId="234" priority="385"/>
  </conditionalFormatting>
  <conditionalFormatting sqref="X26:Y26">
    <cfRule type="duplicateValues" dxfId="233" priority="380"/>
  </conditionalFormatting>
  <conditionalFormatting sqref="X30:Y30">
    <cfRule type="duplicateValues" dxfId="232" priority="375"/>
  </conditionalFormatting>
  <conditionalFormatting sqref="X33:Y33">
    <cfRule type="duplicateValues" dxfId="231" priority="371"/>
  </conditionalFormatting>
  <conditionalFormatting sqref="X34:Y34">
    <cfRule type="duplicateValues" dxfId="230" priority="368"/>
  </conditionalFormatting>
  <conditionalFormatting sqref="X38:Y38">
    <cfRule type="duplicateValues" dxfId="229" priority="365"/>
  </conditionalFormatting>
  <conditionalFormatting sqref="X39:Y39">
    <cfRule type="duplicateValues" dxfId="228" priority="363"/>
  </conditionalFormatting>
  <conditionalFormatting sqref="X40:Y40">
    <cfRule type="duplicateValues" dxfId="227" priority="362"/>
  </conditionalFormatting>
  <conditionalFormatting sqref="X42:Y42">
    <cfRule type="duplicateValues" dxfId="226" priority="361"/>
  </conditionalFormatting>
  <conditionalFormatting sqref="X82:Y82">
    <cfRule type="duplicateValues" dxfId="225" priority="330"/>
  </conditionalFormatting>
  <conditionalFormatting sqref="X88:Y88">
    <cfRule type="duplicateValues" dxfId="224" priority="325"/>
  </conditionalFormatting>
  <conditionalFormatting sqref="X90:Y90">
    <cfRule type="duplicateValues" dxfId="223" priority="324"/>
  </conditionalFormatting>
  <conditionalFormatting sqref="X91:Y91">
    <cfRule type="duplicateValues" dxfId="222" priority="323"/>
  </conditionalFormatting>
  <conditionalFormatting sqref="X102:Y102">
    <cfRule type="duplicateValues" dxfId="221" priority="309"/>
  </conditionalFormatting>
  <conditionalFormatting sqref="X109:Y109">
    <cfRule type="duplicateValues" dxfId="220" priority="303"/>
  </conditionalFormatting>
  <conditionalFormatting sqref="X111:Y111">
    <cfRule type="duplicateValues" dxfId="219" priority="302"/>
  </conditionalFormatting>
  <conditionalFormatting sqref="X112:Y112">
    <cfRule type="duplicateValues" dxfId="218" priority="301"/>
  </conditionalFormatting>
  <conditionalFormatting sqref="X114:Y114">
    <cfRule type="duplicateValues" dxfId="217" priority="300"/>
  </conditionalFormatting>
  <conditionalFormatting sqref="X117:Y118">
    <cfRule type="duplicateValues" dxfId="216" priority="299"/>
  </conditionalFormatting>
  <conditionalFormatting sqref="X125:Y125">
    <cfRule type="duplicateValues" dxfId="215" priority="296"/>
  </conditionalFormatting>
  <conditionalFormatting sqref="X129:Y129">
    <cfRule type="duplicateValues" dxfId="214" priority="291"/>
  </conditionalFormatting>
  <conditionalFormatting sqref="X131:Y131">
    <cfRule type="duplicateValues" dxfId="213" priority="288"/>
  </conditionalFormatting>
  <conditionalFormatting sqref="X133:Y133">
    <cfRule type="duplicateValues" dxfId="212" priority="287"/>
  </conditionalFormatting>
  <conditionalFormatting sqref="X152:Y152">
    <cfRule type="duplicateValues" dxfId="211" priority="270"/>
  </conditionalFormatting>
  <conditionalFormatting sqref="X156:Y156">
    <cfRule type="duplicateValues" dxfId="210" priority="282"/>
  </conditionalFormatting>
  <conditionalFormatting sqref="X157:Y157">
    <cfRule type="duplicateValues" dxfId="209" priority="269"/>
  </conditionalFormatting>
  <conditionalFormatting sqref="X180:Y180">
    <cfRule type="duplicateValues" dxfId="208" priority="257"/>
  </conditionalFormatting>
  <conditionalFormatting sqref="X187:Y187">
    <cfRule type="duplicateValues" dxfId="207" priority="253"/>
  </conditionalFormatting>
  <conditionalFormatting sqref="X214:Y214">
    <cfRule type="duplicateValues" dxfId="206" priority="232"/>
  </conditionalFormatting>
  <conditionalFormatting sqref="X216:Y216">
    <cfRule type="duplicateValues" dxfId="205" priority="231"/>
  </conditionalFormatting>
  <conditionalFormatting sqref="X218:Y218">
    <cfRule type="duplicateValues" dxfId="204" priority="228"/>
  </conditionalFormatting>
  <conditionalFormatting sqref="X231:Y231">
    <cfRule type="duplicateValues" dxfId="203" priority="221"/>
  </conditionalFormatting>
  <conditionalFormatting sqref="X254:Y254">
    <cfRule type="duplicateValues" dxfId="202" priority="210"/>
  </conditionalFormatting>
  <conditionalFormatting sqref="X259:Y259">
    <cfRule type="duplicateValues" dxfId="201" priority="207"/>
  </conditionalFormatting>
  <conditionalFormatting sqref="X260:Y260">
    <cfRule type="duplicateValues" dxfId="200" priority="206"/>
  </conditionalFormatting>
  <conditionalFormatting sqref="X261:Y261">
    <cfRule type="duplicateValues" dxfId="199" priority="205"/>
  </conditionalFormatting>
  <conditionalFormatting sqref="X273:Y273">
    <cfRule type="duplicateValues" dxfId="198" priority="191"/>
  </conditionalFormatting>
  <conditionalFormatting sqref="X318:Y318">
    <cfRule type="duplicateValues" dxfId="197" priority="142"/>
  </conditionalFormatting>
  <conditionalFormatting sqref="Y10">
    <cfRule type="duplicateValues" dxfId="196" priority="2095"/>
  </conditionalFormatting>
  <conditionalFormatting sqref="Y11">
    <cfRule type="duplicateValues" dxfId="195" priority="391"/>
  </conditionalFormatting>
  <conditionalFormatting sqref="Y13">
    <cfRule type="duplicateValues" dxfId="194" priority="388"/>
  </conditionalFormatting>
  <conditionalFormatting sqref="Y24">
    <cfRule type="duplicateValues" dxfId="193" priority="383"/>
  </conditionalFormatting>
  <conditionalFormatting sqref="Y25">
    <cfRule type="duplicateValues" dxfId="192" priority="382"/>
  </conditionalFormatting>
  <conditionalFormatting sqref="Y27">
    <cfRule type="duplicateValues" dxfId="191" priority="379"/>
  </conditionalFormatting>
  <conditionalFormatting sqref="Y28">
    <cfRule type="duplicateValues" dxfId="190" priority="377"/>
  </conditionalFormatting>
  <conditionalFormatting sqref="Y32">
    <cfRule type="duplicateValues" dxfId="189" priority="373"/>
  </conditionalFormatting>
  <conditionalFormatting sqref="Y52">
    <cfRule type="duplicateValues" dxfId="188" priority="359"/>
  </conditionalFormatting>
  <conditionalFormatting sqref="Y59">
    <cfRule type="duplicateValues" dxfId="187" priority="357"/>
  </conditionalFormatting>
  <conditionalFormatting sqref="Y60">
    <cfRule type="duplicateValues" dxfId="186" priority="354"/>
  </conditionalFormatting>
  <conditionalFormatting sqref="Y62">
    <cfRule type="duplicateValues" dxfId="185" priority="353"/>
  </conditionalFormatting>
  <conditionalFormatting sqref="Y63">
    <cfRule type="duplicateValues" dxfId="184" priority="350"/>
  </conditionalFormatting>
  <conditionalFormatting sqref="Y64">
    <cfRule type="duplicateValues" dxfId="183" priority="349"/>
  </conditionalFormatting>
  <conditionalFormatting sqref="Y69">
    <cfRule type="duplicateValues" dxfId="182" priority="347"/>
  </conditionalFormatting>
  <conditionalFormatting sqref="Y74">
    <cfRule type="duplicateValues" dxfId="181" priority="343"/>
  </conditionalFormatting>
  <conditionalFormatting sqref="Y75">
    <cfRule type="duplicateValues" dxfId="180" priority="341"/>
  </conditionalFormatting>
  <conditionalFormatting sqref="Y76">
    <cfRule type="duplicateValues" dxfId="179" priority="339"/>
  </conditionalFormatting>
  <conditionalFormatting sqref="Y78">
    <cfRule type="duplicateValues" dxfId="178" priority="337"/>
  </conditionalFormatting>
  <conditionalFormatting sqref="Y79">
    <cfRule type="duplicateValues" dxfId="177" priority="335"/>
  </conditionalFormatting>
  <conditionalFormatting sqref="Y80">
    <cfRule type="duplicateValues" dxfId="176" priority="333"/>
  </conditionalFormatting>
  <conditionalFormatting sqref="Y81">
    <cfRule type="duplicateValues" dxfId="175" priority="331"/>
  </conditionalFormatting>
  <conditionalFormatting sqref="Y84">
    <cfRule type="duplicateValues" dxfId="174" priority="329"/>
  </conditionalFormatting>
  <conditionalFormatting sqref="Y85">
    <cfRule type="duplicateValues" dxfId="173" priority="327"/>
  </conditionalFormatting>
  <conditionalFormatting sqref="Y92">
    <cfRule type="duplicateValues" dxfId="172" priority="322"/>
  </conditionalFormatting>
  <conditionalFormatting sqref="Y93">
    <cfRule type="duplicateValues" dxfId="171" priority="320"/>
  </conditionalFormatting>
  <conditionalFormatting sqref="Y94">
    <cfRule type="duplicateValues" dxfId="170" priority="317"/>
  </conditionalFormatting>
  <conditionalFormatting sqref="Y95">
    <cfRule type="duplicateValues" dxfId="169" priority="315"/>
  </conditionalFormatting>
  <conditionalFormatting sqref="Y96">
    <cfRule type="duplicateValues" dxfId="168" priority="313"/>
  </conditionalFormatting>
  <conditionalFormatting sqref="Y101">
    <cfRule type="duplicateValues" dxfId="167" priority="311"/>
  </conditionalFormatting>
  <conditionalFormatting sqref="Y107">
    <cfRule type="duplicateValues" dxfId="166" priority="306"/>
  </conditionalFormatting>
  <conditionalFormatting sqref="Y126">
    <cfRule type="duplicateValues" dxfId="165" priority="295"/>
  </conditionalFormatting>
  <conditionalFormatting sqref="Y128">
    <cfRule type="duplicateValues" dxfId="164" priority="293"/>
  </conditionalFormatting>
  <conditionalFormatting sqref="Y130">
    <cfRule type="duplicateValues" dxfId="163" priority="289"/>
  </conditionalFormatting>
  <conditionalFormatting sqref="Y136">
    <cfRule type="duplicateValues" dxfId="162" priority="285"/>
  </conditionalFormatting>
  <conditionalFormatting sqref="Y137">
    <cfRule type="duplicateValues" dxfId="161" priority="284"/>
  </conditionalFormatting>
  <conditionalFormatting sqref="Y138">
    <cfRule type="duplicateValues" dxfId="160" priority="281"/>
  </conditionalFormatting>
  <conditionalFormatting sqref="Y146">
    <cfRule type="duplicateValues" dxfId="159" priority="278"/>
  </conditionalFormatting>
  <conditionalFormatting sqref="Y147">
    <cfRule type="duplicateValues" dxfId="158" priority="276"/>
  </conditionalFormatting>
  <conditionalFormatting sqref="Y148">
    <cfRule type="duplicateValues" dxfId="157" priority="274"/>
  </conditionalFormatting>
  <conditionalFormatting sqref="Y150:Y151">
    <cfRule type="duplicateValues" dxfId="156" priority="271"/>
  </conditionalFormatting>
  <conditionalFormatting sqref="Y158">
    <cfRule type="duplicateValues" dxfId="155" priority="267"/>
  </conditionalFormatting>
  <conditionalFormatting sqref="Y159">
    <cfRule type="duplicateValues" dxfId="154" priority="265"/>
  </conditionalFormatting>
  <conditionalFormatting sqref="Y160">
    <cfRule type="duplicateValues" dxfId="153" priority="263"/>
  </conditionalFormatting>
  <conditionalFormatting sqref="Y163">
    <cfRule type="duplicateValues" dxfId="152" priority="261"/>
  </conditionalFormatting>
  <conditionalFormatting sqref="Y184">
    <cfRule type="duplicateValues" dxfId="151" priority="256"/>
  </conditionalFormatting>
  <conditionalFormatting sqref="Y198">
    <cfRule type="duplicateValues" dxfId="150" priority="250"/>
  </conditionalFormatting>
  <conditionalFormatting sqref="Y199">
    <cfRule type="duplicateValues" dxfId="149" priority="248"/>
  </conditionalFormatting>
  <conditionalFormatting sqref="Y201">
    <cfRule type="duplicateValues" dxfId="148" priority="246"/>
  </conditionalFormatting>
  <conditionalFormatting sqref="Y202">
    <cfRule type="duplicateValues" dxfId="147" priority="244"/>
  </conditionalFormatting>
  <conditionalFormatting sqref="Y203">
    <cfRule type="duplicateValues" dxfId="146" priority="242"/>
  </conditionalFormatting>
  <conditionalFormatting sqref="Y204">
    <cfRule type="duplicateValues" dxfId="145" priority="240"/>
  </conditionalFormatting>
  <conditionalFormatting sqref="Y208">
    <cfRule type="duplicateValues" dxfId="144" priority="238"/>
  </conditionalFormatting>
  <conditionalFormatting sqref="Y209:Y210">
    <cfRule type="duplicateValues" dxfId="143" priority="236"/>
  </conditionalFormatting>
  <conditionalFormatting sqref="Y212">
    <cfRule type="duplicateValues" dxfId="142" priority="233"/>
  </conditionalFormatting>
  <conditionalFormatting sqref="Y217">
    <cfRule type="duplicateValues" dxfId="141" priority="229"/>
  </conditionalFormatting>
  <conditionalFormatting sqref="Y221">
    <cfRule type="duplicateValues" dxfId="140" priority="226"/>
  </conditionalFormatting>
  <conditionalFormatting sqref="Y225">
    <cfRule type="duplicateValues" dxfId="139" priority="225"/>
  </conditionalFormatting>
  <conditionalFormatting sqref="Y230">
    <cfRule type="duplicateValues" dxfId="138" priority="222"/>
  </conditionalFormatting>
  <conditionalFormatting sqref="Y238">
    <cfRule type="duplicateValues" dxfId="137" priority="219"/>
  </conditionalFormatting>
  <conditionalFormatting sqref="Y239">
    <cfRule type="duplicateValues" dxfId="136" priority="217"/>
  </conditionalFormatting>
  <conditionalFormatting sqref="Y240">
    <cfRule type="duplicateValues" dxfId="135" priority="216"/>
  </conditionalFormatting>
  <conditionalFormatting sqref="Y242">
    <cfRule type="duplicateValues" dxfId="134" priority="214"/>
  </conditionalFormatting>
  <conditionalFormatting sqref="Y243">
    <cfRule type="duplicateValues" dxfId="133" priority="212"/>
  </conditionalFormatting>
  <conditionalFormatting sqref="Y257">
    <cfRule type="duplicateValues" dxfId="132" priority="209"/>
  </conditionalFormatting>
  <conditionalFormatting sqref="Y262">
    <cfRule type="duplicateValues" dxfId="131" priority="203"/>
  </conditionalFormatting>
  <conditionalFormatting sqref="Y263">
    <cfRule type="duplicateValues" dxfId="130" priority="201"/>
  </conditionalFormatting>
  <conditionalFormatting sqref="Y264">
    <cfRule type="duplicateValues" dxfId="129" priority="199"/>
  </conditionalFormatting>
  <conditionalFormatting sqref="Y265:Y266">
    <cfRule type="duplicateValues" dxfId="128" priority="197"/>
  </conditionalFormatting>
  <conditionalFormatting sqref="Y271">
    <cfRule type="duplicateValues" dxfId="127" priority="195"/>
  </conditionalFormatting>
  <conditionalFormatting sqref="Y272">
    <cfRule type="duplicateValues" dxfId="126" priority="193"/>
  </conditionalFormatting>
  <conditionalFormatting sqref="Y274">
    <cfRule type="duplicateValues" dxfId="125" priority="190"/>
  </conditionalFormatting>
  <conditionalFormatting sqref="Y275:Y276">
    <cfRule type="duplicateValues" dxfId="124" priority="188"/>
  </conditionalFormatting>
  <conditionalFormatting sqref="Y277">
    <cfRule type="duplicateValues" dxfId="123" priority="186"/>
  </conditionalFormatting>
  <conditionalFormatting sqref="Y282:Y284">
    <cfRule type="duplicateValues" dxfId="122" priority="258"/>
  </conditionalFormatting>
  <conditionalFormatting sqref="Y286">
    <cfRule type="duplicateValues" dxfId="121" priority="183"/>
  </conditionalFormatting>
  <conditionalFormatting sqref="Y287">
    <cfRule type="duplicateValues" dxfId="120" priority="181"/>
  </conditionalFormatting>
  <conditionalFormatting sqref="Y288">
    <cfRule type="duplicateValues" dxfId="119" priority="178"/>
  </conditionalFormatting>
  <conditionalFormatting sqref="Y289:Y291">
    <cfRule type="duplicateValues" dxfId="118" priority="176"/>
  </conditionalFormatting>
  <conditionalFormatting sqref="Y292:Y293">
    <cfRule type="duplicateValues" dxfId="117" priority="175"/>
  </conditionalFormatting>
  <conditionalFormatting sqref="Y294">
    <cfRule type="duplicateValues" dxfId="116" priority="172"/>
  </conditionalFormatting>
  <conditionalFormatting sqref="Y297:Y298">
    <cfRule type="duplicateValues" dxfId="115" priority="2097"/>
  </conditionalFormatting>
  <conditionalFormatting sqref="Y299">
    <cfRule type="duplicateValues" dxfId="114" priority="168"/>
  </conditionalFormatting>
  <conditionalFormatting sqref="Y300">
    <cfRule type="duplicateValues" dxfId="113" priority="165"/>
  </conditionalFormatting>
  <conditionalFormatting sqref="Y301">
    <cfRule type="duplicateValues" dxfId="112" priority="163"/>
  </conditionalFormatting>
  <conditionalFormatting sqref="Y302:Y303">
    <cfRule type="duplicateValues" dxfId="111" priority="162"/>
  </conditionalFormatting>
  <conditionalFormatting sqref="Y305">
    <cfRule type="duplicateValues" dxfId="110" priority="158"/>
  </conditionalFormatting>
  <conditionalFormatting sqref="Y306:Y307">
    <cfRule type="duplicateValues" dxfId="109" priority="156"/>
  </conditionalFormatting>
  <conditionalFormatting sqref="Y308">
    <cfRule type="duplicateValues" dxfId="108" priority="152"/>
  </conditionalFormatting>
  <conditionalFormatting sqref="Y311">
    <cfRule type="duplicateValues" dxfId="107" priority="150"/>
  </conditionalFormatting>
  <conditionalFormatting sqref="Y312">
    <cfRule type="duplicateValues" dxfId="106" priority="147"/>
  </conditionalFormatting>
  <conditionalFormatting sqref="Y315:Y317">
    <cfRule type="duplicateValues" dxfId="105" priority="144"/>
  </conditionalFormatting>
  <conditionalFormatting sqref="Y319">
    <cfRule type="duplicateValues" dxfId="104" priority="141"/>
  </conditionalFormatting>
  <conditionalFormatting sqref="Y320">
    <cfRule type="duplicateValues" dxfId="103" priority="139"/>
  </conditionalFormatting>
  <conditionalFormatting sqref="Y323:Y329">
    <cfRule type="duplicateValues" dxfId="102" priority="137"/>
  </conditionalFormatting>
  <conditionalFormatting sqref="Y330">
    <cfRule type="duplicateValues" dxfId="101" priority="129"/>
  </conditionalFormatting>
  <conditionalFormatting sqref="Y332">
    <cfRule type="duplicateValues" dxfId="100" priority="126"/>
  </conditionalFormatting>
  <conditionalFormatting sqref="Y336">
    <cfRule type="duplicateValues" dxfId="99" priority="122"/>
  </conditionalFormatting>
  <conditionalFormatting sqref="Y342">
    <cfRule type="duplicateValues" dxfId="98" priority="119"/>
  </conditionalFormatting>
  <conditionalFormatting sqref="Y343:Y347">
    <cfRule type="duplicateValues" dxfId="97" priority="117"/>
  </conditionalFormatting>
  <conditionalFormatting sqref="Y348">
    <cfRule type="duplicateValues" dxfId="96" priority="110"/>
  </conditionalFormatting>
  <conditionalFormatting sqref="Y349">
    <cfRule type="duplicateValues" dxfId="95" priority="107"/>
  </conditionalFormatting>
  <conditionalFormatting sqref="Y351:Y355">
    <cfRule type="duplicateValues" dxfId="94" priority="104"/>
  </conditionalFormatting>
  <conditionalFormatting sqref="Y356:Y359">
    <cfRule type="duplicateValues" dxfId="93" priority="100"/>
  </conditionalFormatting>
  <conditionalFormatting sqref="Y360:Y361">
    <cfRule type="duplicateValues" dxfId="92" priority="96"/>
  </conditionalFormatting>
  <conditionalFormatting sqref="Y362:Y365">
    <cfRule type="duplicateValues" dxfId="91" priority="94"/>
  </conditionalFormatting>
  <conditionalFormatting sqref="Y366:Y367">
    <cfRule type="duplicateValues" dxfId="90" priority="92"/>
  </conditionalFormatting>
  <conditionalFormatting sqref="Y368:Y369">
    <cfRule type="duplicateValues" dxfId="89" priority="89"/>
  </conditionalFormatting>
  <conditionalFormatting sqref="Y372">
    <cfRule type="duplicateValues" dxfId="88" priority="88"/>
  </conditionalFormatting>
  <conditionalFormatting sqref="Y374">
    <cfRule type="duplicateValues" dxfId="87" priority="85"/>
  </conditionalFormatting>
  <conditionalFormatting sqref="Y375:Y376">
    <cfRule type="duplicateValues" dxfId="86" priority="84"/>
  </conditionalFormatting>
  <conditionalFormatting sqref="Y387">
    <cfRule type="duplicateValues" dxfId="85" priority="82"/>
  </conditionalFormatting>
  <conditionalFormatting sqref="Y388:Y389">
    <cfRule type="duplicateValues" dxfId="84" priority="80"/>
  </conditionalFormatting>
  <conditionalFormatting sqref="Y390">
    <cfRule type="duplicateValues" dxfId="83" priority="77"/>
  </conditionalFormatting>
  <conditionalFormatting sqref="Y392">
    <cfRule type="duplicateValues" dxfId="82" priority="76"/>
  </conditionalFormatting>
  <conditionalFormatting sqref="Y393">
    <cfRule type="duplicateValues" dxfId="81" priority="74"/>
  </conditionalFormatting>
  <conditionalFormatting sqref="Y394">
    <cfRule type="duplicateValues" dxfId="80" priority="72"/>
  </conditionalFormatting>
  <conditionalFormatting sqref="Y395">
    <cfRule type="duplicateValues" dxfId="79" priority="70"/>
  </conditionalFormatting>
  <conditionalFormatting sqref="Y396">
    <cfRule type="duplicateValues" dxfId="78" priority="64"/>
  </conditionalFormatting>
  <conditionalFormatting sqref="Y398">
    <cfRule type="duplicateValues" dxfId="77" priority="62"/>
  </conditionalFormatting>
  <conditionalFormatting sqref="Y399">
    <cfRule type="duplicateValues" dxfId="76" priority="59"/>
  </conditionalFormatting>
  <conditionalFormatting sqref="Y401:Y404">
    <cfRule type="duplicateValues" dxfId="75" priority="58"/>
  </conditionalFormatting>
  <conditionalFormatting sqref="Y405:Y406">
    <cfRule type="duplicateValues" dxfId="74" priority="56"/>
  </conditionalFormatting>
  <conditionalFormatting sqref="Y407">
    <cfRule type="duplicateValues" dxfId="73" priority="54"/>
  </conditionalFormatting>
  <conditionalFormatting sqref="Y408">
    <cfRule type="duplicateValues" dxfId="72" priority="52"/>
  </conditionalFormatting>
  <conditionalFormatting sqref="Y409:Y420">
    <cfRule type="duplicateValues" dxfId="71" priority="50"/>
  </conditionalFormatting>
  <conditionalFormatting sqref="Y421:Y422 Y424:Y425">
    <cfRule type="duplicateValues" dxfId="70" priority="2103"/>
  </conditionalFormatting>
  <conditionalFormatting sqref="Y429:Y430">
    <cfRule type="duplicateValues" dxfId="69" priority="46"/>
  </conditionalFormatting>
  <conditionalFormatting sqref="Y431:Y433">
    <cfRule type="duplicateValues" dxfId="68" priority="43"/>
  </conditionalFormatting>
  <conditionalFormatting sqref="Y440:Y442">
    <cfRule type="duplicateValues" dxfId="67" priority="39"/>
  </conditionalFormatting>
  <conditionalFormatting sqref="Y443">
    <cfRule type="duplicateValues" dxfId="66" priority="38"/>
  </conditionalFormatting>
  <conditionalFormatting sqref="Y444:Y445">
    <cfRule type="duplicateValues" dxfId="65" priority="36"/>
  </conditionalFormatting>
  <conditionalFormatting sqref="Y448">
    <cfRule type="duplicateValues" dxfId="64" priority="30"/>
  </conditionalFormatting>
  <conditionalFormatting sqref="Y449">
    <cfRule type="duplicateValues" dxfId="63" priority="28"/>
  </conditionalFormatting>
  <conditionalFormatting sqref="Y450">
    <cfRule type="duplicateValues" dxfId="62" priority="26"/>
  </conditionalFormatting>
  <conditionalFormatting sqref="Y452">
    <cfRule type="duplicateValues" dxfId="61" priority="22"/>
  </conditionalFormatting>
  <conditionalFormatting sqref="Y454">
    <cfRule type="duplicateValues" dxfId="60" priority="18"/>
  </conditionalFormatting>
  <conditionalFormatting sqref="Y458">
    <cfRule type="duplicateValues" dxfId="59" priority="13"/>
  </conditionalFormatting>
  <conditionalFormatting sqref="Y461">
    <cfRule type="duplicateValues" dxfId="58" priority="10"/>
  </conditionalFormatting>
  <conditionalFormatting sqref="Y463:Y468">
    <cfRule type="duplicateValues" dxfId="57" priority="8"/>
  </conditionalFormatting>
  <conditionalFormatting sqref="Y469:Y470">
    <cfRule type="duplicateValues" dxfId="56" priority="6"/>
  </conditionalFormatting>
  <conditionalFormatting sqref="Y471">
    <cfRule type="duplicateValues" dxfId="55" priority="3"/>
  </conditionalFormatting>
  <conditionalFormatting sqref="Y472:Y474 Y477:Y480">
    <cfRule type="duplicateValues" dxfId="54" priority="2106"/>
  </conditionalFormatting>
  <conditionalFormatting sqref="Z93">
    <cfRule type="duplicateValues" dxfId="53" priority="318"/>
  </conditionalFormatting>
  <pageMargins left="0.7" right="0.7" top="0.75" bottom="0.75" header="0.3" footer="0.3"/>
  <pageSetup paperSize="14" scale="10" orientation="landscape" r:id="rId1"/>
  <ignoredErrors>
    <ignoredError sqref="W10:W12 W24:W27 W37:W39 W62:W63 W59 W73:W75 W78:W81 W84 W90:W95 W101 W111 W125 W128:W130 W136:W137 W146:W147 W150:W151 W156:W159 W186 W197:W198 W201:W203 W208 W216:W217 W230 W238:W239 W242 W259:W266 W271:W276 W282:W308 W311 W30:W33 W315:W319 W323:W329 W332 W335 W342:W348 W351:W368 W374:W375 W387:W389 W392:W395 W398 W424 W401:W421 W429:W432 W440:W444 W448:W449 W457 W460 W463:W47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R25"/>
  <sheetViews>
    <sheetView zoomScaleNormal="100" workbookViewId="0">
      <selection activeCell="E17" sqref="E17"/>
    </sheetView>
  </sheetViews>
  <sheetFormatPr baseColWidth="10" defaultRowHeight="15" x14ac:dyDescent="0.25"/>
  <cols>
    <col min="2" max="2" width="41.85546875" customWidth="1"/>
    <col min="3" max="3" width="11.42578125" customWidth="1"/>
    <col min="4" max="4" width="11.28515625" customWidth="1"/>
    <col min="5" max="5" width="13.28515625" customWidth="1"/>
    <col min="6" max="7" width="16.28515625" customWidth="1"/>
    <col min="8" max="8" width="14.7109375" hidden="1" customWidth="1"/>
    <col min="9" max="9" width="15.140625" hidden="1" customWidth="1"/>
    <col min="10" max="10" width="20.28515625" hidden="1" customWidth="1"/>
    <col min="11" max="11" width="18.28515625" customWidth="1"/>
    <col min="12" max="12" width="28.5703125" customWidth="1"/>
    <col min="13" max="13" width="29.85546875" customWidth="1"/>
    <col min="14" max="14" width="27.85546875" customWidth="1"/>
    <col min="15" max="15" width="20.5703125" customWidth="1"/>
    <col min="16" max="16" width="31.140625" customWidth="1"/>
    <col min="17" max="17" width="13.42578125" customWidth="1"/>
    <col min="18" max="18" width="29.28515625" customWidth="1"/>
  </cols>
  <sheetData>
    <row r="1" spans="2:18" ht="15.75" thickBot="1" x14ac:dyDescent="0.3"/>
    <row r="2" spans="2:18" x14ac:dyDescent="0.25">
      <c r="B2" s="294" t="s">
        <v>36</v>
      </c>
      <c r="C2" s="295"/>
      <c r="D2" s="295"/>
      <c r="E2" s="295"/>
      <c r="F2" s="295"/>
      <c r="G2" s="295"/>
      <c r="H2" s="295"/>
      <c r="I2" s="296"/>
      <c r="J2" s="7"/>
      <c r="K2" s="8"/>
      <c r="L2" s="35"/>
      <c r="M2" s="7"/>
      <c r="N2" s="7"/>
      <c r="O2" s="7"/>
      <c r="P2" s="7"/>
      <c r="Q2" s="29"/>
      <c r="R2" s="8"/>
    </row>
    <row r="3" spans="2:18" x14ac:dyDescent="0.25">
      <c r="B3" s="297" t="s">
        <v>37</v>
      </c>
      <c r="C3" s="298"/>
      <c r="D3" s="298"/>
      <c r="E3" s="298"/>
      <c r="F3" s="298"/>
      <c r="G3" s="298"/>
      <c r="H3" s="298"/>
      <c r="I3" s="299"/>
      <c r="J3" s="9"/>
      <c r="K3" s="10"/>
      <c r="L3" s="36"/>
      <c r="M3" s="9"/>
      <c r="N3" s="9"/>
      <c r="O3" s="9"/>
      <c r="P3" s="9"/>
      <c r="Q3" s="30"/>
      <c r="R3" s="10"/>
    </row>
    <row r="4" spans="2:18" ht="15.75" thickBot="1" x14ac:dyDescent="0.3">
      <c r="B4" s="300" t="s">
        <v>1561</v>
      </c>
      <c r="C4" s="301"/>
      <c r="D4" s="301"/>
      <c r="E4" s="301"/>
      <c r="F4" s="301"/>
      <c r="G4" s="301"/>
      <c r="H4" s="301"/>
      <c r="I4" s="302"/>
      <c r="J4" s="11"/>
      <c r="K4" s="12"/>
      <c r="L4" s="37"/>
      <c r="M4" s="11"/>
      <c r="N4" s="11"/>
      <c r="O4" s="11"/>
      <c r="P4" s="11"/>
      <c r="Q4" s="31"/>
      <c r="R4" s="12"/>
    </row>
    <row r="5" spans="2:18" s="3" customFormat="1" ht="15" customHeight="1" thickBot="1" x14ac:dyDescent="0.25">
      <c r="B5" s="308" t="s">
        <v>27</v>
      </c>
      <c r="C5" s="314" t="s">
        <v>28</v>
      </c>
      <c r="D5" s="316" t="s">
        <v>25</v>
      </c>
      <c r="E5" s="314" t="s">
        <v>18</v>
      </c>
      <c r="F5" s="314" t="s">
        <v>29</v>
      </c>
      <c r="G5" s="314" t="s">
        <v>30</v>
      </c>
      <c r="H5" s="314" t="s">
        <v>31</v>
      </c>
      <c r="I5" s="314" t="s">
        <v>32</v>
      </c>
      <c r="J5" s="314" t="s">
        <v>33</v>
      </c>
      <c r="K5" s="310" t="s">
        <v>181</v>
      </c>
      <c r="L5" s="312" t="s">
        <v>34</v>
      </c>
      <c r="M5" s="303" t="s">
        <v>514</v>
      </c>
      <c r="N5" s="304"/>
      <c r="O5" s="304"/>
      <c r="P5" s="305"/>
      <c r="Q5" s="306" t="s">
        <v>135</v>
      </c>
      <c r="R5" s="306" t="s">
        <v>13</v>
      </c>
    </row>
    <row r="6" spans="2:18" s="3" customFormat="1" ht="36" customHeight="1" thickBot="1" x14ac:dyDescent="0.25">
      <c r="B6" s="309"/>
      <c r="C6" s="315"/>
      <c r="D6" s="317"/>
      <c r="E6" s="315"/>
      <c r="F6" s="315"/>
      <c r="G6" s="315"/>
      <c r="H6" s="315"/>
      <c r="I6" s="315"/>
      <c r="J6" s="315"/>
      <c r="K6" s="311"/>
      <c r="L6" s="313"/>
      <c r="M6" s="5" t="s">
        <v>9</v>
      </c>
      <c r="N6" s="5" t="s">
        <v>10</v>
      </c>
      <c r="O6" s="5" t="s">
        <v>11</v>
      </c>
      <c r="P6" s="5" t="s">
        <v>515</v>
      </c>
      <c r="Q6" s="307"/>
      <c r="R6" s="307"/>
    </row>
    <row r="7" spans="2:18" s="1" customFormat="1" x14ac:dyDescent="0.25">
      <c r="B7" s="33" t="s">
        <v>39</v>
      </c>
      <c r="C7" s="90">
        <f>SUM(D7:K7)</f>
        <v>13</v>
      </c>
      <c r="D7" s="34">
        <v>4</v>
      </c>
      <c r="E7" s="34">
        <v>8</v>
      </c>
      <c r="F7" s="34"/>
      <c r="G7" s="34">
        <v>1</v>
      </c>
      <c r="H7" s="34"/>
      <c r="I7" s="34"/>
      <c r="J7" s="34"/>
      <c r="K7" s="52"/>
      <c r="L7" s="327">
        <v>22131845197.619999</v>
      </c>
      <c r="M7" s="148">
        <v>6037448491.6199999</v>
      </c>
      <c r="N7" s="148">
        <v>0</v>
      </c>
      <c r="O7" s="148">
        <v>0</v>
      </c>
      <c r="P7" s="151">
        <f>SUM(M7:O7)</f>
        <v>6037448491.6199999</v>
      </c>
      <c r="Q7" s="58">
        <f>P7/$P$22</f>
        <v>4.3671054536395821E-3</v>
      </c>
      <c r="R7" s="55"/>
    </row>
    <row r="8" spans="2:18" s="1" customFormat="1" x14ac:dyDescent="0.25">
      <c r="B8" s="32" t="s">
        <v>40</v>
      </c>
      <c r="C8" s="90">
        <f t="shared" ref="C8:C21" si="0">SUM(D8:K8)</f>
        <v>25</v>
      </c>
      <c r="D8" s="24">
        <v>6</v>
      </c>
      <c r="E8" s="24">
        <v>17</v>
      </c>
      <c r="F8" s="24"/>
      <c r="G8" s="24">
        <v>2</v>
      </c>
      <c r="H8" s="24"/>
      <c r="I8" s="24"/>
      <c r="J8" s="24"/>
      <c r="K8" s="53"/>
      <c r="L8" s="328">
        <v>1116360477173.8</v>
      </c>
      <c r="M8" s="149">
        <v>77839351994.619995</v>
      </c>
      <c r="N8" s="149">
        <v>282342957502.38</v>
      </c>
      <c r="O8" s="149">
        <v>218556583.41999999</v>
      </c>
      <c r="P8" s="152">
        <f t="shared" ref="P8:P21" si="1">SUM(M8:O8)</f>
        <v>360400866080.41998</v>
      </c>
      <c r="Q8" s="59">
        <f t="shared" ref="Q8:Q21" si="2">P8/$P$22</f>
        <v>0.26069101706471226</v>
      </c>
      <c r="R8" s="126" t="s">
        <v>172</v>
      </c>
    </row>
    <row r="9" spans="2:18" x14ac:dyDescent="0.25">
      <c r="B9" s="38" t="s">
        <v>41</v>
      </c>
      <c r="C9" s="90">
        <f t="shared" si="0"/>
        <v>33</v>
      </c>
      <c r="D9" s="39">
        <v>8</v>
      </c>
      <c r="E9" s="39">
        <v>18</v>
      </c>
      <c r="F9" s="39"/>
      <c r="G9" s="39">
        <v>4</v>
      </c>
      <c r="H9" s="39"/>
      <c r="I9" s="39"/>
      <c r="J9" s="39"/>
      <c r="K9" s="54">
        <v>3</v>
      </c>
      <c r="L9" s="328">
        <v>46531697769.839996</v>
      </c>
      <c r="M9" s="149">
        <v>20642714897.77</v>
      </c>
      <c r="N9" s="149">
        <v>0</v>
      </c>
      <c r="O9" s="149">
        <v>0</v>
      </c>
      <c r="P9" s="152">
        <f t="shared" si="1"/>
        <v>20642714897.77</v>
      </c>
      <c r="Q9" s="59">
        <f t="shared" si="2"/>
        <v>1.4931624333210531E-2</v>
      </c>
      <c r="R9" s="127"/>
    </row>
    <row r="10" spans="2:18" x14ac:dyDescent="0.25">
      <c r="B10" s="38" t="s">
        <v>42</v>
      </c>
      <c r="C10" s="90">
        <f t="shared" si="0"/>
        <v>29</v>
      </c>
      <c r="D10" s="39">
        <v>17</v>
      </c>
      <c r="E10" s="39">
        <v>8</v>
      </c>
      <c r="F10" s="39">
        <v>1</v>
      </c>
      <c r="G10" s="39">
        <v>2</v>
      </c>
      <c r="H10" s="39"/>
      <c r="I10" s="39"/>
      <c r="J10" s="39"/>
      <c r="K10" s="54">
        <v>1</v>
      </c>
      <c r="L10" s="328">
        <v>219777316708.25</v>
      </c>
      <c r="M10" s="149">
        <v>188716843415.25</v>
      </c>
      <c r="N10" s="149">
        <v>0</v>
      </c>
      <c r="O10" s="149">
        <v>3743489786</v>
      </c>
      <c r="P10" s="152">
        <f t="shared" si="1"/>
        <v>192460333201.25</v>
      </c>
      <c r="Q10" s="59">
        <f t="shared" si="2"/>
        <v>0.13921353894763316</v>
      </c>
      <c r="R10" s="127" t="s">
        <v>1961</v>
      </c>
    </row>
    <row r="11" spans="2:18" ht="30" x14ac:dyDescent="0.25">
      <c r="B11" s="38" t="s">
        <v>43</v>
      </c>
      <c r="C11" s="90">
        <f t="shared" si="0"/>
        <v>58</v>
      </c>
      <c r="D11" s="39">
        <v>25</v>
      </c>
      <c r="E11" s="39">
        <v>21</v>
      </c>
      <c r="F11" s="39">
        <v>1</v>
      </c>
      <c r="G11" s="39">
        <v>11</v>
      </c>
      <c r="H11" s="39"/>
      <c r="I11" s="39"/>
      <c r="J11" s="39"/>
      <c r="K11" s="54"/>
      <c r="L11" s="328">
        <v>631869646020.34998</v>
      </c>
      <c r="M11" s="149">
        <v>261996423925.29999</v>
      </c>
      <c r="N11" s="149">
        <v>22304250178.650002</v>
      </c>
      <c r="O11" s="149">
        <v>506828473</v>
      </c>
      <c r="P11" s="152">
        <f t="shared" si="1"/>
        <v>284807502576.95001</v>
      </c>
      <c r="Q11" s="59">
        <f t="shared" si="2"/>
        <v>0.2060115957043186</v>
      </c>
      <c r="R11" s="126" t="s">
        <v>1562</v>
      </c>
    </row>
    <row r="12" spans="2:18" x14ac:dyDescent="0.25">
      <c r="B12" s="38" t="s">
        <v>44</v>
      </c>
      <c r="C12" s="90">
        <f t="shared" si="0"/>
        <v>37</v>
      </c>
      <c r="D12" s="39">
        <v>10</v>
      </c>
      <c r="E12" s="39">
        <v>17</v>
      </c>
      <c r="F12" s="39">
        <v>5</v>
      </c>
      <c r="G12" s="39">
        <v>5</v>
      </c>
      <c r="H12" s="39"/>
      <c r="I12" s="39"/>
      <c r="J12" s="39"/>
      <c r="K12" s="54"/>
      <c r="L12" s="328">
        <v>1072922655028.04</v>
      </c>
      <c r="M12" s="149">
        <v>293394616652.70001</v>
      </c>
      <c r="N12" s="149">
        <v>110889159207</v>
      </c>
      <c r="O12" s="149">
        <v>98674885.340000004</v>
      </c>
      <c r="P12" s="152">
        <f t="shared" si="1"/>
        <v>404382450745.04004</v>
      </c>
      <c r="Q12" s="59">
        <f t="shared" si="2"/>
        <v>0.29250449232916714</v>
      </c>
      <c r="R12" s="127" t="s">
        <v>1563</v>
      </c>
    </row>
    <row r="13" spans="2:18" x14ac:dyDescent="0.25">
      <c r="B13" s="38" t="s">
        <v>45</v>
      </c>
      <c r="C13" s="90">
        <f t="shared" si="0"/>
        <v>7</v>
      </c>
      <c r="D13" s="39">
        <v>1</v>
      </c>
      <c r="E13" s="39">
        <v>6</v>
      </c>
      <c r="F13" s="39"/>
      <c r="G13" s="39"/>
      <c r="H13" s="39"/>
      <c r="I13" s="39"/>
      <c r="J13" s="39"/>
      <c r="K13" s="54"/>
      <c r="L13" s="328">
        <v>20311557479.09</v>
      </c>
      <c r="M13" s="149">
        <v>6968879435.9899998</v>
      </c>
      <c r="N13" s="149">
        <v>0</v>
      </c>
      <c r="O13" s="149">
        <v>0</v>
      </c>
      <c r="P13" s="152">
        <f t="shared" si="1"/>
        <v>6968879435.9899998</v>
      </c>
      <c r="Q13" s="59">
        <f t="shared" si="2"/>
        <v>5.04084323583231E-3</v>
      </c>
      <c r="R13" s="127"/>
    </row>
    <row r="14" spans="2:18" x14ac:dyDescent="0.25">
      <c r="B14" s="38" t="s">
        <v>46</v>
      </c>
      <c r="C14" s="90">
        <f t="shared" si="0"/>
        <v>17</v>
      </c>
      <c r="D14" s="39">
        <v>3</v>
      </c>
      <c r="E14" s="39">
        <v>12</v>
      </c>
      <c r="F14" s="39"/>
      <c r="G14" s="39">
        <v>1</v>
      </c>
      <c r="H14" s="39"/>
      <c r="I14" s="39"/>
      <c r="J14" s="39"/>
      <c r="K14" s="54">
        <v>1</v>
      </c>
      <c r="L14" s="328">
        <v>78794687139.699997</v>
      </c>
      <c r="M14" s="149">
        <v>30653824587.73</v>
      </c>
      <c r="N14" s="149">
        <v>0</v>
      </c>
      <c r="O14" s="149">
        <v>0</v>
      </c>
      <c r="P14" s="152">
        <f t="shared" si="1"/>
        <v>30653824587.73</v>
      </c>
      <c r="Q14" s="59">
        <f t="shared" si="2"/>
        <v>2.2173023044055235E-2</v>
      </c>
      <c r="R14" s="127"/>
    </row>
    <row r="15" spans="2:18" x14ac:dyDescent="0.25">
      <c r="B15" s="38" t="s">
        <v>47</v>
      </c>
      <c r="C15" s="90">
        <f t="shared" si="0"/>
        <v>3</v>
      </c>
      <c r="D15" s="39"/>
      <c r="E15" s="39">
        <v>3</v>
      </c>
      <c r="F15" s="39"/>
      <c r="G15" s="39"/>
      <c r="H15" s="39"/>
      <c r="I15" s="39"/>
      <c r="J15" s="39"/>
      <c r="K15" s="54"/>
      <c r="L15" s="328">
        <v>2125563903.24</v>
      </c>
      <c r="M15" s="149">
        <v>770000000</v>
      </c>
      <c r="N15" s="149">
        <v>0</v>
      </c>
      <c r="O15" s="149">
        <v>0</v>
      </c>
      <c r="P15" s="152">
        <f t="shared" si="1"/>
        <v>770000000</v>
      </c>
      <c r="Q15" s="59">
        <f t="shared" si="2"/>
        <v>5.569689255270463E-4</v>
      </c>
      <c r="R15" s="127"/>
    </row>
    <row r="16" spans="2:18" x14ac:dyDescent="0.25">
      <c r="B16" s="38" t="s">
        <v>48</v>
      </c>
      <c r="C16" s="90">
        <f t="shared" si="0"/>
        <v>7</v>
      </c>
      <c r="D16" s="39">
        <v>1</v>
      </c>
      <c r="E16" s="39">
        <v>5</v>
      </c>
      <c r="F16" s="39"/>
      <c r="G16" s="39">
        <v>1</v>
      </c>
      <c r="H16" s="39"/>
      <c r="I16" s="39"/>
      <c r="J16" s="39"/>
      <c r="K16" s="54"/>
      <c r="L16" s="328">
        <v>21553714907</v>
      </c>
      <c r="M16" s="149">
        <v>8209184107</v>
      </c>
      <c r="N16" s="149">
        <v>0</v>
      </c>
      <c r="O16" s="149">
        <v>0</v>
      </c>
      <c r="P16" s="152">
        <f t="shared" si="1"/>
        <v>8209184107</v>
      </c>
      <c r="Q16" s="59">
        <f t="shared" si="2"/>
        <v>5.9380005864019423E-3</v>
      </c>
      <c r="R16" s="127"/>
    </row>
    <row r="17" spans="2:18" ht="30" x14ac:dyDescent="0.25">
      <c r="B17" s="38" t="s">
        <v>49</v>
      </c>
      <c r="C17" s="90">
        <f t="shared" si="0"/>
        <v>6</v>
      </c>
      <c r="D17" s="39"/>
      <c r="E17" s="39">
        <v>5</v>
      </c>
      <c r="F17" s="39"/>
      <c r="G17" s="39">
        <v>1</v>
      </c>
      <c r="H17" s="39"/>
      <c r="I17" s="39"/>
      <c r="J17" s="39"/>
      <c r="K17" s="54"/>
      <c r="L17" s="328">
        <v>35492675128.440002</v>
      </c>
      <c r="M17" s="149">
        <v>11695669763.09</v>
      </c>
      <c r="N17" s="149">
        <v>2465109073.3899999</v>
      </c>
      <c r="O17" s="149">
        <v>0</v>
      </c>
      <c r="P17" s="152">
        <f t="shared" si="1"/>
        <v>14160778836.48</v>
      </c>
      <c r="Q17" s="59">
        <f t="shared" si="2"/>
        <v>1.024300490023429E-2</v>
      </c>
      <c r="R17" s="127" t="s">
        <v>169</v>
      </c>
    </row>
    <row r="18" spans="2:18" x14ac:dyDescent="0.25">
      <c r="B18" s="38" t="s">
        <v>50</v>
      </c>
      <c r="C18" s="90">
        <f t="shared" si="0"/>
        <v>5</v>
      </c>
      <c r="D18" s="39">
        <v>3</v>
      </c>
      <c r="E18" s="39">
        <v>1</v>
      </c>
      <c r="F18" s="39"/>
      <c r="G18" s="39">
        <v>1</v>
      </c>
      <c r="H18" s="39"/>
      <c r="I18" s="39"/>
      <c r="J18" s="39"/>
      <c r="K18" s="54"/>
      <c r="L18" s="328">
        <v>19125489927.700001</v>
      </c>
      <c r="M18" s="149">
        <v>10065835758.700001</v>
      </c>
      <c r="N18" s="149">
        <v>0</v>
      </c>
      <c r="O18" s="149">
        <v>0</v>
      </c>
      <c r="P18" s="152">
        <f t="shared" si="1"/>
        <v>10065835758.700001</v>
      </c>
      <c r="Q18" s="59">
        <f t="shared" si="2"/>
        <v>7.2809840611102088E-3</v>
      </c>
      <c r="R18" s="56"/>
    </row>
    <row r="19" spans="2:18" ht="30" x14ac:dyDescent="0.25">
      <c r="B19" s="38" t="s">
        <v>51</v>
      </c>
      <c r="C19" s="90">
        <f t="shared" si="0"/>
        <v>6</v>
      </c>
      <c r="D19" s="39">
        <v>1</v>
      </c>
      <c r="E19" s="39">
        <v>3</v>
      </c>
      <c r="F19" s="39"/>
      <c r="G19" s="39">
        <v>2</v>
      </c>
      <c r="H19" s="39"/>
      <c r="I19" s="39"/>
      <c r="J19" s="39"/>
      <c r="K19" s="54"/>
      <c r="L19" s="328">
        <v>18199442016.279999</v>
      </c>
      <c r="M19" s="149">
        <v>8911299211.4599991</v>
      </c>
      <c r="N19" s="149">
        <v>0</v>
      </c>
      <c r="O19" s="149">
        <v>0</v>
      </c>
      <c r="P19" s="152">
        <f t="shared" si="1"/>
        <v>8911299211.4599991</v>
      </c>
      <c r="Q19" s="59">
        <f t="shared" si="2"/>
        <v>6.4458659050089491E-3</v>
      </c>
      <c r="R19" s="56"/>
    </row>
    <row r="20" spans="2:18" ht="16.5" customHeight="1" x14ac:dyDescent="0.25">
      <c r="B20" s="38" t="s">
        <v>52</v>
      </c>
      <c r="C20" s="90">
        <f t="shared" si="0"/>
        <v>17</v>
      </c>
      <c r="D20" s="39">
        <v>1</v>
      </c>
      <c r="E20" s="39">
        <v>10</v>
      </c>
      <c r="F20" s="39">
        <v>1</v>
      </c>
      <c r="G20" s="39">
        <v>4</v>
      </c>
      <c r="H20" s="39"/>
      <c r="I20" s="39"/>
      <c r="J20" s="39"/>
      <c r="K20" s="54">
        <v>1</v>
      </c>
      <c r="L20" s="328">
        <v>63492911249.720001</v>
      </c>
      <c r="M20" s="149">
        <v>23701332801.279999</v>
      </c>
      <c r="N20" s="149">
        <v>1693822308</v>
      </c>
      <c r="O20" s="149">
        <v>0</v>
      </c>
      <c r="P20" s="152">
        <f t="shared" si="1"/>
        <v>25395155109.279999</v>
      </c>
      <c r="Q20" s="59">
        <f t="shared" si="2"/>
        <v>1.8369236694556312E-2</v>
      </c>
      <c r="R20" s="57"/>
    </row>
    <row r="21" spans="2:18" ht="15.75" thickBot="1" x14ac:dyDescent="0.3">
      <c r="B21" s="83" t="s">
        <v>68</v>
      </c>
      <c r="C21" s="91">
        <f t="shared" si="0"/>
        <v>12</v>
      </c>
      <c r="D21" s="84">
        <v>10</v>
      </c>
      <c r="E21" s="84">
        <v>2</v>
      </c>
      <c r="F21" s="84"/>
      <c r="G21" s="84"/>
      <c r="H21" s="84"/>
      <c r="I21" s="84"/>
      <c r="J21" s="84"/>
      <c r="K21" s="85"/>
      <c r="L21" s="329">
        <v>10422199946</v>
      </c>
      <c r="M21" s="150">
        <v>8616599360</v>
      </c>
      <c r="N21" s="150">
        <v>0</v>
      </c>
      <c r="O21" s="150">
        <v>0</v>
      </c>
      <c r="P21" s="153">
        <f t="shared" si="1"/>
        <v>8616599360</v>
      </c>
      <c r="Q21" s="60">
        <f t="shared" si="2"/>
        <v>6.2326988145925133E-3</v>
      </c>
      <c r="R21" s="57"/>
    </row>
    <row r="22" spans="2:18" ht="15.75" thickBot="1" x14ac:dyDescent="0.3">
      <c r="B22" s="86" t="s">
        <v>35</v>
      </c>
      <c r="C22" s="87">
        <f>SUM(C7:C21)</f>
        <v>275</v>
      </c>
      <c r="D22" s="88">
        <f>SUM(D7:D21)</f>
        <v>90</v>
      </c>
      <c r="E22" s="88">
        <f t="shared" ref="E22:P22" si="3">SUM(E7:E21)</f>
        <v>136</v>
      </c>
      <c r="F22" s="88">
        <f t="shared" si="3"/>
        <v>8</v>
      </c>
      <c r="G22" s="88">
        <f t="shared" si="3"/>
        <v>35</v>
      </c>
      <c r="H22" s="88">
        <f t="shared" si="3"/>
        <v>0</v>
      </c>
      <c r="I22" s="88">
        <f t="shared" si="3"/>
        <v>0</v>
      </c>
      <c r="J22" s="88">
        <f t="shared" si="3"/>
        <v>0</v>
      </c>
      <c r="K22" s="89">
        <f t="shared" si="3"/>
        <v>6</v>
      </c>
      <c r="L22" s="147">
        <f t="shared" si="3"/>
        <v>3379111879595.0708</v>
      </c>
      <c r="M22" s="61">
        <f t="shared" si="3"/>
        <v>958220024402.50989</v>
      </c>
      <c r="N22" s="61">
        <f>SUM(N7:N21)</f>
        <v>419695298269.42004</v>
      </c>
      <c r="O22" s="61">
        <f t="shared" si="3"/>
        <v>4567549727.7600002</v>
      </c>
      <c r="P22" s="62">
        <f t="shared" si="3"/>
        <v>1382482872399.6899</v>
      </c>
      <c r="Q22" s="51">
        <f>SUM(Q7:Q21)</f>
        <v>1</v>
      </c>
      <c r="R22" s="27"/>
    </row>
    <row r="23" spans="2:18" x14ac:dyDescent="0.25">
      <c r="D23" s="1"/>
      <c r="E23" s="1"/>
      <c r="F23" s="1"/>
      <c r="G23" s="1"/>
      <c r="P23" s="40"/>
    </row>
    <row r="24" spans="2:18" x14ac:dyDescent="0.25">
      <c r="O24" s="119"/>
      <c r="Q24" s="28"/>
    </row>
    <row r="25" spans="2:18" x14ac:dyDescent="0.25">
      <c r="O25" s="28"/>
    </row>
  </sheetData>
  <mergeCells count="17">
    <mergeCell ref="D5:D6"/>
    <mergeCell ref="B2:I2"/>
    <mergeCell ref="B3:I3"/>
    <mergeCell ref="B4:I4"/>
    <mergeCell ref="M5:P5"/>
    <mergeCell ref="R5:R6"/>
    <mergeCell ref="B5:B6"/>
    <mergeCell ref="K5:K6"/>
    <mergeCell ref="L5:L6"/>
    <mergeCell ref="I5:I6"/>
    <mergeCell ref="J5:J6"/>
    <mergeCell ref="C5:C6"/>
    <mergeCell ref="E5:E6"/>
    <mergeCell ref="F5:F6"/>
    <mergeCell ref="G5:G6"/>
    <mergeCell ref="H5:H6"/>
    <mergeCell ref="Q5:Q6"/>
  </mergeCells>
  <conditionalFormatting sqref="G5:H5">
    <cfRule type="duplicateValues" dxfId="52" priority="13"/>
    <cfRule type="duplicateValues" dxfId="51" priority="15"/>
    <cfRule type="duplicateValues" dxfId="50" priority="16"/>
    <cfRule type="duplicateValues" dxfId="49" priority="4"/>
    <cfRule type="duplicateValues" dxfId="48" priority="17"/>
    <cfRule type="duplicateValues" dxfId="47" priority="18"/>
    <cfRule type="duplicateValues" dxfId="46" priority="47"/>
    <cfRule type="duplicateValues" dxfId="45" priority="19"/>
    <cfRule type="duplicateValues" dxfId="44" priority="20"/>
    <cfRule type="duplicateValues" dxfId="43" priority="21"/>
    <cfRule type="duplicateValues" dxfId="42" priority="22"/>
    <cfRule type="duplicateValues" dxfId="41" priority="23"/>
    <cfRule type="duplicateValues" dxfId="40" priority="24"/>
    <cfRule type="duplicateValues" dxfId="39" priority="14"/>
    <cfRule type="duplicateValues" dxfId="38" priority="29"/>
    <cfRule type="duplicateValues" dxfId="37" priority="34"/>
    <cfRule type="duplicateValues" dxfId="36" priority="35"/>
    <cfRule type="duplicateValues" dxfId="35" priority="36"/>
    <cfRule type="duplicateValues" dxfId="34" priority="37"/>
    <cfRule type="duplicateValues" dxfId="33" priority="38"/>
    <cfRule type="duplicateValues" dxfId="32" priority="39"/>
    <cfRule type="duplicateValues" dxfId="31" priority="40"/>
    <cfRule type="duplicateValues" dxfId="30" priority="41"/>
    <cfRule type="duplicateValues" dxfId="29" priority="45"/>
    <cfRule type="duplicateValues" dxfId="28" priority="46"/>
    <cfRule type="duplicateValues" dxfId="27" priority="48"/>
    <cfRule type="duplicateValues" dxfId="26" priority="49"/>
    <cfRule type="duplicateValues" dxfId="25" priority="50"/>
    <cfRule type="duplicateValues" dxfId="24" priority="51"/>
  </conditionalFormatting>
  <conditionalFormatting sqref="O6:P6 G5:H5">
    <cfRule type="duplicateValues" dxfId="23" priority="30"/>
    <cfRule type="duplicateValues" dxfId="22" priority="31"/>
    <cfRule type="duplicateValues" dxfId="21" priority="32"/>
    <cfRule type="duplicateValues" dxfId="20" priority="33"/>
    <cfRule type="duplicateValues" dxfId="19" priority="3"/>
    <cfRule type="duplicateValues" dxfId="18" priority="5"/>
    <cfRule type="duplicateValues" dxfId="17" priority="6"/>
    <cfRule type="duplicateValues" dxfId="16" priority="8"/>
    <cfRule type="duplicateValues" dxfId="15" priority="9"/>
    <cfRule type="duplicateValues" dxfId="14" priority="10"/>
    <cfRule type="duplicateValues" dxfId="13" priority="11"/>
    <cfRule type="duplicateValues" dxfId="12" priority="12"/>
    <cfRule type="duplicateValues" dxfId="11" priority="42"/>
    <cfRule type="duplicateValues" dxfId="10" priority="43"/>
    <cfRule type="duplicateValues" dxfId="9" priority="44"/>
    <cfRule type="duplicateValues" dxfId="8" priority="7"/>
    <cfRule type="duplicateValues" dxfId="7" priority="25"/>
    <cfRule type="duplicateValues" dxfId="6" priority="27"/>
    <cfRule type="duplicateValues" dxfId="5" priority="26"/>
    <cfRule type="duplicateValues" dxfId="4" priority="1"/>
    <cfRule type="duplicateValues" dxfId="3" priority="28"/>
    <cfRule type="duplicateValues" dxfId="2" priority="2"/>
    <cfRule type="duplicateValues" dxfId="1" priority="52"/>
    <cfRule type="duplicateValues" dxfId="0" priority="53"/>
  </conditionalFormatting>
  <pageMargins left="0.7" right="0.7" top="0.75" bottom="0.75" header="0.3" footer="0.3"/>
  <pageSetup scale="45" orientation="landscape" r:id="rId1"/>
  <ignoredErrors>
    <ignoredError sqref="P7:P21 C7:C2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E219"/>
  <sheetViews>
    <sheetView topLeftCell="A13" workbookViewId="0">
      <selection activeCell="N109" sqref="N109"/>
    </sheetView>
  </sheetViews>
  <sheetFormatPr baseColWidth="10" defaultRowHeight="15" x14ac:dyDescent="0.25"/>
  <cols>
    <col min="2" max="2" width="15" style="140" bestFit="1" customWidth="1"/>
    <col min="3" max="3" width="55.42578125" style="138" customWidth="1"/>
    <col min="4" max="4" width="19.42578125" style="138" customWidth="1"/>
    <col min="5" max="5" width="19" style="138" customWidth="1"/>
  </cols>
  <sheetData>
    <row r="2" spans="2:5" x14ac:dyDescent="0.25">
      <c r="B2" s="142" t="s">
        <v>1378</v>
      </c>
      <c r="C2" s="143" t="s">
        <v>4</v>
      </c>
      <c r="D2" s="143" t="s">
        <v>38</v>
      </c>
      <c r="E2" s="143" t="s">
        <v>27</v>
      </c>
    </row>
    <row r="3" spans="2:5" ht="45" x14ac:dyDescent="0.25">
      <c r="B3" s="141">
        <v>20200680010055</v>
      </c>
      <c r="C3" s="134" t="s">
        <v>76</v>
      </c>
      <c r="D3" s="134" t="s">
        <v>77</v>
      </c>
      <c r="E3" s="134" t="s">
        <v>79</v>
      </c>
    </row>
    <row r="4" spans="2:5" ht="45" x14ac:dyDescent="0.25">
      <c r="B4" s="141">
        <v>2020680010134</v>
      </c>
      <c r="C4" s="134" t="s">
        <v>129</v>
      </c>
      <c r="D4" s="134" t="s">
        <v>130</v>
      </c>
      <c r="E4" s="134" t="s">
        <v>81</v>
      </c>
    </row>
    <row r="5" spans="2:5" ht="45" x14ac:dyDescent="0.25">
      <c r="B5" s="141">
        <v>2022680010011</v>
      </c>
      <c r="C5" s="134" t="s">
        <v>170</v>
      </c>
      <c r="D5" s="134" t="s">
        <v>77</v>
      </c>
      <c r="E5" s="134" t="s">
        <v>116</v>
      </c>
    </row>
    <row r="6" spans="2:5" ht="60" x14ac:dyDescent="0.25">
      <c r="B6" s="141">
        <v>2020680010036</v>
      </c>
      <c r="C6" s="134" t="s">
        <v>180</v>
      </c>
      <c r="D6" s="134" t="s">
        <v>114</v>
      </c>
      <c r="E6" s="134" t="s">
        <v>116</v>
      </c>
    </row>
    <row r="7" spans="2:5" ht="45" x14ac:dyDescent="0.25">
      <c r="B7" s="141">
        <v>2020680010112</v>
      </c>
      <c r="C7" s="134" t="s">
        <v>147</v>
      </c>
      <c r="D7" s="134" t="s">
        <v>148</v>
      </c>
      <c r="E7" s="134" t="s">
        <v>116</v>
      </c>
    </row>
    <row r="8" spans="2:5" ht="45" x14ac:dyDescent="0.25">
      <c r="B8" s="141">
        <v>2020680010047</v>
      </c>
      <c r="C8" s="134" t="s">
        <v>124</v>
      </c>
      <c r="D8" s="134" t="s">
        <v>114</v>
      </c>
      <c r="E8" s="134" t="s">
        <v>116</v>
      </c>
    </row>
    <row r="9" spans="2:5" ht="30" x14ac:dyDescent="0.25">
      <c r="B9" s="141">
        <v>2020680010032</v>
      </c>
      <c r="C9" s="134" t="s">
        <v>113</v>
      </c>
      <c r="D9" s="134" t="s">
        <v>114</v>
      </c>
      <c r="E9" s="134" t="s">
        <v>116</v>
      </c>
    </row>
    <row r="10" spans="2:5" ht="75" x14ac:dyDescent="0.25">
      <c r="B10" s="141">
        <v>2022680010058</v>
      </c>
      <c r="C10" s="134" t="s">
        <v>178</v>
      </c>
      <c r="D10" s="134" t="s">
        <v>148</v>
      </c>
      <c r="E10" s="134" t="s">
        <v>116</v>
      </c>
    </row>
    <row r="11" spans="2:5" ht="45" x14ac:dyDescent="0.25">
      <c r="B11" s="141">
        <v>2020680010129</v>
      </c>
      <c r="C11" s="134" t="s">
        <v>108</v>
      </c>
      <c r="D11" s="134" t="s">
        <v>80</v>
      </c>
      <c r="E11" s="134" t="s">
        <v>79</v>
      </c>
    </row>
    <row r="12" spans="2:5" ht="60" x14ac:dyDescent="0.25">
      <c r="B12" s="141">
        <v>2020680010025</v>
      </c>
      <c r="C12" s="134" t="s">
        <v>83</v>
      </c>
      <c r="D12" s="134" t="s">
        <v>77</v>
      </c>
      <c r="E12" s="134" t="s">
        <v>85</v>
      </c>
    </row>
    <row r="13" spans="2:5" ht="45" x14ac:dyDescent="0.25">
      <c r="B13" s="141">
        <v>2022680010027</v>
      </c>
      <c r="C13" s="134" t="s">
        <v>173</v>
      </c>
      <c r="D13" s="134" t="s">
        <v>77</v>
      </c>
      <c r="E13" s="134" t="s">
        <v>138</v>
      </c>
    </row>
    <row r="14" spans="2:5" ht="30" x14ac:dyDescent="0.25">
      <c r="B14" s="141">
        <v>2020680010103</v>
      </c>
      <c r="C14" s="134" t="s">
        <v>158</v>
      </c>
      <c r="D14" s="134" t="s">
        <v>114</v>
      </c>
      <c r="E14" s="134" t="s">
        <v>116</v>
      </c>
    </row>
    <row r="15" spans="2:5" ht="30" x14ac:dyDescent="0.25">
      <c r="B15" s="141">
        <v>2020680010029</v>
      </c>
      <c r="C15" s="134" t="s">
        <v>88</v>
      </c>
      <c r="D15" s="134" t="s">
        <v>77</v>
      </c>
      <c r="E15" s="134" t="s">
        <v>138</v>
      </c>
    </row>
    <row r="16" spans="2:5" ht="30" x14ac:dyDescent="0.25">
      <c r="B16" s="141">
        <v>2022680010084</v>
      </c>
      <c r="C16" s="134" t="s">
        <v>176</v>
      </c>
      <c r="D16" s="134" t="s">
        <v>166</v>
      </c>
      <c r="E16" s="134" t="s">
        <v>138</v>
      </c>
    </row>
    <row r="17" spans="2:5" ht="30" x14ac:dyDescent="0.25">
      <c r="B17" s="141">
        <v>2020680010114</v>
      </c>
      <c r="C17" s="134" t="s">
        <v>168</v>
      </c>
      <c r="D17" s="134" t="s">
        <v>166</v>
      </c>
      <c r="E17" s="134" t="s">
        <v>138</v>
      </c>
    </row>
    <row r="18" spans="2:5" ht="45" x14ac:dyDescent="0.25">
      <c r="B18" s="141">
        <v>2020680010085</v>
      </c>
      <c r="C18" s="134" t="s">
        <v>140</v>
      </c>
      <c r="D18" s="134" t="s">
        <v>141</v>
      </c>
      <c r="E18" s="134" t="s">
        <v>79</v>
      </c>
    </row>
    <row r="19" spans="2:5" ht="45" x14ac:dyDescent="0.25">
      <c r="B19" s="141">
        <v>2022680010095</v>
      </c>
      <c r="C19" s="134" t="s">
        <v>203</v>
      </c>
      <c r="D19" s="134" t="s">
        <v>77</v>
      </c>
      <c r="E19" s="134" t="s">
        <v>81</v>
      </c>
    </row>
    <row r="20" spans="2:5" ht="45" x14ac:dyDescent="0.25">
      <c r="B20" s="141">
        <v>2021680010176</v>
      </c>
      <c r="C20" s="134" t="s">
        <v>209</v>
      </c>
      <c r="D20" s="134" t="s">
        <v>77</v>
      </c>
      <c r="E20" s="134" t="s">
        <v>212</v>
      </c>
    </row>
    <row r="21" spans="2:5" ht="45" x14ac:dyDescent="0.25">
      <c r="B21" s="141">
        <v>2020680010028</v>
      </c>
      <c r="C21" s="134" t="s">
        <v>216</v>
      </c>
      <c r="D21" s="134" t="s">
        <v>217</v>
      </c>
      <c r="E21" s="134" t="s">
        <v>220</v>
      </c>
    </row>
    <row r="22" spans="2:5" ht="60" x14ac:dyDescent="0.25">
      <c r="B22" s="141" t="s">
        <v>226</v>
      </c>
      <c r="C22" s="134" t="s">
        <v>223</v>
      </c>
      <c r="D22" s="134" t="s">
        <v>77</v>
      </c>
      <c r="E22" s="134" t="s">
        <v>227</v>
      </c>
    </row>
    <row r="23" spans="2:5" ht="45" x14ac:dyDescent="0.25">
      <c r="B23" s="141">
        <v>2020680010034</v>
      </c>
      <c r="C23" s="134" t="s">
        <v>230</v>
      </c>
      <c r="D23" s="134" t="s">
        <v>231</v>
      </c>
      <c r="E23" s="134" t="s">
        <v>227</v>
      </c>
    </row>
    <row r="24" spans="2:5" ht="45" x14ac:dyDescent="0.25">
      <c r="B24" s="141">
        <v>2020680010052</v>
      </c>
      <c r="C24" s="134" t="s">
        <v>238</v>
      </c>
      <c r="D24" s="134" t="s">
        <v>239</v>
      </c>
      <c r="E24" s="134" t="s">
        <v>227</v>
      </c>
    </row>
    <row r="25" spans="2:5" ht="60" x14ac:dyDescent="0.25">
      <c r="B25" s="141">
        <v>2021680010146</v>
      </c>
      <c r="C25" s="134" t="s">
        <v>251</v>
      </c>
      <c r="D25" s="134" t="s">
        <v>77</v>
      </c>
      <c r="E25" s="134" t="s">
        <v>81</v>
      </c>
    </row>
    <row r="26" spans="2:5" ht="45" x14ac:dyDescent="0.25">
      <c r="B26" s="141">
        <v>2021680010159</v>
      </c>
      <c r="C26" s="134" t="s">
        <v>257</v>
      </c>
      <c r="D26" s="134" t="s">
        <v>77</v>
      </c>
      <c r="E26" s="134" t="s">
        <v>81</v>
      </c>
    </row>
    <row r="27" spans="2:5" ht="30" x14ac:dyDescent="0.25">
      <c r="B27" s="141">
        <v>2020680010110</v>
      </c>
      <c r="C27" s="134" t="s">
        <v>267</v>
      </c>
      <c r="D27" s="134" t="s">
        <v>80</v>
      </c>
      <c r="E27" s="134" t="s">
        <v>227</v>
      </c>
    </row>
    <row r="28" spans="2:5" ht="60" x14ac:dyDescent="0.25">
      <c r="B28" s="141">
        <v>2021680010166</v>
      </c>
      <c r="C28" s="134" t="s">
        <v>273</v>
      </c>
      <c r="D28" s="134" t="s">
        <v>231</v>
      </c>
      <c r="E28" s="134" t="s">
        <v>227</v>
      </c>
    </row>
    <row r="29" spans="2:5" ht="30" x14ac:dyDescent="0.25">
      <c r="B29" s="141">
        <v>2020680010164</v>
      </c>
      <c r="C29" s="134" t="s">
        <v>282</v>
      </c>
      <c r="D29" s="134" t="s">
        <v>231</v>
      </c>
      <c r="E29" s="134" t="s">
        <v>227</v>
      </c>
    </row>
    <row r="30" spans="2:5" ht="30" x14ac:dyDescent="0.25">
      <c r="B30" s="141">
        <v>2021680010157</v>
      </c>
      <c r="C30" s="134" t="s">
        <v>288</v>
      </c>
      <c r="D30" s="134" t="s">
        <v>77</v>
      </c>
      <c r="E30" s="134" t="s">
        <v>227</v>
      </c>
    </row>
    <row r="31" spans="2:5" ht="30" x14ac:dyDescent="0.25">
      <c r="B31" s="141">
        <v>2020680010138</v>
      </c>
      <c r="C31" s="134" t="s">
        <v>293</v>
      </c>
      <c r="D31" s="134" t="s">
        <v>114</v>
      </c>
      <c r="E31" s="134" t="s">
        <v>116</v>
      </c>
    </row>
    <row r="32" spans="2:5" ht="60" x14ac:dyDescent="0.25">
      <c r="B32" s="141">
        <v>2021680010007</v>
      </c>
      <c r="C32" s="134" t="s">
        <v>305</v>
      </c>
      <c r="D32" s="134" t="s">
        <v>148</v>
      </c>
      <c r="E32" s="134" t="s">
        <v>116</v>
      </c>
    </row>
    <row r="33" spans="2:5" ht="45" x14ac:dyDescent="0.25">
      <c r="B33" s="141">
        <v>2021680010215</v>
      </c>
      <c r="C33" s="134" t="s">
        <v>312</v>
      </c>
      <c r="D33" s="134" t="s">
        <v>80</v>
      </c>
      <c r="E33" s="134" t="s">
        <v>116</v>
      </c>
    </row>
    <row r="34" spans="2:5" ht="45" x14ac:dyDescent="0.25">
      <c r="B34" s="141">
        <v>2021680010014</v>
      </c>
      <c r="C34" s="134" t="s">
        <v>315</v>
      </c>
      <c r="D34" s="134" t="s">
        <v>148</v>
      </c>
      <c r="E34" s="134" t="s">
        <v>116</v>
      </c>
    </row>
    <row r="35" spans="2:5" ht="60" x14ac:dyDescent="0.25">
      <c r="B35" s="141">
        <v>2022680010106</v>
      </c>
      <c r="C35" s="134" t="s">
        <v>319</v>
      </c>
      <c r="D35" s="134" t="s">
        <v>148</v>
      </c>
      <c r="E35" s="134" t="s">
        <v>116</v>
      </c>
    </row>
    <row r="36" spans="2:5" ht="90" x14ac:dyDescent="0.25">
      <c r="B36" s="141">
        <v>2022680010107</v>
      </c>
      <c r="C36" s="134" t="s">
        <v>323</v>
      </c>
      <c r="D36" s="134" t="s">
        <v>148</v>
      </c>
      <c r="E36" s="134" t="s">
        <v>116</v>
      </c>
    </row>
    <row r="37" spans="2:5" ht="60" x14ac:dyDescent="0.25">
      <c r="B37" s="141">
        <v>2022680010105</v>
      </c>
      <c r="C37" s="134" t="s">
        <v>326</v>
      </c>
      <c r="D37" s="134" t="s">
        <v>148</v>
      </c>
      <c r="E37" s="134" t="s">
        <v>116</v>
      </c>
    </row>
    <row r="38" spans="2:5" ht="45" x14ac:dyDescent="0.25">
      <c r="B38" s="141">
        <v>2022680010101</v>
      </c>
      <c r="C38" s="134" t="s">
        <v>328</v>
      </c>
      <c r="D38" s="134" t="s">
        <v>80</v>
      </c>
      <c r="E38" s="134" t="s">
        <v>138</v>
      </c>
    </row>
    <row r="39" spans="2:5" ht="30" x14ac:dyDescent="0.25">
      <c r="B39" s="141">
        <v>2022680010093</v>
      </c>
      <c r="C39" s="134" t="s">
        <v>980</v>
      </c>
      <c r="D39" s="134" t="s">
        <v>77</v>
      </c>
      <c r="E39" s="134" t="s">
        <v>81</v>
      </c>
    </row>
    <row r="40" spans="2:5" ht="45" x14ac:dyDescent="0.25">
      <c r="B40" s="141">
        <v>2021680010002</v>
      </c>
      <c r="C40" s="134" t="s">
        <v>333</v>
      </c>
      <c r="D40" s="134" t="s">
        <v>80</v>
      </c>
      <c r="E40" s="134" t="s">
        <v>116</v>
      </c>
    </row>
    <row r="41" spans="2:5" ht="60" x14ac:dyDescent="0.25">
      <c r="B41" s="141">
        <v>2020680010037</v>
      </c>
      <c r="C41" s="134" t="s">
        <v>337</v>
      </c>
      <c r="D41" s="134" t="s">
        <v>338</v>
      </c>
      <c r="E41" s="134" t="s">
        <v>341</v>
      </c>
    </row>
    <row r="42" spans="2:5" ht="30" x14ac:dyDescent="0.25">
      <c r="B42" s="141">
        <v>2021680010060</v>
      </c>
      <c r="C42" s="134" t="s">
        <v>344</v>
      </c>
      <c r="D42" s="134" t="s">
        <v>338</v>
      </c>
      <c r="E42" s="134" t="s">
        <v>341</v>
      </c>
    </row>
    <row r="43" spans="2:5" ht="45" x14ac:dyDescent="0.25">
      <c r="B43" s="141">
        <v>2021680010055</v>
      </c>
      <c r="C43" s="134" t="s">
        <v>353</v>
      </c>
      <c r="D43" s="134" t="s">
        <v>354</v>
      </c>
      <c r="E43" s="134" t="s">
        <v>341</v>
      </c>
    </row>
    <row r="44" spans="2:5" ht="30" x14ac:dyDescent="0.25">
      <c r="B44" s="141">
        <v>2020680010064</v>
      </c>
      <c r="C44" s="134" t="s">
        <v>363</v>
      </c>
      <c r="D44" s="134" t="s">
        <v>217</v>
      </c>
      <c r="E44" s="134" t="s">
        <v>220</v>
      </c>
    </row>
    <row r="45" spans="2:5" ht="30" x14ac:dyDescent="0.25">
      <c r="B45" s="141">
        <v>2020680010090</v>
      </c>
      <c r="C45" s="134" t="s">
        <v>371</v>
      </c>
      <c r="D45" s="134" t="s">
        <v>217</v>
      </c>
      <c r="E45" s="134" t="s">
        <v>220</v>
      </c>
    </row>
    <row r="46" spans="2:5" ht="30" x14ac:dyDescent="0.25">
      <c r="B46" s="141">
        <v>2020680010076</v>
      </c>
      <c r="C46" s="134" t="s">
        <v>376</v>
      </c>
      <c r="D46" s="134" t="s">
        <v>217</v>
      </c>
      <c r="E46" s="134" t="s">
        <v>220</v>
      </c>
    </row>
    <row r="47" spans="2:5" ht="60" x14ac:dyDescent="0.25">
      <c r="B47" s="141">
        <v>2020680010157</v>
      </c>
      <c r="C47" s="134" t="s">
        <v>382</v>
      </c>
      <c r="D47" s="134" t="s">
        <v>354</v>
      </c>
      <c r="E47" s="134" t="s">
        <v>212</v>
      </c>
    </row>
    <row r="48" spans="2:5" ht="60" x14ac:dyDescent="0.25">
      <c r="B48" s="141">
        <v>2022680010028</v>
      </c>
      <c r="C48" s="134" t="s">
        <v>389</v>
      </c>
      <c r="D48" s="134" t="s">
        <v>114</v>
      </c>
      <c r="E48" s="134" t="s">
        <v>116</v>
      </c>
    </row>
    <row r="49" spans="2:5" ht="45" x14ac:dyDescent="0.25">
      <c r="B49" s="141">
        <v>2021680010044</v>
      </c>
      <c r="C49" s="134" t="s">
        <v>395</v>
      </c>
      <c r="D49" s="134" t="s">
        <v>114</v>
      </c>
      <c r="E49" s="134" t="s">
        <v>116</v>
      </c>
    </row>
    <row r="50" spans="2:5" ht="60" x14ac:dyDescent="0.25">
      <c r="B50" s="141">
        <v>2022680010065</v>
      </c>
      <c r="C50" s="134" t="s">
        <v>400</v>
      </c>
      <c r="D50" s="134" t="s">
        <v>114</v>
      </c>
      <c r="E50" s="134" t="s">
        <v>116</v>
      </c>
    </row>
    <row r="51" spans="2:5" ht="45" x14ac:dyDescent="0.25">
      <c r="B51" s="141">
        <v>2020680010102</v>
      </c>
      <c r="C51" s="134" t="s">
        <v>404</v>
      </c>
      <c r="D51" s="134" t="s">
        <v>114</v>
      </c>
      <c r="E51" s="134" t="s">
        <v>116</v>
      </c>
    </row>
    <row r="52" spans="2:5" ht="30" x14ac:dyDescent="0.25">
      <c r="B52" s="141">
        <v>2020680010111</v>
      </c>
      <c r="C52" s="134" t="s">
        <v>411</v>
      </c>
      <c r="D52" s="134" t="s">
        <v>114</v>
      </c>
      <c r="E52" s="134" t="s">
        <v>116</v>
      </c>
    </row>
    <row r="53" spans="2:5" ht="60" x14ac:dyDescent="0.25">
      <c r="B53" s="141">
        <v>2020680010042</v>
      </c>
      <c r="C53" s="134" t="s">
        <v>416</v>
      </c>
      <c r="D53" s="134" t="s">
        <v>80</v>
      </c>
      <c r="E53" s="134" t="s">
        <v>418</v>
      </c>
    </row>
    <row r="54" spans="2:5" ht="60" x14ac:dyDescent="0.25">
      <c r="B54" s="141">
        <v>2021680010133</v>
      </c>
      <c r="C54" s="134" t="s">
        <v>423</v>
      </c>
      <c r="D54" s="134" t="s">
        <v>424</v>
      </c>
      <c r="E54" s="134" t="s">
        <v>427</v>
      </c>
    </row>
    <row r="55" spans="2:5" ht="45" x14ac:dyDescent="0.25">
      <c r="B55" s="141">
        <v>2021680010178</v>
      </c>
      <c r="C55" s="134" t="s">
        <v>433</v>
      </c>
      <c r="D55" s="134" t="s">
        <v>80</v>
      </c>
      <c r="E55" s="134" t="s">
        <v>427</v>
      </c>
    </row>
    <row r="56" spans="2:5" ht="45" x14ac:dyDescent="0.25">
      <c r="B56" s="141">
        <v>2020680010026</v>
      </c>
      <c r="C56" s="134" t="s">
        <v>441</v>
      </c>
      <c r="D56" s="134" t="s">
        <v>217</v>
      </c>
      <c r="E56" s="134" t="s">
        <v>220</v>
      </c>
    </row>
    <row r="57" spans="2:5" ht="45" x14ac:dyDescent="0.25">
      <c r="B57" s="141">
        <v>2020680010092</v>
      </c>
      <c r="C57" s="134" t="s">
        <v>445</v>
      </c>
      <c r="D57" s="134" t="s">
        <v>217</v>
      </c>
      <c r="E57" s="134" t="s">
        <v>220</v>
      </c>
    </row>
    <row r="58" spans="2:5" ht="30" x14ac:dyDescent="0.25">
      <c r="B58" s="141">
        <v>2020680010099</v>
      </c>
      <c r="C58" s="134" t="s">
        <v>448</v>
      </c>
      <c r="D58" s="134" t="s">
        <v>217</v>
      </c>
      <c r="E58" s="134" t="s">
        <v>220</v>
      </c>
    </row>
    <row r="59" spans="2:5" ht="45" x14ac:dyDescent="0.25">
      <c r="B59" s="141">
        <v>2022680010072</v>
      </c>
      <c r="C59" s="134" t="s">
        <v>452</v>
      </c>
      <c r="D59" s="134" t="s">
        <v>217</v>
      </c>
      <c r="E59" s="134" t="s">
        <v>220</v>
      </c>
    </row>
    <row r="60" spans="2:5" ht="45" x14ac:dyDescent="0.25">
      <c r="B60" s="141">
        <v>2020680010040</v>
      </c>
      <c r="C60" s="134" t="s">
        <v>459</v>
      </c>
      <c r="D60" s="134" t="s">
        <v>239</v>
      </c>
      <c r="E60" s="134" t="s">
        <v>85</v>
      </c>
    </row>
    <row r="61" spans="2:5" ht="45" x14ac:dyDescent="0.25">
      <c r="B61" s="141">
        <v>2020680010101</v>
      </c>
      <c r="C61" s="134" t="s">
        <v>470</v>
      </c>
      <c r="D61" s="134" t="s">
        <v>114</v>
      </c>
      <c r="E61" s="134" t="s">
        <v>116</v>
      </c>
    </row>
    <row r="62" spans="2:5" ht="45" x14ac:dyDescent="0.25">
      <c r="B62" s="141">
        <v>2022680010086</v>
      </c>
      <c r="C62" s="134" t="s">
        <v>475</v>
      </c>
      <c r="D62" s="134" t="s">
        <v>476</v>
      </c>
      <c r="E62" s="134" t="s">
        <v>212</v>
      </c>
    </row>
    <row r="63" spans="2:5" ht="60" x14ac:dyDescent="0.25">
      <c r="B63" s="141">
        <v>2022680010034</v>
      </c>
      <c r="C63" s="134" t="s">
        <v>481</v>
      </c>
      <c r="D63" s="134" t="s">
        <v>354</v>
      </c>
      <c r="E63" s="134" t="s">
        <v>341</v>
      </c>
    </row>
    <row r="64" spans="2:5" ht="30" x14ac:dyDescent="0.25">
      <c r="B64" s="141">
        <v>2020680010053</v>
      </c>
      <c r="C64" s="134" t="s">
        <v>484</v>
      </c>
      <c r="D64" s="134" t="s">
        <v>354</v>
      </c>
      <c r="E64" s="134" t="s">
        <v>341</v>
      </c>
    </row>
    <row r="65" spans="2:5" ht="60" x14ac:dyDescent="0.25">
      <c r="B65" s="141">
        <v>2021680010101</v>
      </c>
      <c r="C65" s="134" t="s">
        <v>487</v>
      </c>
      <c r="D65" s="134" t="s">
        <v>217</v>
      </c>
      <c r="E65" s="134" t="s">
        <v>220</v>
      </c>
    </row>
    <row r="66" spans="2:5" ht="45" x14ac:dyDescent="0.25">
      <c r="B66" s="141">
        <v>2021680010039</v>
      </c>
      <c r="C66" s="134" t="s">
        <v>492</v>
      </c>
      <c r="D66" s="134" t="s">
        <v>231</v>
      </c>
      <c r="E66" s="134" t="s">
        <v>495</v>
      </c>
    </row>
    <row r="67" spans="2:5" ht="45" x14ac:dyDescent="0.25">
      <c r="B67" s="141">
        <v>2020680010087</v>
      </c>
      <c r="C67" s="134" t="s">
        <v>499</v>
      </c>
      <c r="D67" s="134" t="s">
        <v>77</v>
      </c>
      <c r="E67" s="134" t="s">
        <v>495</v>
      </c>
    </row>
    <row r="68" spans="2:5" ht="45" x14ac:dyDescent="0.25">
      <c r="B68" s="141">
        <v>2022680010091</v>
      </c>
      <c r="C68" s="134" t="s">
        <v>507</v>
      </c>
      <c r="D68" s="134" t="s">
        <v>508</v>
      </c>
      <c r="E68" s="134" t="s">
        <v>81</v>
      </c>
    </row>
    <row r="69" spans="2:5" ht="45" x14ac:dyDescent="0.25">
      <c r="B69" s="141">
        <v>2022680010035</v>
      </c>
      <c r="C69" s="134" t="s">
        <v>511</v>
      </c>
      <c r="D69" s="134" t="s">
        <v>77</v>
      </c>
      <c r="E69" s="134" t="s">
        <v>85</v>
      </c>
    </row>
    <row r="70" spans="2:5" ht="60" x14ac:dyDescent="0.25">
      <c r="B70" s="141">
        <v>2020680010121</v>
      </c>
      <c r="C70" s="134" t="s">
        <v>517</v>
      </c>
      <c r="D70" s="134" t="s">
        <v>239</v>
      </c>
      <c r="E70" s="134" t="s">
        <v>85</v>
      </c>
    </row>
    <row r="71" spans="2:5" ht="45" x14ac:dyDescent="0.25">
      <c r="B71" s="141">
        <v>2022680010056</v>
      </c>
      <c r="C71" s="134" t="s">
        <v>525</v>
      </c>
      <c r="D71" s="134" t="s">
        <v>239</v>
      </c>
      <c r="E71" s="134" t="s">
        <v>85</v>
      </c>
    </row>
    <row r="72" spans="2:5" ht="60" x14ac:dyDescent="0.25">
      <c r="B72" s="141">
        <v>2020680010115</v>
      </c>
      <c r="C72" s="134" t="s">
        <v>532</v>
      </c>
      <c r="D72" s="134" t="s">
        <v>217</v>
      </c>
      <c r="E72" s="134" t="s">
        <v>220</v>
      </c>
    </row>
    <row r="73" spans="2:5" ht="45" x14ac:dyDescent="0.25">
      <c r="B73" s="141">
        <v>2020680010135</v>
      </c>
      <c r="C73" s="134" t="s">
        <v>537</v>
      </c>
      <c r="D73" s="134" t="s">
        <v>217</v>
      </c>
      <c r="E73" s="134" t="s">
        <v>220</v>
      </c>
    </row>
    <row r="74" spans="2:5" ht="45" x14ac:dyDescent="0.25">
      <c r="B74" s="141">
        <v>2020680010109</v>
      </c>
      <c r="C74" s="134" t="s">
        <v>541</v>
      </c>
      <c r="D74" s="134" t="s">
        <v>114</v>
      </c>
      <c r="E74" s="134" t="s">
        <v>116</v>
      </c>
    </row>
    <row r="75" spans="2:5" ht="45" x14ac:dyDescent="0.25">
      <c r="B75" s="141">
        <v>2022680010043</v>
      </c>
      <c r="C75" s="134" t="s">
        <v>548</v>
      </c>
      <c r="D75" s="134" t="s">
        <v>80</v>
      </c>
      <c r="E75" s="134" t="s">
        <v>138</v>
      </c>
    </row>
    <row r="76" spans="2:5" ht="30" x14ac:dyDescent="0.25">
      <c r="B76" s="141">
        <v>2022680010071</v>
      </c>
      <c r="C76" s="134" t="s">
        <v>552</v>
      </c>
      <c r="D76" s="134" t="s">
        <v>217</v>
      </c>
      <c r="E76" s="134" t="s">
        <v>220</v>
      </c>
    </row>
    <row r="77" spans="2:5" ht="45" x14ac:dyDescent="0.25">
      <c r="B77" s="141">
        <v>2020680010074</v>
      </c>
      <c r="C77" s="134" t="s">
        <v>558</v>
      </c>
      <c r="D77" s="134" t="s">
        <v>354</v>
      </c>
      <c r="E77" s="134" t="s">
        <v>212</v>
      </c>
    </row>
    <row r="78" spans="2:5" ht="45" x14ac:dyDescent="0.25">
      <c r="B78" s="141">
        <v>2022680010100</v>
      </c>
      <c r="C78" s="134" t="s">
        <v>565</v>
      </c>
      <c r="D78" s="134" t="s">
        <v>508</v>
      </c>
      <c r="E78" s="134" t="s">
        <v>138</v>
      </c>
    </row>
    <row r="79" spans="2:5" ht="60" x14ac:dyDescent="0.25">
      <c r="B79" s="141">
        <v>2020680010027</v>
      </c>
      <c r="C79" s="134" t="s">
        <v>570</v>
      </c>
      <c r="D79" s="134" t="s">
        <v>217</v>
      </c>
      <c r="E79" s="134" t="s">
        <v>220</v>
      </c>
    </row>
    <row r="80" spans="2:5" ht="60" x14ac:dyDescent="0.25">
      <c r="B80" s="141">
        <v>2022680010052</v>
      </c>
      <c r="C80" s="134" t="s">
        <v>572</v>
      </c>
      <c r="D80" s="134" t="s">
        <v>166</v>
      </c>
      <c r="E80" s="134" t="s">
        <v>138</v>
      </c>
    </row>
    <row r="81" spans="2:5" ht="45" x14ac:dyDescent="0.25">
      <c r="B81" s="141">
        <v>2022680010038</v>
      </c>
      <c r="C81" s="134" t="s">
        <v>576</v>
      </c>
      <c r="D81" s="134" t="s">
        <v>166</v>
      </c>
      <c r="E81" s="134" t="s">
        <v>138</v>
      </c>
    </row>
    <row r="82" spans="2:5" ht="30" x14ac:dyDescent="0.25">
      <c r="B82" s="141">
        <v>2022680010029</v>
      </c>
      <c r="C82" s="134" t="s">
        <v>578</v>
      </c>
      <c r="D82" s="134" t="s">
        <v>77</v>
      </c>
      <c r="E82" s="134" t="s">
        <v>85</v>
      </c>
    </row>
    <row r="83" spans="2:5" ht="60" x14ac:dyDescent="0.25">
      <c r="B83" s="141">
        <v>2021680010003</v>
      </c>
      <c r="C83" s="134" t="s">
        <v>583</v>
      </c>
      <c r="D83" s="134" t="s">
        <v>239</v>
      </c>
      <c r="E83" s="134" t="s">
        <v>85</v>
      </c>
    </row>
    <row r="84" spans="2:5" ht="45" x14ac:dyDescent="0.25">
      <c r="B84" s="141">
        <v>2020680010050</v>
      </c>
      <c r="C84" s="134" t="s">
        <v>603</v>
      </c>
      <c r="D84" s="134" t="s">
        <v>77</v>
      </c>
      <c r="E84" s="134" t="s">
        <v>85</v>
      </c>
    </row>
    <row r="85" spans="2:5" ht="45" x14ac:dyDescent="0.25">
      <c r="B85" s="141">
        <v>2021680010019</v>
      </c>
      <c r="C85" s="134" t="s">
        <v>611</v>
      </c>
      <c r="D85" s="134" t="s">
        <v>148</v>
      </c>
      <c r="E85" s="134" t="s">
        <v>116</v>
      </c>
    </row>
    <row r="86" spans="2:5" ht="45" x14ac:dyDescent="0.25">
      <c r="B86" s="141">
        <v>2021680010121</v>
      </c>
      <c r="C86" s="134" t="s">
        <v>615</v>
      </c>
      <c r="D86" s="134" t="s">
        <v>424</v>
      </c>
      <c r="E86" s="134" t="s">
        <v>341</v>
      </c>
    </row>
    <row r="87" spans="2:5" ht="45" x14ac:dyDescent="0.25">
      <c r="B87" s="141">
        <v>2020680010071</v>
      </c>
      <c r="C87" s="134" t="s">
        <v>618</v>
      </c>
      <c r="D87" s="134" t="s">
        <v>231</v>
      </c>
      <c r="E87" s="134" t="s">
        <v>495</v>
      </c>
    </row>
    <row r="88" spans="2:5" ht="60" x14ac:dyDescent="0.25">
      <c r="B88" s="141">
        <v>2021680010160</v>
      </c>
      <c r="C88" s="134" t="s">
        <v>620</v>
      </c>
      <c r="D88" s="134" t="s">
        <v>77</v>
      </c>
      <c r="E88" s="134" t="s">
        <v>227</v>
      </c>
    </row>
    <row r="89" spans="2:5" ht="45" x14ac:dyDescent="0.25">
      <c r="B89" s="141">
        <v>2021680010172</v>
      </c>
      <c r="C89" s="134" t="s">
        <v>634</v>
      </c>
      <c r="D89" s="134" t="s">
        <v>77</v>
      </c>
      <c r="E89" s="134" t="s">
        <v>227</v>
      </c>
    </row>
    <row r="90" spans="2:5" ht="75" x14ac:dyDescent="0.25">
      <c r="B90" s="141">
        <v>2021680010056</v>
      </c>
      <c r="C90" s="134" t="s">
        <v>637</v>
      </c>
      <c r="D90" s="134" t="s">
        <v>638</v>
      </c>
      <c r="E90" s="134" t="s">
        <v>227</v>
      </c>
    </row>
    <row r="91" spans="2:5" ht="60" x14ac:dyDescent="0.25">
      <c r="B91" s="141">
        <v>2022680010037</v>
      </c>
      <c r="C91" s="134" t="s">
        <v>643</v>
      </c>
      <c r="D91" s="134" t="s">
        <v>354</v>
      </c>
      <c r="E91" s="134" t="s">
        <v>212</v>
      </c>
    </row>
    <row r="92" spans="2:5" ht="45" x14ac:dyDescent="0.25">
      <c r="B92" s="141">
        <v>2021680010081</v>
      </c>
      <c r="C92" s="134" t="s">
        <v>647</v>
      </c>
      <c r="D92" s="134" t="s">
        <v>77</v>
      </c>
      <c r="E92" s="134" t="s">
        <v>227</v>
      </c>
    </row>
    <row r="93" spans="2:5" ht="75" x14ac:dyDescent="0.25">
      <c r="B93" s="141">
        <v>2021680010144</v>
      </c>
      <c r="C93" s="134" t="s">
        <v>651</v>
      </c>
      <c r="D93" s="134" t="s">
        <v>114</v>
      </c>
      <c r="E93" s="134" t="s">
        <v>116</v>
      </c>
    </row>
    <row r="94" spans="2:5" ht="45" x14ac:dyDescent="0.25">
      <c r="B94" s="141">
        <v>2020680010181</v>
      </c>
      <c r="C94" s="134" t="s">
        <v>654</v>
      </c>
      <c r="D94" s="134" t="s">
        <v>508</v>
      </c>
      <c r="E94" s="134" t="s">
        <v>657</v>
      </c>
    </row>
    <row r="95" spans="2:5" ht="45" x14ac:dyDescent="0.25">
      <c r="B95" s="141">
        <v>2020680010172</v>
      </c>
      <c r="C95" s="134" t="s">
        <v>660</v>
      </c>
      <c r="D95" s="134" t="s">
        <v>508</v>
      </c>
      <c r="E95" s="134" t="s">
        <v>657</v>
      </c>
    </row>
    <row r="96" spans="2:5" ht="30" x14ac:dyDescent="0.25">
      <c r="B96" s="141">
        <v>2022680010087</v>
      </c>
      <c r="C96" s="134" t="s">
        <v>669</v>
      </c>
      <c r="D96" s="134" t="s">
        <v>77</v>
      </c>
      <c r="E96" s="134" t="s">
        <v>670</v>
      </c>
    </row>
    <row r="97" spans="2:5" ht="45" x14ac:dyDescent="0.25">
      <c r="B97" s="141">
        <v>2021680010048</v>
      </c>
      <c r="C97" s="134" t="s">
        <v>675</v>
      </c>
      <c r="D97" s="134" t="s">
        <v>424</v>
      </c>
      <c r="E97" s="134" t="s">
        <v>427</v>
      </c>
    </row>
    <row r="98" spans="2:5" ht="75" x14ac:dyDescent="0.25">
      <c r="B98" s="141">
        <v>2022680010013</v>
      </c>
      <c r="C98" s="134" t="s">
        <v>683</v>
      </c>
      <c r="D98" s="134" t="s">
        <v>684</v>
      </c>
      <c r="E98" s="134" t="s">
        <v>687</v>
      </c>
    </row>
    <row r="99" spans="2:5" ht="75" x14ac:dyDescent="0.25">
      <c r="B99" s="141">
        <v>2020680010082</v>
      </c>
      <c r="C99" s="134" t="s">
        <v>691</v>
      </c>
      <c r="D99" s="134" t="s">
        <v>684</v>
      </c>
      <c r="E99" s="134" t="s">
        <v>687</v>
      </c>
    </row>
    <row r="100" spans="2:5" ht="75" x14ac:dyDescent="0.25">
      <c r="B100" s="141">
        <v>2020680010066</v>
      </c>
      <c r="C100" s="134" t="s">
        <v>695</v>
      </c>
      <c r="D100" s="134" t="s">
        <v>684</v>
      </c>
      <c r="E100" s="134" t="s">
        <v>687</v>
      </c>
    </row>
    <row r="101" spans="2:5" ht="30" x14ac:dyDescent="0.25">
      <c r="B101" s="141">
        <v>2022680010042</v>
      </c>
      <c r="C101" s="134" t="s">
        <v>698</v>
      </c>
      <c r="D101" s="134" t="s">
        <v>508</v>
      </c>
      <c r="E101" s="134" t="s">
        <v>138</v>
      </c>
    </row>
    <row r="102" spans="2:5" ht="45" x14ac:dyDescent="0.25">
      <c r="B102" s="141">
        <v>2020680010072</v>
      </c>
      <c r="C102" s="134" t="s">
        <v>703</v>
      </c>
      <c r="D102" s="134" t="s">
        <v>239</v>
      </c>
      <c r="E102" s="134" t="s">
        <v>85</v>
      </c>
    </row>
    <row r="103" spans="2:5" ht="75" x14ac:dyDescent="0.25">
      <c r="B103" s="141">
        <v>2022680010036</v>
      </c>
      <c r="C103" s="134" t="s">
        <v>710</v>
      </c>
      <c r="D103" s="134" t="s">
        <v>239</v>
      </c>
      <c r="E103" s="134" t="s">
        <v>85</v>
      </c>
    </row>
    <row r="104" spans="2:5" ht="45" x14ac:dyDescent="0.25">
      <c r="B104" s="141">
        <v>2020680010123</v>
      </c>
      <c r="C104" s="134" t="s">
        <v>719</v>
      </c>
      <c r="D104" s="134" t="s">
        <v>720</v>
      </c>
      <c r="E104" s="134" t="s">
        <v>85</v>
      </c>
    </row>
    <row r="105" spans="2:5" ht="30" x14ac:dyDescent="0.25">
      <c r="B105" s="141">
        <v>2021680010096</v>
      </c>
      <c r="C105" s="134" t="s">
        <v>728</v>
      </c>
      <c r="D105" s="134" t="s">
        <v>77</v>
      </c>
      <c r="E105" s="134" t="s">
        <v>79</v>
      </c>
    </row>
    <row r="106" spans="2:5" ht="45" x14ac:dyDescent="0.25">
      <c r="B106" s="141">
        <v>2020680010091</v>
      </c>
      <c r="C106" s="134" t="s">
        <v>733</v>
      </c>
      <c r="D106" s="134" t="s">
        <v>114</v>
      </c>
      <c r="E106" s="134" t="s">
        <v>116</v>
      </c>
    </row>
    <row r="107" spans="2:5" ht="45" x14ac:dyDescent="0.25">
      <c r="B107" s="141">
        <v>2021680010038</v>
      </c>
      <c r="C107" s="134" t="s">
        <v>744</v>
      </c>
      <c r="D107" s="134" t="s">
        <v>508</v>
      </c>
      <c r="E107" s="134" t="s">
        <v>138</v>
      </c>
    </row>
    <row r="108" spans="2:5" ht="30" x14ac:dyDescent="0.25">
      <c r="B108" s="141">
        <v>2022680010044</v>
      </c>
      <c r="C108" s="134" t="s">
        <v>748</v>
      </c>
      <c r="D108" s="134" t="s">
        <v>720</v>
      </c>
      <c r="E108" s="134" t="s">
        <v>138</v>
      </c>
    </row>
    <row r="109" spans="2:5" ht="75" x14ac:dyDescent="0.25">
      <c r="B109" s="141">
        <v>2020680010104</v>
      </c>
      <c r="C109" s="134" t="s">
        <v>753</v>
      </c>
      <c r="D109" s="134" t="s">
        <v>684</v>
      </c>
      <c r="E109" s="134" t="s">
        <v>687</v>
      </c>
    </row>
    <row r="110" spans="2:5" ht="60" x14ac:dyDescent="0.25">
      <c r="B110" s="141">
        <v>2020680010117</v>
      </c>
      <c r="C110" s="134" t="s">
        <v>758</v>
      </c>
      <c r="D110" s="134" t="s">
        <v>508</v>
      </c>
      <c r="E110" s="134" t="s">
        <v>657</v>
      </c>
    </row>
    <row r="111" spans="2:5" ht="60" x14ac:dyDescent="0.25">
      <c r="B111" s="141">
        <v>2020680010106</v>
      </c>
      <c r="C111" s="134" t="s">
        <v>764</v>
      </c>
      <c r="D111" s="134" t="s">
        <v>77</v>
      </c>
      <c r="E111" s="134" t="s">
        <v>85</v>
      </c>
    </row>
    <row r="112" spans="2:5" ht="45" x14ac:dyDescent="0.25">
      <c r="B112" s="141">
        <v>2020680010054</v>
      </c>
      <c r="C112" s="134" t="s">
        <v>779</v>
      </c>
      <c r="D112" s="134" t="s">
        <v>338</v>
      </c>
      <c r="E112" s="134" t="s">
        <v>341</v>
      </c>
    </row>
    <row r="113" spans="2:5" ht="45" x14ac:dyDescent="0.25">
      <c r="B113" s="141">
        <v>2020680010155</v>
      </c>
      <c r="C113" s="134" t="s">
        <v>786</v>
      </c>
      <c r="D113" s="134" t="s">
        <v>508</v>
      </c>
      <c r="E113" s="134" t="s">
        <v>657</v>
      </c>
    </row>
    <row r="114" spans="2:5" ht="75" x14ac:dyDescent="0.25">
      <c r="B114" s="141">
        <v>2020680010057</v>
      </c>
      <c r="C114" s="134" t="s">
        <v>794</v>
      </c>
      <c r="D114" s="134" t="s">
        <v>684</v>
      </c>
      <c r="E114" s="134" t="s">
        <v>687</v>
      </c>
    </row>
    <row r="115" spans="2:5" ht="30" x14ac:dyDescent="0.25">
      <c r="B115" s="141">
        <v>2022680010098</v>
      </c>
      <c r="C115" s="134" t="s">
        <v>798</v>
      </c>
      <c r="D115" s="134" t="s">
        <v>77</v>
      </c>
      <c r="E115" s="134" t="s">
        <v>670</v>
      </c>
    </row>
    <row r="116" spans="2:5" ht="45" x14ac:dyDescent="0.25">
      <c r="B116" s="141">
        <v>2022680010097</v>
      </c>
      <c r="C116" s="134" t="s">
        <v>801</v>
      </c>
      <c r="D116" s="134" t="s">
        <v>77</v>
      </c>
      <c r="E116" s="134" t="s">
        <v>670</v>
      </c>
    </row>
    <row r="117" spans="2:5" ht="45" x14ac:dyDescent="0.25">
      <c r="B117" s="141">
        <v>2021680010120</v>
      </c>
      <c r="C117" s="134" t="s">
        <v>803</v>
      </c>
      <c r="D117" s="134" t="s">
        <v>80</v>
      </c>
      <c r="E117" s="134" t="s">
        <v>138</v>
      </c>
    </row>
    <row r="118" spans="2:5" ht="60" x14ac:dyDescent="0.25">
      <c r="B118" s="141">
        <v>2022680010054</v>
      </c>
      <c r="C118" s="134" t="s">
        <v>805</v>
      </c>
      <c r="D118" s="134" t="s">
        <v>80</v>
      </c>
      <c r="E118" s="134" t="s">
        <v>138</v>
      </c>
    </row>
    <row r="119" spans="2:5" ht="45" x14ac:dyDescent="0.25">
      <c r="B119" s="141">
        <v>2022680010050</v>
      </c>
      <c r="C119" s="134" t="s">
        <v>807</v>
      </c>
      <c r="D119" s="134" t="s">
        <v>77</v>
      </c>
      <c r="E119" s="134" t="s">
        <v>138</v>
      </c>
    </row>
    <row r="120" spans="2:5" ht="30" x14ac:dyDescent="0.25">
      <c r="B120" s="141">
        <v>2022680010041</v>
      </c>
      <c r="C120" s="134" t="s">
        <v>809</v>
      </c>
      <c r="D120" s="134" t="s">
        <v>508</v>
      </c>
      <c r="E120" s="134" t="s">
        <v>138</v>
      </c>
    </row>
    <row r="121" spans="2:5" ht="45" x14ac:dyDescent="0.25">
      <c r="B121" s="141">
        <v>2022680010124</v>
      </c>
      <c r="C121" s="134" t="s">
        <v>813</v>
      </c>
      <c r="D121" s="134" t="s">
        <v>80</v>
      </c>
      <c r="E121" s="134" t="s">
        <v>138</v>
      </c>
    </row>
    <row r="122" spans="2:5" ht="60" x14ac:dyDescent="0.25">
      <c r="B122" s="141">
        <v>2021680010118</v>
      </c>
      <c r="C122" s="134" t="s">
        <v>818</v>
      </c>
      <c r="D122" s="134" t="s">
        <v>77</v>
      </c>
      <c r="E122" s="134" t="s">
        <v>427</v>
      </c>
    </row>
    <row r="123" spans="2:5" ht="45" x14ac:dyDescent="0.25">
      <c r="B123" s="141">
        <v>2021680010139</v>
      </c>
      <c r="C123" s="134" t="s">
        <v>827</v>
      </c>
      <c r="D123" s="134" t="s">
        <v>77</v>
      </c>
      <c r="E123" s="134" t="s">
        <v>427</v>
      </c>
    </row>
    <row r="124" spans="2:5" ht="45" x14ac:dyDescent="0.25">
      <c r="B124" s="141">
        <v>2021680010148</v>
      </c>
      <c r="C124" s="134" t="s">
        <v>832</v>
      </c>
      <c r="D124" s="134" t="s">
        <v>77</v>
      </c>
      <c r="E124" s="134" t="s">
        <v>427</v>
      </c>
    </row>
    <row r="125" spans="2:5" ht="30" x14ac:dyDescent="0.25">
      <c r="B125" s="141">
        <v>2020680010086</v>
      </c>
      <c r="C125" s="134" t="s">
        <v>838</v>
      </c>
      <c r="D125" s="134" t="s">
        <v>839</v>
      </c>
      <c r="E125" s="134" t="s">
        <v>427</v>
      </c>
    </row>
    <row r="126" spans="2:5" ht="45" x14ac:dyDescent="0.25">
      <c r="B126" s="141">
        <v>2021680010058</v>
      </c>
      <c r="C126" s="134" t="s">
        <v>845</v>
      </c>
      <c r="D126" s="134" t="s">
        <v>77</v>
      </c>
      <c r="E126" s="134" t="s">
        <v>427</v>
      </c>
    </row>
    <row r="127" spans="2:5" ht="60" x14ac:dyDescent="0.25">
      <c r="B127" s="141">
        <v>2021680010119</v>
      </c>
      <c r="C127" s="134" t="s">
        <v>849</v>
      </c>
      <c r="D127" s="134" t="s">
        <v>166</v>
      </c>
      <c r="E127" s="134" t="s">
        <v>427</v>
      </c>
    </row>
    <row r="128" spans="2:5" ht="45" x14ac:dyDescent="0.25">
      <c r="B128" s="141">
        <v>2022680010080</v>
      </c>
      <c r="C128" s="134" t="s">
        <v>854</v>
      </c>
      <c r="D128" s="134" t="s">
        <v>77</v>
      </c>
      <c r="E128" s="134" t="s">
        <v>138</v>
      </c>
    </row>
    <row r="129" spans="2:5" ht="45" x14ac:dyDescent="0.25">
      <c r="B129" s="141">
        <v>2021680010086</v>
      </c>
      <c r="C129" s="134" t="s">
        <v>864</v>
      </c>
      <c r="D129" s="134" t="s">
        <v>77</v>
      </c>
      <c r="E129" s="134" t="s">
        <v>227</v>
      </c>
    </row>
    <row r="130" spans="2:5" ht="30" x14ac:dyDescent="0.25">
      <c r="B130" s="141">
        <v>2022680010104</v>
      </c>
      <c r="C130" s="134" t="s">
        <v>871</v>
      </c>
      <c r="D130" s="134" t="s">
        <v>354</v>
      </c>
      <c r="E130" s="134" t="s">
        <v>81</v>
      </c>
    </row>
    <row r="131" spans="2:5" ht="60" x14ac:dyDescent="0.25">
      <c r="B131" s="141">
        <v>2023680010001</v>
      </c>
      <c r="C131" s="134" t="s">
        <v>875</v>
      </c>
      <c r="D131" s="134" t="s">
        <v>80</v>
      </c>
      <c r="E131" s="134" t="s">
        <v>81</v>
      </c>
    </row>
    <row r="132" spans="2:5" ht="75" x14ac:dyDescent="0.25">
      <c r="B132" s="141">
        <v>2023680010002</v>
      </c>
      <c r="C132" s="134" t="s">
        <v>878</v>
      </c>
      <c r="D132" s="134" t="s">
        <v>148</v>
      </c>
      <c r="E132" s="134" t="s">
        <v>81</v>
      </c>
    </row>
    <row r="133" spans="2:5" ht="60" x14ac:dyDescent="0.25">
      <c r="B133" s="141">
        <v>2022680010127</v>
      </c>
      <c r="C133" s="134" t="s">
        <v>882</v>
      </c>
      <c r="D133" s="134" t="s">
        <v>720</v>
      </c>
      <c r="E133" s="134" t="s">
        <v>81</v>
      </c>
    </row>
    <row r="134" spans="2:5" ht="30" x14ac:dyDescent="0.25">
      <c r="B134" s="141">
        <v>2022680010045</v>
      </c>
      <c r="C134" s="134" t="s">
        <v>887</v>
      </c>
      <c r="D134" s="134" t="s">
        <v>80</v>
      </c>
      <c r="E134" s="134" t="s">
        <v>138</v>
      </c>
    </row>
    <row r="135" spans="2:5" ht="45" x14ac:dyDescent="0.25">
      <c r="B135" s="141">
        <v>2020680010147</v>
      </c>
      <c r="C135" s="134" t="s">
        <v>893</v>
      </c>
      <c r="D135" s="134" t="s">
        <v>508</v>
      </c>
      <c r="E135" s="134" t="s">
        <v>657</v>
      </c>
    </row>
    <row r="136" spans="2:5" ht="45" x14ac:dyDescent="0.25">
      <c r="B136" s="141">
        <v>2022680010047</v>
      </c>
      <c r="C136" s="134" t="s">
        <v>898</v>
      </c>
      <c r="D136" s="134" t="s">
        <v>239</v>
      </c>
      <c r="E136" s="134" t="s">
        <v>138</v>
      </c>
    </row>
    <row r="137" spans="2:5" ht="45" x14ac:dyDescent="0.25">
      <c r="B137" s="141">
        <v>2022680010048</v>
      </c>
      <c r="C137" s="134" t="s">
        <v>900</v>
      </c>
      <c r="D137" s="134" t="s">
        <v>684</v>
      </c>
      <c r="E137" s="134" t="s">
        <v>138</v>
      </c>
    </row>
    <row r="138" spans="2:5" ht="45" x14ac:dyDescent="0.25">
      <c r="B138" s="141">
        <v>2022680010092</v>
      </c>
      <c r="C138" s="134" t="s">
        <v>902</v>
      </c>
      <c r="D138" s="134" t="s">
        <v>508</v>
      </c>
      <c r="E138" s="134" t="s">
        <v>81</v>
      </c>
    </row>
    <row r="139" spans="2:5" ht="60" x14ac:dyDescent="0.25">
      <c r="B139" s="141">
        <v>2022680010074</v>
      </c>
      <c r="C139" s="134" t="s">
        <v>905</v>
      </c>
      <c r="D139" s="134" t="s">
        <v>77</v>
      </c>
      <c r="E139" s="134" t="s">
        <v>81</v>
      </c>
    </row>
    <row r="140" spans="2:5" ht="45" x14ac:dyDescent="0.25">
      <c r="B140" s="141">
        <v>2021680010145</v>
      </c>
      <c r="C140" s="134" t="s">
        <v>907</v>
      </c>
      <c r="D140" s="134" t="s">
        <v>114</v>
      </c>
      <c r="E140" s="134" t="s">
        <v>116</v>
      </c>
    </row>
    <row r="141" spans="2:5" ht="45" x14ac:dyDescent="0.25">
      <c r="B141" s="141">
        <v>2023680010003</v>
      </c>
      <c r="C141" s="134" t="s">
        <v>914</v>
      </c>
      <c r="D141" s="134" t="s">
        <v>114</v>
      </c>
      <c r="E141" s="134" t="s">
        <v>116</v>
      </c>
    </row>
    <row r="142" spans="2:5" ht="60" x14ac:dyDescent="0.25">
      <c r="B142" s="141">
        <v>2022680010049</v>
      </c>
      <c r="C142" s="134" t="s">
        <v>919</v>
      </c>
      <c r="D142" s="134" t="s">
        <v>80</v>
      </c>
      <c r="E142" s="134" t="s">
        <v>138</v>
      </c>
    </row>
    <row r="143" spans="2:5" ht="45" x14ac:dyDescent="0.25">
      <c r="B143" s="141">
        <v>2022680010082</v>
      </c>
      <c r="C143" s="134" t="s">
        <v>921</v>
      </c>
      <c r="D143" s="134" t="s">
        <v>508</v>
      </c>
      <c r="E143" s="134" t="s">
        <v>657</v>
      </c>
    </row>
    <row r="144" spans="2:5" ht="45" x14ac:dyDescent="0.25">
      <c r="B144" s="141">
        <v>2022680010089</v>
      </c>
      <c r="C144" s="134" t="s">
        <v>924</v>
      </c>
      <c r="D144" s="134" t="s">
        <v>239</v>
      </c>
      <c r="E144" s="134" t="s">
        <v>227</v>
      </c>
    </row>
    <row r="145" spans="2:5" ht="30" x14ac:dyDescent="0.25">
      <c r="B145" s="141">
        <v>2022680010023</v>
      </c>
      <c r="C145" s="134" t="s">
        <v>929</v>
      </c>
      <c r="D145" s="134" t="s">
        <v>508</v>
      </c>
      <c r="E145" s="134" t="s">
        <v>81</v>
      </c>
    </row>
    <row r="146" spans="2:5" ht="45" x14ac:dyDescent="0.25">
      <c r="B146" s="141">
        <v>2022680010073</v>
      </c>
      <c r="C146" s="134" t="s">
        <v>932</v>
      </c>
      <c r="D146" s="134" t="s">
        <v>77</v>
      </c>
      <c r="E146" s="134" t="s">
        <v>227</v>
      </c>
    </row>
    <row r="147" spans="2:5" ht="45" x14ac:dyDescent="0.25">
      <c r="B147" s="141">
        <v>2021680010006</v>
      </c>
      <c r="C147" s="134" t="s">
        <v>937</v>
      </c>
      <c r="D147" s="134" t="s">
        <v>80</v>
      </c>
      <c r="E147" s="134" t="s">
        <v>79</v>
      </c>
    </row>
    <row r="148" spans="2:5" ht="30" x14ac:dyDescent="0.25">
      <c r="B148" s="141">
        <v>2022680010046</v>
      </c>
      <c r="C148" s="134" t="s">
        <v>942</v>
      </c>
      <c r="D148" s="134" t="s">
        <v>80</v>
      </c>
      <c r="E148" s="134" t="s">
        <v>138</v>
      </c>
    </row>
    <row r="149" spans="2:5" ht="45" x14ac:dyDescent="0.25">
      <c r="B149" s="141">
        <v>2022680010040</v>
      </c>
      <c r="C149" s="134" t="s">
        <v>948</v>
      </c>
      <c r="D149" s="134" t="s">
        <v>684</v>
      </c>
      <c r="E149" s="134" t="s">
        <v>138</v>
      </c>
    </row>
    <row r="150" spans="2:5" ht="45" x14ac:dyDescent="0.25">
      <c r="B150" s="141">
        <v>2021680010130</v>
      </c>
      <c r="C150" s="134" t="s">
        <v>950</v>
      </c>
      <c r="D150" s="134" t="s">
        <v>80</v>
      </c>
      <c r="E150" s="134" t="s">
        <v>138</v>
      </c>
    </row>
    <row r="151" spans="2:5" ht="30" x14ac:dyDescent="0.25">
      <c r="B151" s="141">
        <v>2021680010211</v>
      </c>
      <c r="C151" s="134" t="s">
        <v>952</v>
      </c>
      <c r="D151" s="134" t="s">
        <v>80</v>
      </c>
      <c r="E151" s="134" t="s">
        <v>138</v>
      </c>
    </row>
    <row r="152" spans="2:5" ht="45" x14ac:dyDescent="0.25">
      <c r="B152" s="141">
        <v>2021680010208</v>
      </c>
      <c r="C152" s="134" t="s">
        <v>954</v>
      </c>
      <c r="D152" s="134" t="s">
        <v>684</v>
      </c>
      <c r="E152" s="134" t="s">
        <v>138</v>
      </c>
    </row>
    <row r="153" spans="2:5" ht="30" x14ac:dyDescent="0.25">
      <c r="B153" s="141">
        <v>2021680010140</v>
      </c>
      <c r="C153" s="134" t="s">
        <v>960</v>
      </c>
      <c r="D153" s="134" t="s">
        <v>684</v>
      </c>
      <c r="E153" s="134" t="s">
        <v>138</v>
      </c>
    </row>
    <row r="154" spans="2:5" ht="30" x14ac:dyDescent="0.25">
      <c r="B154" s="141">
        <v>2021680010115</v>
      </c>
      <c r="C154" s="134" t="s">
        <v>964</v>
      </c>
      <c r="D154" s="134" t="s">
        <v>77</v>
      </c>
      <c r="E154" s="134" t="s">
        <v>138</v>
      </c>
    </row>
    <row r="155" spans="2:5" ht="45" x14ac:dyDescent="0.25">
      <c r="B155" s="141">
        <v>2022680010005</v>
      </c>
      <c r="C155" s="134" t="s">
        <v>967</v>
      </c>
      <c r="D155" s="134" t="s">
        <v>354</v>
      </c>
      <c r="E155" s="134" t="s">
        <v>341</v>
      </c>
    </row>
    <row r="156" spans="2:5" ht="45" x14ac:dyDescent="0.25">
      <c r="B156" s="141">
        <v>2021680010010</v>
      </c>
      <c r="C156" s="134" t="s">
        <v>972</v>
      </c>
      <c r="D156" s="134" t="s">
        <v>424</v>
      </c>
      <c r="E156" s="134" t="s">
        <v>341</v>
      </c>
    </row>
    <row r="157" spans="2:5" ht="60" x14ac:dyDescent="0.25">
      <c r="B157" s="141">
        <v>2022680010006</v>
      </c>
      <c r="C157" s="134" t="s">
        <v>977</v>
      </c>
      <c r="D157" s="134" t="s">
        <v>508</v>
      </c>
      <c r="E157" s="134" t="s">
        <v>138</v>
      </c>
    </row>
    <row r="158" spans="2:5" ht="60" x14ac:dyDescent="0.25">
      <c r="B158" s="141">
        <v>2021680010089</v>
      </c>
      <c r="C158" s="134" t="s">
        <v>982</v>
      </c>
      <c r="D158" s="134" t="s">
        <v>338</v>
      </c>
      <c r="E158" s="134" t="s">
        <v>341</v>
      </c>
    </row>
    <row r="159" spans="2:5" ht="75" x14ac:dyDescent="0.25">
      <c r="B159" s="141">
        <v>2020680010045</v>
      </c>
      <c r="C159" s="134" t="s">
        <v>985</v>
      </c>
      <c r="D159" s="134" t="s">
        <v>338</v>
      </c>
      <c r="E159" s="134" t="s">
        <v>341</v>
      </c>
    </row>
    <row r="160" spans="2:5" ht="45" x14ac:dyDescent="0.25">
      <c r="B160" s="141">
        <v>2021680010132</v>
      </c>
      <c r="C160" s="134" t="s">
        <v>991</v>
      </c>
      <c r="D160" s="134" t="s">
        <v>80</v>
      </c>
      <c r="E160" s="134" t="s">
        <v>418</v>
      </c>
    </row>
    <row r="161" spans="2:5" ht="75" x14ac:dyDescent="0.25">
      <c r="B161" s="141">
        <v>2023680010004</v>
      </c>
      <c r="C161" s="134" t="s">
        <v>996</v>
      </c>
      <c r="D161" s="134" t="s">
        <v>80</v>
      </c>
      <c r="E161" s="134" t="s">
        <v>418</v>
      </c>
    </row>
    <row r="162" spans="2:5" ht="60" x14ac:dyDescent="0.25">
      <c r="B162" s="141">
        <v>2023680010005</v>
      </c>
      <c r="C162" s="134" t="s">
        <v>1000</v>
      </c>
      <c r="D162" s="134" t="s">
        <v>148</v>
      </c>
      <c r="E162" s="134" t="s">
        <v>81</v>
      </c>
    </row>
    <row r="163" spans="2:5" ht="45" x14ac:dyDescent="0.25">
      <c r="B163" s="141">
        <v>2021680010009</v>
      </c>
      <c r="C163" s="134" t="s">
        <v>1005</v>
      </c>
      <c r="D163" s="134" t="s">
        <v>239</v>
      </c>
      <c r="E163" s="134" t="s">
        <v>227</v>
      </c>
    </row>
    <row r="164" spans="2:5" ht="60" x14ac:dyDescent="0.25">
      <c r="B164" s="141">
        <v>2022680010063</v>
      </c>
      <c r="C164" s="134" t="s">
        <v>1008</v>
      </c>
      <c r="D164" s="134" t="s">
        <v>1009</v>
      </c>
      <c r="E164" s="134" t="s">
        <v>116</v>
      </c>
    </row>
    <row r="165" spans="2:5" ht="60" x14ac:dyDescent="0.25">
      <c r="B165" s="141">
        <v>2020680010143</v>
      </c>
      <c r="C165" s="134" t="s">
        <v>1012</v>
      </c>
      <c r="D165" s="134" t="s">
        <v>338</v>
      </c>
      <c r="E165" s="134" t="s">
        <v>341</v>
      </c>
    </row>
    <row r="166" spans="2:5" ht="45" x14ac:dyDescent="0.25">
      <c r="B166" s="141">
        <v>2022680010094</v>
      </c>
      <c r="C166" s="134" t="s">
        <v>1018</v>
      </c>
      <c r="D166" s="134" t="s">
        <v>77</v>
      </c>
      <c r="E166" s="134" t="s">
        <v>227</v>
      </c>
    </row>
    <row r="167" spans="2:5" ht="45" x14ac:dyDescent="0.25">
      <c r="B167" s="141">
        <v>2022680010076</v>
      </c>
      <c r="C167" s="134" t="s">
        <v>1020</v>
      </c>
      <c r="D167" s="134" t="s">
        <v>77</v>
      </c>
      <c r="E167" s="134" t="s">
        <v>227</v>
      </c>
    </row>
    <row r="168" spans="2:5" ht="45" x14ac:dyDescent="0.25">
      <c r="B168" s="141">
        <v>2022680010083</v>
      </c>
      <c r="C168" s="134" t="s">
        <v>1024</v>
      </c>
      <c r="D168" s="134" t="s">
        <v>166</v>
      </c>
      <c r="E168" s="134" t="s">
        <v>138</v>
      </c>
    </row>
    <row r="169" spans="2:5" ht="30" x14ac:dyDescent="0.25">
      <c r="B169" s="141">
        <v>2021680010152</v>
      </c>
      <c r="C169" s="134" t="s">
        <v>1028</v>
      </c>
      <c r="D169" s="134" t="s">
        <v>77</v>
      </c>
      <c r="E169" s="134" t="s">
        <v>227</v>
      </c>
    </row>
    <row r="170" spans="2:5" ht="45" x14ac:dyDescent="0.25">
      <c r="B170" s="141">
        <v>2022680010004</v>
      </c>
      <c r="C170" s="134" t="s">
        <v>1031</v>
      </c>
      <c r="D170" s="134" t="s">
        <v>80</v>
      </c>
      <c r="E170" s="134" t="s">
        <v>138</v>
      </c>
    </row>
    <row r="171" spans="2:5" ht="30" x14ac:dyDescent="0.25">
      <c r="B171" s="141">
        <v>2021680010134</v>
      </c>
      <c r="C171" s="134" t="s">
        <v>1038</v>
      </c>
      <c r="D171" s="134" t="s">
        <v>166</v>
      </c>
      <c r="E171" s="134" t="s">
        <v>138</v>
      </c>
    </row>
    <row r="172" spans="2:5" ht="45" x14ac:dyDescent="0.25">
      <c r="B172" s="141">
        <v>2022680010075</v>
      </c>
      <c r="C172" s="134" t="s">
        <v>1042</v>
      </c>
      <c r="D172" s="134" t="s">
        <v>77</v>
      </c>
      <c r="E172" s="134" t="s">
        <v>227</v>
      </c>
    </row>
    <row r="173" spans="2:5" ht="45" x14ac:dyDescent="0.25">
      <c r="B173" s="141">
        <v>2021680010153</v>
      </c>
      <c r="C173" s="134" t="s">
        <v>1047</v>
      </c>
      <c r="D173" s="134" t="s">
        <v>77</v>
      </c>
      <c r="E173" s="134" t="s">
        <v>227</v>
      </c>
    </row>
    <row r="174" spans="2:5" ht="45" x14ac:dyDescent="0.25">
      <c r="B174" s="141">
        <v>2021680010155</v>
      </c>
      <c r="C174" s="134" t="s">
        <v>1053</v>
      </c>
      <c r="D174" s="134" t="s">
        <v>77</v>
      </c>
      <c r="E174" s="134" t="s">
        <v>227</v>
      </c>
    </row>
    <row r="175" spans="2:5" ht="45" x14ac:dyDescent="0.25">
      <c r="B175" s="141">
        <v>2021680010149</v>
      </c>
      <c r="C175" s="134" t="s">
        <v>1058</v>
      </c>
      <c r="D175" s="134" t="s">
        <v>77</v>
      </c>
      <c r="E175" s="134" t="s">
        <v>227</v>
      </c>
    </row>
    <row r="176" spans="2:5" ht="30" x14ac:dyDescent="0.25">
      <c r="B176" s="141">
        <v>2021680010123</v>
      </c>
      <c r="C176" s="134" t="s">
        <v>1061</v>
      </c>
      <c r="D176" s="134" t="s">
        <v>338</v>
      </c>
      <c r="E176" s="134" t="s">
        <v>341</v>
      </c>
    </row>
    <row r="177" spans="2:5" ht="75" x14ac:dyDescent="0.25">
      <c r="B177" s="141">
        <v>2022680010103</v>
      </c>
      <c r="C177" s="134" t="s">
        <v>1067</v>
      </c>
      <c r="D177" s="134" t="s">
        <v>239</v>
      </c>
      <c r="E177" s="134" t="s">
        <v>687</v>
      </c>
    </row>
    <row r="178" spans="2:5" ht="60" x14ac:dyDescent="0.25">
      <c r="B178" s="141">
        <v>2021680010102</v>
      </c>
      <c r="C178" s="134" t="s">
        <v>1075</v>
      </c>
      <c r="D178" s="134" t="s">
        <v>217</v>
      </c>
      <c r="E178" s="134" t="s">
        <v>220</v>
      </c>
    </row>
    <row r="179" spans="2:5" ht="30" x14ac:dyDescent="0.25">
      <c r="B179" s="141">
        <v>2021680010158</v>
      </c>
      <c r="C179" s="134" t="s">
        <v>1081</v>
      </c>
      <c r="D179" s="134" t="s">
        <v>77</v>
      </c>
      <c r="E179" s="134" t="s">
        <v>81</v>
      </c>
    </row>
    <row r="180" spans="2:5" ht="45" x14ac:dyDescent="0.25">
      <c r="B180" s="141">
        <v>2022680010020</v>
      </c>
      <c r="C180" s="134" t="s">
        <v>1084</v>
      </c>
      <c r="D180" s="134" t="s">
        <v>77</v>
      </c>
      <c r="E180" s="134" t="s">
        <v>227</v>
      </c>
    </row>
    <row r="181" spans="2:5" ht="45" x14ac:dyDescent="0.25">
      <c r="B181" s="141">
        <v>2023680010006</v>
      </c>
      <c r="C181" s="134" t="s">
        <v>1089</v>
      </c>
      <c r="D181" s="134" t="s">
        <v>77</v>
      </c>
      <c r="E181" s="134" t="s">
        <v>670</v>
      </c>
    </row>
    <row r="182" spans="2:5" ht="75" x14ac:dyDescent="0.25">
      <c r="B182" s="141">
        <v>2022680010062</v>
      </c>
      <c r="C182" s="134" t="s">
        <v>1096</v>
      </c>
      <c r="D182" s="134" t="s">
        <v>77</v>
      </c>
      <c r="E182" s="134" t="s">
        <v>227</v>
      </c>
    </row>
    <row r="183" spans="2:5" ht="45" x14ac:dyDescent="0.25">
      <c r="B183" s="141">
        <v>2022680010117</v>
      </c>
      <c r="C183" s="134" t="s">
        <v>1102</v>
      </c>
      <c r="D183" s="134" t="s">
        <v>77</v>
      </c>
      <c r="E183" s="134" t="s">
        <v>227</v>
      </c>
    </row>
    <row r="184" spans="2:5" ht="60" x14ac:dyDescent="0.25">
      <c r="B184" s="141">
        <v>2021680010170</v>
      </c>
      <c r="C184" s="134" t="s">
        <v>1108</v>
      </c>
      <c r="D184" s="134" t="s">
        <v>77</v>
      </c>
      <c r="E184" s="134" t="s">
        <v>227</v>
      </c>
    </row>
    <row r="185" spans="2:5" ht="45" x14ac:dyDescent="0.25">
      <c r="B185" s="141">
        <v>2020680010145</v>
      </c>
      <c r="C185" s="134" t="s">
        <v>1114</v>
      </c>
      <c r="D185" s="134" t="s">
        <v>217</v>
      </c>
      <c r="E185" s="134" t="s">
        <v>220</v>
      </c>
    </row>
    <row r="186" spans="2:5" ht="60" x14ac:dyDescent="0.25">
      <c r="B186" s="141">
        <v>2021680010164</v>
      </c>
      <c r="C186" s="134" t="s">
        <v>1119</v>
      </c>
      <c r="D186" s="134" t="s">
        <v>239</v>
      </c>
      <c r="E186" s="134" t="s">
        <v>227</v>
      </c>
    </row>
    <row r="187" spans="2:5" ht="30" x14ac:dyDescent="0.25">
      <c r="B187" s="141">
        <v>2020680010130</v>
      </c>
      <c r="C187" s="134" t="s">
        <v>1123</v>
      </c>
      <c r="D187" s="134" t="s">
        <v>114</v>
      </c>
      <c r="E187" s="134" t="s">
        <v>116</v>
      </c>
    </row>
    <row r="188" spans="2:5" ht="30" x14ac:dyDescent="0.25">
      <c r="B188" s="141">
        <v>2021680010163</v>
      </c>
      <c r="C188" s="134" t="s">
        <v>1125</v>
      </c>
      <c r="D188" s="134" t="s">
        <v>77</v>
      </c>
      <c r="E188" s="134" t="s">
        <v>227</v>
      </c>
    </row>
    <row r="189" spans="2:5" ht="30" x14ac:dyDescent="0.25">
      <c r="B189" s="141">
        <v>2022680010090</v>
      </c>
      <c r="C189" s="134" t="s">
        <v>1130</v>
      </c>
      <c r="D189" s="134" t="s">
        <v>166</v>
      </c>
      <c r="E189" s="134" t="s">
        <v>138</v>
      </c>
    </row>
    <row r="190" spans="2:5" ht="45" x14ac:dyDescent="0.25">
      <c r="B190" s="141">
        <v>2023680010007</v>
      </c>
      <c r="C190" s="134" t="s">
        <v>1140</v>
      </c>
      <c r="D190" s="134" t="s">
        <v>80</v>
      </c>
      <c r="E190" s="134" t="s">
        <v>138</v>
      </c>
    </row>
    <row r="191" spans="2:5" ht="45" x14ac:dyDescent="0.25">
      <c r="B191" s="141">
        <v>2022680010077</v>
      </c>
      <c r="C191" s="134" t="s">
        <v>1142</v>
      </c>
      <c r="D191" s="134" t="s">
        <v>77</v>
      </c>
      <c r="E191" s="134" t="s">
        <v>81</v>
      </c>
    </row>
    <row r="192" spans="2:5" ht="45" x14ac:dyDescent="0.25">
      <c r="B192" s="141">
        <v>2021680010156</v>
      </c>
      <c r="C192" s="134" t="s">
        <v>1144</v>
      </c>
      <c r="D192" s="134" t="s">
        <v>77</v>
      </c>
      <c r="E192" s="134" t="s">
        <v>81</v>
      </c>
    </row>
    <row r="193" spans="2:5" ht="60" x14ac:dyDescent="0.25">
      <c r="B193" s="141">
        <v>2021680010201</v>
      </c>
      <c r="C193" s="134" t="s">
        <v>1161</v>
      </c>
      <c r="D193" s="134" t="s">
        <v>148</v>
      </c>
      <c r="E193" s="134" t="s">
        <v>81</v>
      </c>
    </row>
    <row r="194" spans="2:5" ht="60" x14ac:dyDescent="0.25">
      <c r="B194" s="141">
        <v>2021680010202</v>
      </c>
      <c r="C194" s="134" t="s">
        <v>1167</v>
      </c>
      <c r="D194" s="134" t="s">
        <v>148</v>
      </c>
      <c r="E194" s="134" t="s">
        <v>81</v>
      </c>
    </row>
    <row r="195" spans="2:5" ht="60" x14ac:dyDescent="0.25">
      <c r="B195" s="141">
        <v>2023680010009</v>
      </c>
      <c r="C195" s="134" t="s">
        <v>1174</v>
      </c>
      <c r="D195" s="134" t="s">
        <v>77</v>
      </c>
      <c r="E195" s="134" t="s">
        <v>418</v>
      </c>
    </row>
    <row r="196" spans="2:5" ht="60" x14ac:dyDescent="0.25">
      <c r="B196" s="141">
        <v>2022680010003</v>
      </c>
      <c r="C196" s="134" t="s">
        <v>1184</v>
      </c>
      <c r="D196" s="134" t="s">
        <v>148</v>
      </c>
      <c r="E196" s="134" t="s">
        <v>81</v>
      </c>
    </row>
    <row r="197" spans="2:5" ht="30" x14ac:dyDescent="0.25">
      <c r="B197" s="141">
        <v>2023680010011</v>
      </c>
      <c r="C197" s="134" t="s">
        <v>1377</v>
      </c>
      <c r="D197" s="134" t="s">
        <v>80</v>
      </c>
      <c r="E197" s="134" t="s">
        <v>418</v>
      </c>
    </row>
    <row r="198" spans="2:5" ht="60" x14ac:dyDescent="0.25">
      <c r="B198" s="141">
        <v>2021680010063</v>
      </c>
      <c r="C198" s="134" t="s">
        <v>1192</v>
      </c>
      <c r="D198" s="134" t="s">
        <v>80</v>
      </c>
      <c r="E198" s="134" t="s">
        <v>79</v>
      </c>
    </row>
    <row r="199" spans="2:5" ht="60" x14ac:dyDescent="0.25">
      <c r="B199" s="141">
        <v>2023680010008</v>
      </c>
      <c r="C199" s="134" t="s">
        <v>1202</v>
      </c>
      <c r="D199" s="134" t="s">
        <v>80</v>
      </c>
      <c r="E199" s="134" t="s">
        <v>138</v>
      </c>
    </row>
    <row r="200" spans="2:5" ht="30" x14ac:dyDescent="0.25">
      <c r="B200" s="141">
        <v>2023680010010</v>
      </c>
      <c r="C200" s="134" t="s">
        <v>1209</v>
      </c>
      <c r="D200" s="134" t="s">
        <v>77</v>
      </c>
      <c r="E200" s="134" t="s">
        <v>670</v>
      </c>
    </row>
    <row r="201" spans="2:5" ht="60" x14ac:dyDescent="0.25">
      <c r="B201" s="141">
        <v>2023680010012</v>
      </c>
      <c r="C201" s="134" t="s">
        <v>1214</v>
      </c>
      <c r="D201" s="134" t="s">
        <v>338</v>
      </c>
      <c r="E201" s="134" t="s">
        <v>138</v>
      </c>
    </row>
    <row r="202" spans="2:5" ht="45" x14ac:dyDescent="0.25">
      <c r="B202" s="141">
        <v>2020680010159</v>
      </c>
      <c r="C202" s="134" t="s">
        <v>1221</v>
      </c>
      <c r="D202" s="134" t="s">
        <v>720</v>
      </c>
      <c r="E202" s="134" t="s">
        <v>85</v>
      </c>
    </row>
    <row r="203" spans="2:5" ht="30" x14ac:dyDescent="0.25">
      <c r="B203" s="141">
        <v>2022680010085</v>
      </c>
      <c r="C203" s="134" t="s">
        <v>1237</v>
      </c>
      <c r="D203" s="134" t="s">
        <v>166</v>
      </c>
      <c r="E203" s="134" t="s">
        <v>138</v>
      </c>
    </row>
    <row r="204" spans="2:5" ht="45" x14ac:dyDescent="0.25">
      <c r="B204" s="141">
        <v>2022680010051</v>
      </c>
      <c r="C204" s="134" t="s">
        <v>1239</v>
      </c>
      <c r="D204" s="134" t="s">
        <v>166</v>
      </c>
      <c r="E204" s="134" t="s">
        <v>138</v>
      </c>
    </row>
    <row r="205" spans="2:5" ht="45" x14ac:dyDescent="0.25">
      <c r="B205" s="141">
        <v>2023680010013</v>
      </c>
      <c r="C205" s="134" t="s">
        <v>1246</v>
      </c>
      <c r="D205" s="134" t="s">
        <v>77</v>
      </c>
      <c r="E205" s="134" t="s">
        <v>81</v>
      </c>
    </row>
    <row r="206" spans="2:5" ht="45" x14ac:dyDescent="0.25">
      <c r="B206" s="141">
        <v>2020680010132</v>
      </c>
      <c r="C206" s="134" t="s">
        <v>1250</v>
      </c>
      <c r="D206" s="134" t="s">
        <v>217</v>
      </c>
      <c r="E206" s="134" t="s">
        <v>220</v>
      </c>
    </row>
    <row r="207" spans="2:5" ht="30" x14ac:dyDescent="0.25">
      <c r="B207" s="141">
        <v>2023680010014</v>
      </c>
      <c r="C207" s="134" t="s">
        <v>1257</v>
      </c>
      <c r="D207" s="134" t="s">
        <v>354</v>
      </c>
      <c r="E207" s="134" t="s">
        <v>81</v>
      </c>
    </row>
    <row r="208" spans="2:5" ht="30" x14ac:dyDescent="0.25">
      <c r="B208" s="141">
        <v>2021680010061</v>
      </c>
      <c r="C208" s="134" t="s">
        <v>1270</v>
      </c>
      <c r="D208" s="134" t="s">
        <v>338</v>
      </c>
      <c r="E208" s="134" t="s">
        <v>341</v>
      </c>
    </row>
    <row r="209" spans="2:5" ht="60" x14ac:dyDescent="0.25">
      <c r="B209" s="141">
        <v>2023680010015</v>
      </c>
      <c r="C209" s="134" t="s">
        <v>1291</v>
      </c>
      <c r="D209" s="134" t="s">
        <v>77</v>
      </c>
      <c r="E209" s="134" t="s">
        <v>85</v>
      </c>
    </row>
    <row r="210" spans="2:5" ht="45" x14ac:dyDescent="0.25">
      <c r="B210" s="141">
        <v>2023680010016</v>
      </c>
      <c r="C210" s="134" t="s">
        <v>1293</v>
      </c>
      <c r="D210" s="134" t="s">
        <v>77</v>
      </c>
      <c r="E210" s="134" t="s">
        <v>85</v>
      </c>
    </row>
    <row r="211" spans="2:5" ht="60" x14ac:dyDescent="0.25">
      <c r="B211" s="141">
        <v>2020680010154</v>
      </c>
      <c r="C211" s="134" t="s">
        <v>1313</v>
      </c>
      <c r="D211" s="134" t="s">
        <v>217</v>
      </c>
      <c r="E211" s="134" t="s">
        <v>220</v>
      </c>
    </row>
    <row r="212" spans="2:5" ht="30" x14ac:dyDescent="0.25">
      <c r="B212" s="141">
        <v>2023680010017</v>
      </c>
      <c r="C212" s="134" t="s">
        <v>1325</v>
      </c>
      <c r="D212" s="134" t="s">
        <v>77</v>
      </c>
      <c r="E212" s="134" t="s">
        <v>670</v>
      </c>
    </row>
    <row r="213" spans="2:5" ht="45" x14ac:dyDescent="0.25">
      <c r="B213" s="141">
        <v>2021680010073</v>
      </c>
      <c r="C213" s="134" t="s">
        <v>1334</v>
      </c>
      <c r="D213" s="134" t="s">
        <v>217</v>
      </c>
      <c r="E213" s="134" t="s">
        <v>220</v>
      </c>
    </row>
    <row r="214" spans="2:5" ht="45" x14ac:dyDescent="0.25">
      <c r="B214" s="141">
        <v>2023680010018</v>
      </c>
      <c r="C214" s="134" t="s">
        <v>1342</v>
      </c>
      <c r="D214" s="134" t="s">
        <v>80</v>
      </c>
      <c r="E214" s="134" t="s">
        <v>138</v>
      </c>
    </row>
    <row r="215" spans="2:5" ht="45" x14ac:dyDescent="0.25">
      <c r="B215" s="141">
        <v>2022680010057</v>
      </c>
      <c r="C215" s="134" t="s">
        <v>1351</v>
      </c>
      <c r="D215" s="134" t="s">
        <v>217</v>
      </c>
      <c r="E215" s="134" t="s">
        <v>220</v>
      </c>
    </row>
    <row r="216" spans="2:5" ht="45" x14ac:dyDescent="0.25">
      <c r="B216" s="141">
        <v>2021680010105</v>
      </c>
      <c r="C216" s="134" t="s">
        <v>1366</v>
      </c>
      <c r="D216" s="134" t="s">
        <v>114</v>
      </c>
      <c r="E216" s="134" t="s">
        <v>116</v>
      </c>
    </row>
    <row r="217" spans="2:5" ht="30" x14ac:dyDescent="0.25">
      <c r="B217" s="141">
        <v>2022680010025</v>
      </c>
      <c r="C217" s="134" t="s">
        <v>1372</v>
      </c>
      <c r="D217" s="134" t="s">
        <v>508</v>
      </c>
      <c r="E217" s="134" t="s">
        <v>138</v>
      </c>
    </row>
    <row r="218" spans="2:5" ht="45" x14ac:dyDescent="0.25">
      <c r="B218" s="141">
        <v>2023680010019</v>
      </c>
      <c r="C218" s="134" t="s">
        <v>1375</v>
      </c>
      <c r="D218" s="134" t="s">
        <v>77</v>
      </c>
      <c r="E218" s="134" t="s">
        <v>138</v>
      </c>
    </row>
    <row r="219" spans="2:5" x14ac:dyDescent="0.25">
      <c r="B219" s="139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E44"/>
  <sheetViews>
    <sheetView zoomScaleNormal="100" workbookViewId="0">
      <selection activeCell="H25" sqref="H25"/>
    </sheetView>
  </sheetViews>
  <sheetFormatPr baseColWidth="10" defaultRowHeight="15" x14ac:dyDescent="0.25"/>
  <cols>
    <col min="2" max="2" width="17.28515625" customWidth="1"/>
    <col min="3" max="3" width="28.85546875" customWidth="1"/>
    <col min="4" max="4" width="12.85546875" customWidth="1"/>
    <col min="5" max="5" width="18.140625" customWidth="1"/>
  </cols>
  <sheetData>
    <row r="1" spans="2:5" ht="15.75" thickBot="1" x14ac:dyDescent="0.3"/>
    <row r="2" spans="2:5" ht="23.25" thickBot="1" x14ac:dyDescent="0.3">
      <c r="B2" s="13"/>
      <c r="C2" s="14" t="s">
        <v>53</v>
      </c>
      <c r="D2" s="15" t="s">
        <v>54</v>
      </c>
      <c r="E2" s="16" t="s">
        <v>1959</v>
      </c>
    </row>
    <row r="3" spans="2:5" ht="15.75" thickBot="1" x14ac:dyDescent="0.3">
      <c r="B3" s="318" t="s">
        <v>55</v>
      </c>
      <c r="C3" s="20" t="s">
        <v>39</v>
      </c>
      <c r="D3" s="22">
        <v>1</v>
      </c>
      <c r="E3" s="17">
        <v>13</v>
      </c>
    </row>
    <row r="4" spans="2:5" ht="15.75" thickBot="1" x14ac:dyDescent="0.3">
      <c r="B4" s="319"/>
      <c r="C4" s="20" t="s">
        <v>56</v>
      </c>
      <c r="D4" s="22">
        <v>1</v>
      </c>
      <c r="E4" s="18">
        <v>17</v>
      </c>
    </row>
    <row r="5" spans="2:5" ht="15.75" thickBot="1" x14ac:dyDescent="0.3">
      <c r="B5" s="319"/>
      <c r="C5" s="20" t="s">
        <v>40</v>
      </c>
      <c r="D5" s="22">
        <v>1</v>
      </c>
      <c r="E5" s="18">
        <v>25</v>
      </c>
    </row>
    <row r="6" spans="2:5" ht="15.75" thickBot="1" x14ac:dyDescent="0.3">
      <c r="B6" s="319"/>
      <c r="C6" s="20" t="s">
        <v>42</v>
      </c>
      <c r="D6" s="22">
        <v>1</v>
      </c>
      <c r="E6" s="18">
        <v>29</v>
      </c>
    </row>
    <row r="7" spans="2:5" ht="15.75" thickBot="1" x14ac:dyDescent="0.3">
      <c r="B7" s="319"/>
      <c r="C7" s="20" t="s">
        <v>43</v>
      </c>
      <c r="D7" s="22">
        <v>1</v>
      </c>
      <c r="E7" s="18">
        <v>58</v>
      </c>
    </row>
    <row r="8" spans="2:5" ht="15.75" thickBot="1" x14ac:dyDescent="0.3">
      <c r="B8" s="319"/>
      <c r="C8" s="20" t="s">
        <v>57</v>
      </c>
      <c r="D8" s="22">
        <v>1</v>
      </c>
      <c r="E8" s="18">
        <v>7</v>
      </c>
    </row>
    <row r="9" spans="2:5" ht="15.75" thickBot="1" x14ac:dyDescent="0.3">
      <c r="B9" s="319"/>
      <c r="C9" s="20" t="s">
        <v>44</v>
      </c>
      <c r="D9" s="22">
        <v>1</v>
      </c>
      <c r="E9" s="18">
        <v>37</v>
      </c>
    </row>
    <row r="10" spans="2:5" ht="15.75" thickBot="1" x14ac:dyDescent="0.3">
      <c r="B10" s="319"/>
      <c r="C10" s="20" t="s">
        <v>41</v>
      </c>
      <c r="D10" s="22">
        <v>1</v>
      </c>
      <c r="E10" s="18">
        <v>33</v>
      </c>
    </row>
    <row r="11" spans="2:5" ht="15.75" thickBot="1" x14ac:dyDescent="0.3">
      <c r="B11" s="320"/>
      <c r="C11" s="20" t="s">
        <v>58</v>
      </c>
      <c r="D11" s="22">
        <v>1</v>
      </c>
      <c r="E11" s="18">
        <v>3</v>
      </c>
    </row>
    <row r="12" spans="2:5" ht="15.75" hidden="1" customHeight="1" thickBot="1" x14ac:dyDescent="0.3">
      <c r="B12" s="323" t="s">
        <v>59</v>
      </c>
      <c r="C12" s="20" t="s">
        <v>60</v>
      </c>
      <c r="D12" s="22">
        <v>0</v>
      </c>
      <c r="E12" s="18"/>
    </row>
    <row r="13" spans="2:5" ht="15.75" thickBot="1" x14ac:dyDescent="0.3">
      <c r="B13" s="324"/>
      <c r="C13" s="17" t="s">
        <v>61</v>
      </c>
      <c r="D13" s="22">
        <v>1</v>
      </c>
      <c r="E13" s="19">
        <v>7</v>
      </c>
    </row>
    <row r="14" spans="2:5" ht="15.75" thickBot="1" x14ac:dyDescent="0.3">
      <c r="B14" s="324"/>
      <c r="C14" s="18" t="s">
        <v>62</v>
      </c>
      <c r="D14" s="22">
        <v>1</v>
      </c>
      <c r="E14" s="18">
        <v>6</v>
      </c>
    </row>
    <row r="15" spans="2:5" ht="15.75" thickBot="1" x14ac:dyDescent="0.3">
      <c r="B15" s="324"/>
      <c r="C15" s="18" t="s">
        <v>63</v>
      </c>
      <c r="D15" s="22">
        <v>1</v>
      </c>
      <c r="E15" s="18">
        <v>5</v>
      </c>
    </row>
    <row r="16" spans="2:5" ht="15.75" thickBot="1" x14ac:dyDescent="0.3">
      <c r="B16" s="324"/>
      <c r="C16" s="18" t="s">
        <v>64</v>
      </c>
      <c r="D16" s="22">
        <v>1</v>
      </c>
      <c r="E16" s="18">
        <v>17</v>
      </c>
    </row>
    <row r="17" spans="2:5" ht="15.75" thickBot="1" x14ac:dyDescent="0.3">
      <c r="B17" s="324"/>
      <c r="C17" s="18" t="s">
        <v>65</v>
      </c>
      <c r="D17" s="25">
        <v>1</v>
      </c>
      <c r="E17" s="17">
        <v>6</v>
      </c>
    </row>
    <row r="18" spans="2:5" ht="15.75" thickBot="1" x14ac:dyDescent="0.3">
      <c r="B18" s="325"/>
      <c r="C18" s="18" t="s">
        <v>60</v>
      </c>
      <c r="D18" s="25">
        <v>1</v>
      </c>
      <c r="E18" s="17">
        <v>12</v>
      </c>
    </row>
    <row r="19" spans="2:5" ht="15.75" thickBot="1" x14ac:dyDescent="0.3">
      <c r="B19" s="321" t="s">
        <v>66</v>
      </c>
      <c r="C19" s="322"/>
      <c r="D19" s="26">
        <f>AVERAGE(D3:D18)</f>
        <v>0.9375</v>
      </c>
      <c r="E19" s="21">
        <f>SUM(E3:E18)</f>
        <v>275</v>
      </c>
    </row>
    <row r="20" spans="2:5" x14ac:dyDescent="0.25">
      <c r="B20" s="6"/>
      <c r="C20" s="6"/>
    </row>
    <row r="21" spans="2:5" x14ac:dyDescent="0.25">
      <c r="B21" s="6"/>
      <c r="C21" s="326" t="s">
        <v>1960</v>
      </c>
    </row>
    <row r="22" spans="2:5" x14ac:dyDescent="0.25">
      <c r="B22" s="6"/>
      <c r="C22" s="6"/>
    </row>
    <row r="23" spans="2:5" x14ac:dyDescent="0.25">
      <c r="B23" s="6"/>
      <c r="C23" s="6"/>
    </row>
    <row r="24" spans="2:5" x14ac:dyDescent="0.25">
      <c r="B24" s="6"/>
      <c r="C24" s="6"/>
    </row>
    <row r="25" spans="2:5" x14ac:dyDescent="0.25">
      <c r="B25" s="6"/>
      <c r="C25" s="6"/>
    </row>
    <row r="26" spans="2:5" x14ac:dyDescent="0.25">
      <c r="B26" s="6"/>
      <c r="C26" s="6"/>
    </row>
    <row r="27" spans="2:5" x14ac:dyDescent="0.25">
      <c r="B27" s="6"/>
      <c r="C27" s="6"/>
    </row>
    <row r="28" spans="2:5" x14ac:dyDescent="0.25">
      <c r="B28" s="6"/>
      <c r="C28" s="6"/>
    </row>
    <row r="29" spans="2:5" x14ac:dyDescent="0.25">
      <c r="C29" s="6"/>
    </row>
    <row r="30" spans="2:5" x14ac:dyDescent="0.25">
      <c r="C30" s="6"/>
    </row>
    <row r="31" spans="2:5" x14ac:dyDescent="0.25">
      <c r="C31" s="6"/>
    </row>
    <row r="32" spans="2:5" x14ac:dyDescent="0.25">
      <c r="C32" s="6"/>
    </row>
    <row r="33" spans="3:3" x14ac:dyDescent="0.25">
      <c r="C33" s="6"/>
    </row>
    <row r="34" spans="3:3" x14ac:dyDescent="0.25">
      <c r="C34" s="6"/>
    </row>
    <row r="35" spans="3:3" x14ac:dyDescent="0.25">
      <c r="C35" s="6"/>
    </row>
    <row r="36" spans="3:3" x14ac:dyDescent="0.25">
      <c r="C36" s="6"/>
    </row>
    <row r="37" spans="3:3" x14ac:dyDescent="0.25">
      <c r="C37" s="6"/>
    </row>
    <row r="38" spans="3:3" x14ac:dyDescent="0.25">
      <c r="C38" s="6"/>
    </row>
    <row r="39" spans="3:3" x14ac:dyDescent="0.25">
      <c r="C39" s="6"/>
    </row>
    <row r="40" spans="3:3" x14ac:dyDescent="0.25">
      <c r="C40" s="6"/>
    </row>
    <row r="41" spans="3:3" x14ac:dyDescent="0.25">
      <c r="C41" s="6"/>
    </row>
    <row r="42" spans="3:3" x14ac:dyDescent="0.25">
      <c r="C42" s="6"/>
    </row>
    <row r="43" spans="3:3" x14ac:dyDescent="0.25">
      <c r="C43" s="6"/>
    </row>
    <row r="44" spans="3:3" x14ac:dyDescent="0.25">
      <c r="C44" s="6"/>
    </row>
  </sheetData>
  <mergeCells count="3">
    <mergeCell ref="B3:B11"/>
    <mergeCell ref="B19:C19"/>
    <mergeCell ref="B12:B18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CONSOLIDADO 2023</vt:lpstr>
      <vt:lpstr>RES PPTAL 2023</vt:lpstr>
      <vt:lpstr>Hoja1</vt:lpstr>
      <vt:lpstr>TIEMPOS DE RESPUESTA</vt:lpstr>
      <vt:lpstr>'CONSOLIDADO 2023'!Área_de_impresión</vt:lpstr>
      <vt:lpstr>'RES PPTAL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Yeison Javier Mantilla Celis</dc:creator>
  <cp:lastModifiedBy>Yeison Javier Mantilla Celis</cp:lastModifiedBy>
  <cp:lastPrinted>2023-10-02T14:15:41Z</cp:lastPrinted>
  <dcterms:created xsi:type="dcterms:W3CDTF">2020-02-10T18:29:06Z</dcterms:created>
  <dcterms:modified xsi:type="dcterms:W3CDTF">2023-10-02T15:55:13Z</dcterms:modified>
</cp:coreProperties>
</file>