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2023\ITA\v2\"/>
    </mc:Choice>
  </mc:AlternateContent>
  <xr:revisionPtr revIDLastSave="0" documentId="13_ncr:1_{7DEC6001-1BED-4AB8-8779-CB457579D5B1}" xr6:coauthVersionLast="47" xr6:coauthVersionMax="47" xr10:uidLastSave="{00000000-0000-0000-0000-000000000000}"/>
  <bookViews>
    <workbookView xWindow="-21720" yWindow="1335" windowWidth="21840" windowHeight="13020" xr2:uid="{3C18FEC5-0349-4A18-B91B-0C10BB453614}"/>
  </bookViews>
  <sheets>
    <sheet name="II Semestre" sheetId="1" r:id="rId1"/>
  </sheets>
  <definedNames>
    <definedName name="_xlnm._FilterDatabase" localSheetId="0" hidden="1">'II Semestre'!$A$2:$L$3246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246" i="1" l="1"/>
  <c r="I3246" i="1"/>
  <c r="J3245" i="1"/>
  <c r="I3245" i="1"/>
  <c r="J3244" i="1"/>
  <c r="I3244" i="1"/>
  <c r="J3243" i="1"/>
  <c r="I3243" i="1"/>
  <c r="J3242" i="1"/>
  <c r="I3242" i="1"/>
  <c r="J3241" i="1"/>
  <c r="I3241" i="1"/>
  <c r="J3240" i="1"/>
  <c r="I3240" i="1"/>
  <c r="J3239" i="1"/>
  <c r="I3239" i="1"/>
  <c r="J3238" i="1"/>
  <c r="I3238" i="1"/>
  <c r="J3237" i="1"/>
  <c r="I3237" i="1"/>
  <c r="J3236" i="1"/>
  <c r="I3236" i="1"/>
  <c r="J3235" i="1"/>
  <c r="I3235" i="1"/>
  <c r="J3234" i="1"/>
  <c r="I3234" i="1"/>
  <c r="J3233" i="1"/>
  <c r="I3233" i="1"/>
  <c r="J3232" i="1"/>
  <c r="I3232" i="1"/>
  <c r="J3231" i="1"/>
  <c r="I3231" i="1"/>
  <c r="J3230" i="1"/>
  <c r="I3230" i="1"/>
  <c r="J3229" i="1"/>
  <c r="I3229" i="1"/>
  <c r="J3228" i="1"/>
  <c r="I3228" i="1"/>
  <c r="J3227" i="1"/>
  <c r="I3227" i="1"/>
  <c r="J3226" i="1"/>
  <c r="I3226" i="1"/>
  <c r="J3225" i="1"/>
  <c r="I3225" i="1"/>
  <c r="J3224" i="1"/>
  <c r="I3224" i="1"/>
  <c r="J3223" i="1"/>
  <c r="I3223" i="1"/>
  <c r="J3222" i="1"/>
  <c r="I3222" i="1"/>
  <c r="J3221" i="1"/>
  <c r="I3221" i="1"/>
  <c r="J3220" i="1"/>
  <c r="I3220" i="1"/>
  <c r="J3219" i="1"/>
  <c r="I3219" i="1"/>
  <c r="J3218" i="1"/>
  <c r="I3218" i="1"/>
  <c r="J3217" i="1"/>
  <c r="I3217" i="1"/>
  <c r="J3216" i="1"/>
  <c r="I3216" i="1"/>
  <c r="J3215" i="1"/>
  <c r="I3215" i="1"/>
  <c r="J3214" i="1"/>
  <c r="I3214" i="1"/>
  <c r="J3213" i="1"/>
  <c r="I3213" i="1"/>
  <c r="J3212" i="1"/>
  <c r="I3212" i="1"/>
  <c r="J3211" i="1"/>
  <c r="I3211" i="1"/>
  <c r="J3210" i="1"/>
  <c r="I3210" i="1"/>
  <c r="J3209" i="1"/>
  <c r="I3209" i="1"/>
  <c r="J3208" i="1"/>
  <c r="I3208" i="1"/>
  <c r="J3207" i="1"/>
  <c r="I3207" i="1"/>
  <c r="J3206" i="1"/>
  <c r="I3206" i="1"/>
  <c r="J3205" i="1"/>
  <c r="I3205" i="1"/>
  <c r="J3204" i="1"/>
  <c r="I3204" i="1"/>
  <c r="J3203" i="1"/>
  <c r="I3203" i="1"/>
  <c r="J3202" i="1"/>
  <c r="I3202" i="1"/>
  <c r="J3201" i="1"/>
  <c r="I3201" i="1"/>
  <c r="J3200" i="1"/>
  <c r="I3200" i="1"/>
  <c r="J3199" i="1"/>
  <c r="I3199" i="1"/>
  <c r="J3198" i="1"/>
  <c r="I3198" i="1"/>
  <c r="J3197" i="1"/>
  <c r="I3197" i="1"/>
  <c r="J3196" i="1"/>
  <c r="I3196" i="1"/>
  <c r="J3195" i="1"/>
  <c r="I3195" i="1"/>
  <c r="J3194" i="1"/>
  <c r="I3194" i="1"/>
  <c r="J3193" i="1"/>
  <c r="I3193" i="1"/>
  <c r="J3192" i="1"/>
  <c r="I3192" i="1"/>
  <c r="J3191" i="1"/>
  <c r="I3191" i="1"/>
  <c r="J3190" i="1"/>
  <c r="I3190" i="1"/>
  <c r="J3189" i="1"/>
  <c r="I3189" i="1"/>
  <c r="J3188" i="1"/>
  <c r="I3188" i="1"/>
  <c r="J3187" i="1"/>
  <c r="I3187" i="1"/>
  <c r="J3186" i="1"/>
  <c r="I3186" i="1"/>
  <c r="J3185" i="1"/>
  <c r="I3185" i="1"/>
  <c r="J3184" i="1"/>
  <c r="I3184" i="1"/>
  <c r="J3183" i="1"/>
  <c r="I3183" i="1"/>
  <c r="J3182" i="1"/>
  <c r="I3182" i="1"/>
  <c r="J3181" i="1"/>
  <c r="I3181" i="1"/>
  <c r="J3180" i="1"/>
  <c r="I3180" i="1"/>
  <c r="J3179" i="1"/>
  <c r="I3179" i="1"/>
  <c r="J3178" i="1"/>
  <c r="I3178" i="1"/>
  <c r="J3177" i="1"/>
  <c r="I3177" i="1"/>
  <c r="J3176" i="1"/>
  <c r="I3176" i="1"/>
  <c r="J3175" i="1"/>
  <c r="I3175" i="1"/>
  <c r="J3174" i="1"/>
  <c r="I3174" i="1"/>
  <c r="J3173" i="1"/>
  <c r="I3173" i="1"/>
  <c r="J3172" i="1"/>
  <c r="I3172" i="1"/>
  <c r="J3171" i="1"/>
  <c r="I3171" i="1"/>
  <c r="J3170" i="1"/>
  <c r="I3170" i="1"/>
  <c r="J3169" i="1"/>
  <c r="I3169" i="1"/>
  <c r="J3168" i="1"/>
  <c r="I3168" i="1"/>
  <c r="J3167" i="1"/>
  <c r="I3167" i="1"/>
  <c r="J3166" i="1"/>
  <c r="I3166" i="1"/>
  <c r="J3165" i="1"/>
  <c r="I3165" i="1"/>
  <c r="J3164" i="1"/>
  <c r="I3164" i="1"/>
  <c r="J3163" i="1"/>
  <c r="I3163" i="1"/>
  <c r="J3162" i="1"/>
  <c r="I3162" i="1"/>
  <c r="J3161" i="1"/>
  <c r="I3161" i="1"/>
  <c r="J3160" i="1"/>
  <c r="I3160" i="1"/>
  <c r="J3159" i="1"/>
  <c r="I3159" i="1"/>
  <c r="J3158" i="1"/>
  <c r="I3158" i="1"/>
  <c r="J3157" i="1"/>
  <c r="I3157" i="1"/>
  <c r="J3156" i="1"/>
  <c r="I3156" i="1"/>
  <c r="J3155" i="1"/>
  <c r="I3155" i="1"/>
  <c r="J3154" i="1"/>
  <c r="I3154" i="1"/>
  <c r="J3153" i="1"/>
  <c r="I3153" i="1"/>
  <c r="J3152" i="1"/>
  <c r="I3152" i="1"/>
  <c r="J3151" i="1"/>
  <c r="I3151" i="1"/>
  <c r="J3150" i="1"/>
  <c r="I3150" i="1"/>
  <c r="J3149" i="1"/>
  <c r="I3149" i="1"/>
  <c r="J3148" i="1"/>
  <c r="I3148" i="1"/>
  <c r="J3147" i="1"/>
  <c r="I3147" i="1"/>
  <c r="J3146" i="1"/>
  <c r="I3146" i="1"/>
  <c r="J3145" i="1"/>
  <c r="I3145" i="1"/>
  <c r="J3144" i="1"/>
  <c r="I3144" i="1"/>
  <c r="J3143" i="1"/>
  <c r="I3143" i="1"/>
  <c r="J3142" i="1"/>
  <c r="I3142" i="1"/>
  <c r="J3141" i="1"/>
  <c r="I3141" i="1"/>
  <c r="J3140" i="1"/>
  <c r="I3140" i="1"/>
  <c r="J3139" i="1"/>
  <c r="I3139" i="1"/>
  <c r="J3138" i="1"/>
  <c r="I3138" i="1"/>
  <c r="J3137" i="1"/>
  <c r="I3137" i="1"/>
  <c r="J3136" i="1"/>
  <c r="I3136" i="1"/>
  <c r="J3135" i="1"/>
  <c r="I3135" i="1"/>
  <c r="J3134" i="1"/>
  <c r="I3134" i="1"/>
  <c r="J3133" i="1"/>
  <c r="I3133" i="1"/>
  <c r="J3132" i="1"/>
  <c r="I3132" i="1"/>
  <c r="J3131" i="1"/>
  <c r="I3131" i="1"/>
  <c r="J3130" i="1"/>
  <c r="I3130" i="1"/>
  <c r="J3129" i="1"/>
  <c r="I3129" i="1"/>
  <c r="J3128" i="1"/>
  <c r="I3128" i="1"/>
  <c r="J3127" i="1"/>
  <c r="I3127" i="1"/>
  <c r="J3126" i="1"/>
  <c r="I3126" i="1"/>
  <c r="J3125" i="1"/>
  <c r="I3125" i="1"/>
  <c r="J3124" i="1"/>
  <c r="I3124" i="1"/>
  <c r="J3123" i="1"/>
  <c r="I3123" i="1"/>
  <c r="J3122" i="1"/>
  <c r="I3122" i="1"/>
  <c r="J3121" i="1"/>
  <c r="I3121" i="1"/>
  <c r="J3120" i="1"/>
  <c r="I3120" i="1"/>
  <c r="J3119" i="1"/>
  <c r="I3119" i="1"/>
  <c r="J3118" i="1"/>
  <c r="I3118" i="1"/>
  <c r="J3117" i="1"/>
  <c r="I3117" i="1"/>
  <c r="J3116" i="1"/>
  <c r="I3116" i="1"/>
  <c r="J3115" i="1"/>
  <c r="I3115" i="1"/>
  <c r="J3114" i="1"/>
  <c r="I3114" i="1"/>
  <c r="J3113" i="1"/>
  <c r="I3113" i="1"/>
  <c r="J3112" i="1"/>
  <c r="I3112" i="1"/>
  <c r="J3111" i="1"/>
  <c r="I3111" i="1"/>
  <c r="J3110" i="1"/>
  <c r="I3110" i="1"/>
  <c r="J3109" i="1"/>
  <c r="I3109" i="1"/>
  <c r="J3108" i="1"/>
  <c r="I3108" i="1"/>
  <c r="J3107" i="1"/>
  <c r="I3107" i="1"/>
  <c r="J3106" i="1"/>
  <c r="I3106" i="1"/>
  <c r="J3105" i="1"/>
  <c r="I3105" i="1"/>
  <c r="J3104" i="1"/>
  <c r="I3104" i="1"/>
  <c r="J3103" i="1"/>
  <c r="I3103" i="1"/>
  <c r="J3102" i="1"/>
  <c r="I3102" i="1"/>
  <c r="J3101" i="1"/>
  <c r="I3101" i="1"/>
  <c r="J3100" i="1"/>
  <c r="I3100" i="1"/>
  <c r="J3099" i="1"/>
  <c r="I3099" i="1"/>
  <c r="J3098" i="1"/>
  <c r="I3098" i="1"/>
  <c r="J3097" i="1"/>
  <c r="I3097" i="1"/>
  <c r="J3096" i="1"/>
  <c r="I3096" i="1"/>
  <c r="J3095" i="1"/>
  <c r="I3095" i="1"/>
  <c r="J3094" i="1"/>
  <c r="I3094" i="1"/>
  <c r="J3093" i="1"/>
  <c r="I3093" i="1"/>
  <c r="J3092" i="1"/>
  <c r="I3092" i="1"/>
  <c r="J3091" i="1"/>
  <c r="I3091" i="1"/>
  <c r="J3090" i="1"/>
  <c r="I3090" i="1"/>
  <c r="J3089" i="1"/>
  <c r="I3089" i="1"/>
  <c r="J3088" i="1"/>
  <c r="I3088" i="1"/>
  <c r="J3087" i="1"/>
  <c r="I3087" i="1"/>
  <c r="J3086" i="1"/>
  <c r="I3086" i="1"/>
  <c r="J3085" i="1"/>
  <c r="I3085" i="1"/>
  <c r="J3084" i="1"/>
  <c r="I3084" i="1"/>
  <c r="J3083" i="1"/>
  <c r="I3083" i="1"/>
  <c r="J3082" i="1"/>
  <c r="I3082" i="1"/>
  <c r="J3081" i="1"/>
  <c r="I3081" i="1"/>
  <c r="J3080" i="1"/>
  <c r="I3080" i="1"/>
  <c r="J3079" i="1"/>
  <c r="I3079" i="1"/>
  <c r="J3078" i="1"/>
  <c r="I3078" i="1"/>
  <c r="J3077" i="1"/>
  <c r="I3077" i="1"/>
  <c r="J3076" i="1"/>
  <c r="I3076" i="1"/>
  <c r="J3075" i="1"/>
  <c r="I3075" i="1"/>
  <c r="J3074" i="1"/>
  <c r="I3074" i="1"/>
  <c r="J3073" i="1"/>
  <c r="I3073" i="1"/>
  <c r="J3072" i="1"/>
  <c r="I3072" i="1"/>
  <c r="J3071" i="1"/>
  <c r="I3071" i="1"/>
  <c r="J3070" i="1"/>
  <c r="I3070" i="1"/>
  <c r="J3069" i="1"/>
  <c r="I3069" i="1"/>
  <c r="J3068" i="1"/>
  <c r="I3068" i="1"/>
  <c r="J3067" i="1"/>
  <c r="I3067" i="1"/>
  <c r="J3066" i="1"/>
  <c r="I3066" i="1"/>
  <c r="J3065" i="1"/>
  <c r="I3065" i="1"/>
  <c r="J3064" i="1"/>
  <c r="I3064" i="1"/>
  <c r="J3063" i="1"/>
  <c r="I3063" i="1"/>
  <c r="J3062" i="1"/>
  <c r="I3062" i="1"/>
  <c r="J3061" i="1"/>
  <c r="I3061" i="1"/>
  <c r="J3060" i="1"/>
  <c r="I3060" i="1"/>
  <c r="J3059" i="1"/>
  <c r="I3059" i="1"/>
  <c r="J3058" i="1"/>
  <c r="I3058" i="1"/>
  <c r="J3057" i="1"/>
  <c r="I3057" i="1"/>
  <c r="J3056" i="1"/>
  <c r="I3056" i="1"/>
  <c r="J3055" i="1"/>
  <c r="I3055" i="1"/>
  <c r="J3054" i="1"/>
  <c r="I3054" i="1"/>
  <c r="J3053" i="1"/>
  <c r="I3053" i="1"/>
  <c r="J3052" i="1"/>
  <c r="I3052" i="1"/>
  <c r="J3051" i="1"/>
  <c r="I3051" i="1"/>
  <c r="J3050" i="1"/>
  <c r="I3050" i="1"/>
  <c r="J3049" i="1"/>
  <c r="I3049" i="1"/>
  <c r="J3048" i="1"/>
  <c r="I3048" i="1"/>
  <c r="J3047" i="1"/>
  <c r="I3047" i="1"/>
  <c r="J3046" i="1"/>
  <c r="I3046" i="1"/>
  <c r="J3045" i="1"/>
  <c r="I3045" i="1"/>
  <c r="J3044" i="1"/>
  <c r="I3044" i="1"/>
  <c r="J3043" i="1"/>
  <c r="I3043" i="1"/>
  <c r="J3042" i="1"/>
  <c r="I3042" i="1"/>
  <c r="J3041" i="1"/>
  <c r="I3041" i="1"/>
  <c r="J3040" i="1"/>
  <c r="I3040" i="1"/>
  <c r="J3039" i="1"/>
  <c r="I3039" i="1"/>
  <c r="J3038" i="1"/>
  <c r="I3038" i="1"/>
  <c r="J3037" i="1"/>
  <c r="I3037" i="1"/>
  <c r="J3036" i="1"/>
  <c r="I3036" i="1"/>
  <c r="J3035" i="1"/>
  <c r="I3035" i="1"/>
  <c r="J3034" i="1"/>
  <c r="I3034" i="1"/>
  <c r="J3033" i="1"/>
  <c r="I3033" i="1"/>
  <c r="J3032" i="1"/>
  <c r="I3032" i="1"/>
  <c r="J3031" i="1"/>
  <c r="I3031" i="1"/>
  <c r="J3030" i="1"/>
  <c r="I3030" i="1"/>
  <c r="J3029" i="1"/>
  <c r="I3029" i="1"/>
  <c r="J3028" i="1"/>
  <c r="I3028" i="1"/>
  <c r="J3027" i="1"/>
  <c r="I3027" i="1"/>
  <c r="J3026" i="1"/>
  <c r="I3026" i="1"/>
  <c r="J3025" i="1"/>
  <c r="I3025" i="1"/>
  <c r="J3024" i="1"/>
  <c r="I3024" i="1"/>
  <c r="J3023" i="1"/>
  <c r="I3023" i="1"/>
  <c r="J3022" i="1"/>
  <c r="I3022" i="1"/>
  <c r="J3021" i="1"/>
  <c r="I3021" i="1"/>
  <c r="J3020" i="1"/>
  <c r="I3020" i="1"/>
  <c r="J3019" i="1"/>
  <c r="I3019" i="1"/>
  <c r="J3018" i="1"/>
  <c r="I3018" i="1"/>
  <c r="J3017" i="1"/>
  <c r="I3017" i="1"/>
  <c r="J3016" i="1"/>
  <c r="I3016" i="1"/>
  <c r="J3015" i="1"/>
  <c r="I3015" i="1"/>
  <c r="J3014" i="1"/>
  <c r="I3014" i="1"/>
  <c r="J3013" i="1"/>
  <c r="I3013" i="1"/>
  <c r="J3012" i="1"/>
  <c r="I3012" i="1"/>
  <c r="J3011" i="1"/>
  <c r="I3011" i="1"/>
  <c r="J3010" i="1"/>
  <c r="I3010" i="1"/>
  <c r="J3009" i="1"/>
  <c r="I3009" i="1"/>
  <c r="J3008" i="1"/>
  <c r="I3008" i="1"/>
  <c r="J3007" i="1"/>
  <c r="I3007" i="1"/>
  <c r="J3006" i="1"/>
  <c r="I3006" i="1"/>
  <c r="J3005" i="1"/>
  <c r="I3005" i="1"/>
  <c r="J3004" i="1"/>
  <c r="I3004" i="1"/>
  <c r="J3003" i="1"/>
  <c r="I3003" i="1"/>
  <c r="J3002" i="1"/>
  <c r="I3002" i="1"/>
  <c r="J3001" i="1"/>
  <c r="I3001" i="1"/>
  <c r="J3000" i="1"/>
  <c r="I3000" i="1"/>
  <c r="J2999" i="1"/>
  <c r="I2999" i="1"/>
  <c r="J2998" i="1"/>
  <c r="I2998" i="1"/>
  <c r="J2997" i="1"/>
  <c r="I2997" i="1"/>
  <c r="J2996" i="1"/>
  <c r="I2996" i="1"/>
  <c r="J2995" i="1"/>
  <c r="I2995" i="1"/>
  <c r="J2994" i="1"/>
  <c r="I2994" i="1"/>
  <c r="J2993" i="1"/>
  <c r="I2993" i="1"/>
  <c r="J2992" i="1"/>
  <c r="I2992" i="1"/>
  <c r="J2991" i="1"/>
  <c r="I2991" i="1"/>
  <c r="J2990" i="1"/>
  <c r="I2990" i="1"/>
  <c r="J2989" i="1"/>
  <c r="I2989" i="1"/>
  <c r="J2988" i="1"/>
  <c r="I2988" i="1"/>
  <c r="J2987" i="1"/>
  <c r="I2987" i="1"/>
  <c r="J2986" i="1"/>
  <c r="I2986" i="1"/>
  <c r="J2985" i="1"/>
  <c r="I2985" i="1"/>
  <c r="J2984" i="1"/>
  <c r="I2984" i="1"/>
  <c r="J2983" i="1"/>
  <c r="I2983" i="1"/>
  <c r="J2982" i="1"/>
  <c r="I2982" i="1"/>
  <c r="J2981" i="1"/>
  <c r="I2981" i="1"/>
  <c r="J2980" i="1"/>
  <c r="I2980" i="1"/>
  <c r="J2979" i="1"/>
  <c r="I2979" i="1"/>
  <c r="J2978" i="1"/>
  <c r="I2978" i="1"/>
  <c r="J2977" i="1"/>
  <c r="I2977" i="1"/>
  <c r="J2976" i="1"/>
  <c r="I2976" i="1"/>
  <c r="J2975" i="1"/>
  <c r="I2975" i="1"/>
  <c r="J2974" i="1"/>
  <c r="I2974" i="1"/>
  <c r="J2973" i="1"/>
  <c r="I2973" i="1"/>
  <c r="J2972" i="1"/>
  <c r="I2972" i="1"/>
  <c r="J2971" i="1"/>
  <c r="I2971" i="1"/>
  <c r="J2970" i="1"/>
  <c r="I2970" i="1"/>
  <c r="J2969" i="1"/>
  <c r="I2969" i="1"/>
  <c r="J2968" i="1"/>
  <c r="I2968" i="1"/>
  <c r="J2967" i="1"/>
  <c r="I2967" i="1"/>
  <c r="J2966" i="1"/>
  <c r="I2966" i="1"/>
  <c r="J2965" i="1"/>
  <c r="I2965" i="1"/>
  <c r="J2964" i="1"/>
  <c r="I2964" i="1"/>
  <c r="J2963" i="1"/>
  <c r="I2963" i="1"/>
  <c r="J2962" i="1"/>
  <c r="I2962" i="1"/>
  <c r="J2961" i="1"/>
  <c r="I2961" i="1"/>
  <c r="J2960" i="1"/>
  <c r="I2960" i="1"/>
  <c r="J2959" i="1"/>
  <c r="I2959" i="1"/>
  <c r="J2958" i="1"/>
  <c r="I2958" i="1"/>
  <c r="J2957" i="1"/>
  <c r="I2957" i="1"/>
  <c r="J2956" i="1"/>
  <c r="I2956" i="1"/>
  <c r="J2955" i="1"/>
  <c r="I2955" i="1"/>
  <c r="J2954" i="1"/>
  <c r="I2954" i="1"/>
  <c r="J2953" i="1"/>
  <c r="I2953" i="1"/>
  <c r="J2952" i="1"/>
  <c r="I2952" i="1"/>
  <c r="J2951" i="1"/>
  <c r="I2951" i="1"/>
  <c r="J2950" i="1"/>
  <c r="I2950" i="1"/>
  <c r="J2949" i="1"/>
  <c r="I2949" i="1"/>
  <c r="J2948" i="1"/>
  <c r="I2948" i="1"/>
  <c r="J2947" i="1"/>
  <c r="I2947" i="1"/>
  <c r="J2946" i="1"/>
  <c r="I2946" i="1"/>
  <c r="J2945" i="1"/>
  <c r="I2945" i="1"/>
  <c r="J2944" i="1"/>
  <c r="I2944" i="1"/>
  <c r="J2943" i="1"/>
  <c r="I2943" i="1"/>
  <c r="J2942" i="1"/>
  <c r="I2942" i="1"/>
  <c r="J2941" i="1"/>
  <c r="I2941" i="1"/>
  <c r="J2940" i="1"/>
  <c r="I2940" i="1"/>
  <c r="J2939" i="1"/>
  <c r="I2939" i="1"/>
  <c r="J2938" i="1"/>
  <c r="I2938" i="1"/>
  <c r="J2937" i="1"/>
  <c r="I2937" i="1"/>
  <c r="J2936" i="1"/>
  <c r="I2936" i="1"/>
  <c r="J2935" i="1"/>
  <c r="I2935" i="1"/>
  <c r="J2934" i="1"/>
  <c r="I2934" i="1"/>
  <c r="J2933" i="1"/>
  <c r="I2933" i="1"/>
  <c r="J2932" i="1"/>
  <c r="I2932" i="1"/>
  <c r="J2931" i="1"/>
  <c r="I2931" i="1"/>
  <c r="J2930" i="1"/>
  <c r="I2930" i="1"/>
  <c r="J2929" i="1"/>
  <c r="I2929" i="1"/>
  <c r="J2928" i="1"/>
  <c r="I2928" i="1"/>
  <c r="J2927" i="1"/>
  <c r="I2927" i="1"/>
  <c r="J2926" i="1"/>
  <c r="I2926" i="1"/>
  <c r="J2925" i="1"/>
  <c r="I2925" i="1"/>
  <c r="J2924" i="1"/>
  <c r="I2924" i="1"/>
  <c r="J2923" i="1"/>
  <c r="I2923" i="1"/>
  <c r="J2922" i="1"/>
  <c r="I2922" i="1"/>
  <c r="J2921" i="1"/>
  <c r="I2921" i="1"/>
  <c r="J2920" i="1"/>
  <c r="I2920" i="1"/>
  <c r="J2919" i="1"/>
  <c r="I2919" i="1"/>
  <c r="J2918" i="1"/>
  <c r="I2918" i="1"/>
  <c r="J2917" i="1"/>
  <c r="I2917" i="1"/>
  <c r="J2916" i="1"/>
  <c r="I2916" i="1"/>
  <c r="J2915" i="1"/>
  <c r="I2915" i="1"/>
  <c r="J2914" i="1"/>
  <c r="I2914" i="1"/>
  <c r="J2913" i="1"/>
  <c r="I2913" i="1"/>
  <c r="J2912" i="1"/>
  <c r="I2912" i="1"/>
  <c r="J2911" i="1"/>
  <c r="I2911" i="1"/>
  <c r="J2910" i="1"/>
  <c r="I2910" i="1"/>
  <c r="J2909" i="1"/>
  <c r="I2909" i="1"/>
  <c r="J2908" i="1"/>
  <c r="I2908" i="1"/>
  <c r="J2907" i="1"/>
  <c r="I2907" i="1"/>
  <c r="J2906" i="1"/>
  <c r="I2906" i="1"/>
  <c r="J2905" i="1"/>
  <c r="I2905" i="1"/>
  <c r="J2904" i="1"/>
  <c r="I2904" i="1"/>
  <c r="J2903" i="1"/>
  <c r="I2903" i="1"/>
  <c r="J2902" i="1"/>
  <c r="I2902" i="1"/>
  <c r="J2901" i="1"/>
  <c r="I2901" i="1"/>
  <c r="J2900" i="1"/>
  <c r="I2900" i="1"/>
  <c r="J2899" i="1"/>
  <c r="I2899" i="1"/>
  <c r="J2898" i="1"/>
  <c r="I2898" i="1"/>
  <c r="J2897" i="1"/>
  <c r="I2897" i="1"/>
  <c r="J2896" i="1"/>
  <c r="I2896" i="1"/>
  <c r="J2895" i="1"/>
  <c r="I2895" i="1"/>
  <c r="J2894" i="1"/>
  <c r="I2894" i="1"/>
  <c r="J2893" i="1"/>
  <c r="I2893" i="1"/>
  <c r="J2892" i="1"/>
  <c r="I2892" i="1"/>
  <c r="J2891" i="1"/>
  <c r="I2891" i="1"/>
  <c r="J2890" i="1"/>
  <c r="I2890" i="1"/>
  <c r="J2889" i="1"/>
  <c r="I2889" i="1"/>
  <c r="J2888" i="1"/>
  <c r="I2888" i="1"/>
  <c r="J2887" i="1"/>
  <c r="I2887" i="1"/>
  <c r="J2886" i="1"/>
  <c r="I2886" i="1"/>
  <c r="J2885" i="1"/>
  <c r="I2885" i="1"/>
  <c r="J2884" i="1"/>
  <c r="I2884" i="1"/>
  <c r="J2883" i="1"/>
  <c r="I2883" i="1"/>
  <c r="J2882" i="1"/>
  <c r="I2882" i="1"/>
  <c r="J2881" i="1"/>
  <c r="I2881" i="1"/>
  <c r="J2880" i="1"/>
  <c r="I2880" i="1"/>
  <c r="J2879" i="1"/>
  <c r="I2879" i="1"/>
  <c r="J2878" i="1"/>
  <c r="I2878" i="1"/>
  <c r="J2877" i="1"/>
  <c r="I2877" i="1"/>
  <c r="J2876" i="1"/>
  <c r="I2876" i="1"/>
  <c r="J2875" i="1"/>
  <c r="I2875" i="1"/>
  <c r="J2874" i="1"/>
  <c r="I2874" i="1"/>
  <c r="J2873" i="1"/>
  <c r="I2873" i="1"/>
  <c r="J2872" i="1"/>
  <c r="I2872" i="1"/>
  <c r="J2871" i="1"/>
  <c r="I2871" i="1"/>
  <c r="J2870" i="1"/>
  <c r="I2870" i="1"/>
  <c r="J2869" i="1"/>
  <c r="I2869" i="1"/>
  <c r="J2868" i="1"/>
  <c r="I2868" i="1"/>
  <c r="J2867" i="1"/>
  <c r="I2867" i="1"/>
  <c r="J2866" i="1"/>
  <c r="I2866" i="1"/>
  <c r="J2865" i="1"/>
  <c r="I2865" i="1"/>
  <c r="J2864" i="1"/>
  <c r="I2864" i="1"/>
  <c r="J2863" i="1"/>
  <c r="I2863" i="1"/>
  <c r="J2862" i="1"/>
  <c r="I2862" i="1"/>
  <c r="J2861" i="1"/>
  <c r="I2861" i="1"/>
  <c r="J2860" i="1"/>
  <c r="I2860" i="1"/>
  <c r="J2859" i="1"/>
  <c r="I2859" i="1"/>
  <c r="J2858" i="1"/>
  <c r="I2858" i="1"/>
  <c r="J2857" i="1"/>
  <c r="I2857" i="1"/>
  <c r="J2856" i="1"/>
  <c r="I2856" i="1"/>
  <c r="J2855" i="1"/>
  <c r="I2855" i="1"/>
  <c r="J2854" i="1"/>
  <c r="I2854" i="1"/>
  <c r="J2853" i="1"/>
  <c r="I2853" i="1"/>
  <c r="J2852" i="1"/>
  <c r="I2852" i="1"/>
  <c r="J2851" i="1"/>
  <c r="I2851" i="1"/>
  <c r="J2850" i="1"/>
  <c r="I2850" i="1"/>
  <c r="J2849" i="1"/>
  <c r="I2849" i="1"/>
  <c r="J2848" i="1"/>
  <c r="I2848" i="1"/>
  <c r="J2847" i="1"/>
  <c r="I2847" i="1"/>
  <c r="J2846" i="1"/>
  <c r="I2846" i="1"/>
  <c r="J2845" i="1"/>
  <c r="I2845" i="1"/>
  <c r="J2844" i="1"/>
  <c r="I2844" i="1"/>
  <c r="J2843" i="1"/>
  <c r="I2843" i="1"/>
  <c r="J2842" i="1"/>
  <c r="I2842" i="1"/>
  <c r="J2841" i="1"/>
  <c r="I2841" i="1"/>
  <c r="J2840" i="1"/>
  <c r="I2840" i="1"/>
  <c r="J2839" i="1"/>
  <c r="I2839" i="1"/>
  <c r="J2838" i="1"/>
  <c r="I2838" i="1"/>
  <c r="J2837" i="1"/>
  <c r="I2837" i="1"/>
  <c r="J2836" i="1"/>
  <c r="I2836" i="1"/>
  <c r="J2835" i="1"/>
  <c r="I2835" i="1"/>
  <c r="J2834" i="1"/>
  <c r="I2834" i="1"/>
  <c r="J2833" i="1"/>
  <c r="I2833" i="1"/>
  <c r="J2832" i="1"/>
  <c r="I2832" i="1"/>
  <c r="J2831" i="1"/>
  <c r="I2831" i="1"/>
  <c r="J2830" i="1"/>
  <c r="I2830" i="1"/>
  <c r="J2829" i="1"/>
  <c r="I2829" i="1"/>
  <c r="J2828" i="1"/>
  <c r="I2828" i="1"/>
  <c r="J2827" i="1"/>
  <c r="I2827" i="1"/>
  <c r="J2826" i="1"/>
  <c r="I2826" i="1"/>
  <c r="J2825" i="1"/>
  <c r="I2825" i="1"/>
  <c r="J2824" i="1"/>
  <c r="I2824" i="1"/>
  <c r="J2823" i="1"/>
  <c r="I2823" i="1"/>
  <c r="J2822" i="1"/>
  <c r="I2822" i="1"/>
  <c r="J2821" i="1"/>
  <c r="I2821" i="1"/>
  <c r="J2820" i="1"/>
  <c r="I2820" i="1"/>
  <c r="J2819" i="1"/>
  <c r="I2819" i="1"/>
  <c r="J2818" i="1"/>
  <c r="I2818" i="1"/>
  <c r="J2817" i="1"/>
  <c r="I2817" i="1"/>
  <c r="J2816" i="1"/>
  <c r="I2816" i="1"/>
  <c r="J2815" i="1"/>
  <c r="I2815" i="1"/>
  <c r="J2814" i="1"/>
  <c r="I2814" i="1"/>
  <c r="J2813" i="1"/>
  <c r="I2813" i="1"/>
  <c r="J2812" i="1"/>
  <c r="I2812" i="1"/>
  <c r="J2811" i="1"/>
  <c r="I2811" i="1"/>
  <c r="J2810" i="1"/>
  <c r="I2810" i="1"/>
  <c r="J2809" i="1"/>
  <c r="I2809" i="1"/>
  <c r="J2808" i="1"/>
  <c r="I2808" i="1"/>
  <c r="J2807" i="1"/>
  <c r="I2807" i="1"/>
  <c r="J2806" i="1"/>
  <c r="I2806" i="1"/>
  <c r="J2805" i="1"/>
  <c r="I2805" i="1"/>
  <c r="J2804" i="1"/>
  <c r="I2804" i="1"/>
  <c r="J2803" i="1"/>
  <c r="I2803" i="1"/>
  <c r="J2802" i="1"/>
  <c r="I2802" i="1"/>
  <c r="J2801" i="1"/>
  <c r="I2801" i="1"/>
  <c r="J2800" i="1"/>
  <c r="I2800" i="1"/>
  <c r="J2799" i="1"/>
  <c r="I2799" i="1"/>
  <c r="J2798" i="1"/>
  <c r="I2798" i="1"/>
  <c r="J2797" i="1"/>
  <c r="I2797" i="1"/>
  <c r="J2796" i="1"/>
  <c r="I2796" i="1"/>
  <c r="J2795" i="1"/>
  <c r="I2795" i="1"/>
  <c r="J2794" i="1"/>
  <c r="I2794" i="1"/>
  <c r="J2793" i="1"/>
  <c r="I2793" i="1"/>
  <c r="J2792" i="1"/>
  <c r="I2792" i="1"/>
  <c r="J2791" i="1"/>
  <c r="I2791" i="1"/>
  <c r="J2790" i="1"/>
  <c r="I2790" i="1"/>
  <c r="J2789" i="1"/>
  <c r="I2789" i="1"/>
  <c r="J2788" i="1"/>
  <c r="I2788" i="1"/>
  <c r="J2787" i="1"/>
  <c r="I2787" i="1"/>
  <c r="J2786" i="1"/>
  <c r="I2786" i="1"/>
  <c r="J2785" i="1"/>
  <c r="I2785" i="1"/>
  <c r="J2784" i="1"/>
  <c r="I2784" i="1"/>
  <c r="J2783" i="1"/>
  <c r="I2783" i="1"/>
  <c r="J2782" i="1"/>
  <c r="I2782" i="1"/>
  <c r="J2781" i="1"/>
  <c r="I2781" i="1"/>
  <c r="J2780" i="1"/>
  <c r="I2780" i="1"/>
  <c r="J2779" i="1"/>
  <c r="I2779" i="1"/>
  <c r="J2778" i="1"/>
  <c r="I2778" i="1"/>
  <c r="J2777" i="1"/>
  <c r="I2777" i="1"/>
  <c r="J2776" i="1"/>
  <c r="I2776" i="1"/>
  <c r="J2775" i="1"/>
  <c r="I2775" i="1"/>
  <c r="J2774" i="1"/>
  <c r="I2774" i="1"/>
  <c r="J2773" i="1"/>
  <c r="I2773" i="1"/>
  <c r="J2772" i="1"/>
  <c r="I2772" i="1"/>
  <c r="J2771" i="1"/>
  <c r="I2771" i="1"/>
  <c r="J2770" i="1"/>
  <c r="I2770" i="1"/>
  <c r="J2769" i="1"/>
  <c r="I2769" i="1"/>
  <c r="J2768" i="1"/>
  <c r="I2768" i="1"/>
  <c r="J2767" i="1"/>
  <c r="I2767" i="1"/>
  <c r="J2766" i="1"/>
  <c r="I2766" i="1"/>
  <c r="J2765" i="1"/>
  <c r="I2765" i="1"/>
  <c r="J2764" i="1"/>
  <c r="I2764" i="1"/>
  <c r="J2763" i="1"/>
  <c r="I2763" i="1"/>
  <c r="J2762" i="1"/>
  <c r="I2762" i="1"/>
  <c r="J2761" i="1"/>
  <c r="I2761" i="1"/>
  <c r="J2760" i="1"/>
  <c r="I2760" i="1"/>
  <c r="J2759" i="1"/>
  <c r="I2759" i="1"/>
  <c r="J2758" i="1"/>
  <c r="I2758" i="1"/>
  <c r="J2757" i="1"/>
  <c r="I2757" i="1"/>
  <c r="J2756" i="1"/>
  <c r="I2756" i="1"/>
  <c r="J2755" i="1"/>
  <c r="I2755" i="1"/>
  <c r="J2754" i="1"/>
  <c r="I2754" i="1"/>
  <c r="J2753" i="1"/>
  <c r="I2753" i="1"/>
  <c r="J2752" i="1"/>
  <c r="I2752" i="1"/>
  <c r="J2751" i="1"/>
  <c r="I2751" i="1"/>
  <c r="J2750" i="1"/>
  <c r="I2750" i="1"/>
  <c r="J2749" i="1"/>
  <c r="I2749" i="1"/>
  <c r="J2748" i="1"/>
  <c r="I2748" i="1"/>
  <c r="J2747" i="1"/>
  <c r="I2747" i="1"/>
  <c r="J2746" i="1"/>
  <c r="I2746" i="1"/>
  <c r="J2745" i="1"/>
  <c r="I2745" i="1"/>
  <c r="J2744" i="1"/>
  <c r="I2744" i="1"/>
  <c r="J2743" i="1"/>
  <c r="I2743" i="1"/>
  <c r="J2742" i="1"/>
  <c r="I2742" i="1"/>
  <c r="J2741" i="1"/>
  <c r="I2741" i="1"/>
  <c r="J2740" i="1"/>
  <c r="I2740" i="1"/>
  <c r="J2739" i="1"/>
  <c r="I2739" i="1"/>
  <c r="J2738" i="1"/>
  <c r="I2738" i="1"/>
  <c r="J2737" i="1"/>
  <c r="I2737" i="1"/>
  <c r="J2736" i="1"/>
  <c r="I2736" i="1"/>
  <c r="J2735" i="1"/>
  <c r="I2735" i="1"/>
  <c r="J2734" i="1"/>
  <c r="I2734" i="1"/>
  <c r="J2733" i="1"/>
  <c r="I2733" i="1"/>
  <c r="J2732" i="1"/>
  <c r="I2732" i="1"/>
  <c r="J2731" i="1"/>
  <c r="I2731" i="1"/>
  <c r="J2730" i="1"/>
  <c r="I2730" i="1"/>
  <c r="J2729" i="1"/>
  <c r="I2729" i="1"/>
  <c r="J2728" i="1"/>
  <c r="I2728" i="1"/>
  <c r="J2727" i="1"/>
  <c r="I2727" i="1"/>
  <c r="J2726" i="1"/>
  <c r="I2726" i="1"/>
  <c r="J2725" i="1"/>
  <c r="I2725" i="1"/>
  <c r="J2724" i="1"/>
  <c r="I2724" i="1"/>
  <c r="J2723" i="1"/>
  <c r="I2723" i="1"/>
  <c r="J2722" i="1"/>
  <c r="I2722" i="1"/>
  <c r="J2721" i="1"/>
  <c r="I2721" i="1"/>
  <c r="J2720" i="1"/>
  <c r="I2720" i="1"/>
  <c r="J2719" i="1"/>
  <c r="I2719" i="1"/>
  <c r="J2718" i="1"/>
  <c r="I2718" i="1"/>
  <c r="J2717" i="1"/>
  <c r="I2717" i="1"/>
  <c r="J2716" i="1"/>
  <c r="I2716" i="1"/>
  <c r="J2715" i="1"/>
  <c r="I2715" i="1"/>
  <c r="J2714" i="1"/>
  <c r="I2714" i="1"/>
  <c r="J2713" i="1"/>
  <c r="I2713" i="1"/>
  <c r="J2712" i="1"/>
  <c r="I2712" i="1"/>
  <c r="J2711" i="1"/>
  <c r="I2711" i="1"/>
  <c r="J2710" i="1"/>
  <c r="I2710" i="1"/>
  <c r="J2709" i="1"/>
  <c r="I2709" i="1"/>
  <c r="J2708" i="1"/>
  <c r="I2708" i="1"/>
  <c r="J2707" i="1"/>
  <c r="I2707" i="1"/>
  <c r="J2706" i="1"/>
  <c r="I2706" i="1"/>
  <c r="J2705" i="1"/>
  <c r="I2705" i="1"/>
  <c r="J2704" i="1"/>
  <c r="I2704" i="1"/>
  <c r="J2703" i="1"/>
  <c r="I2703" i="1"/>
  <c r="J2702" i="1"/>
  <c r="I2702" i="1"/>
  <c r="J2701" i="1"/>
  <c r="I2701" i="1"/>
  <c r="J2700" i="1"/>
  <c r="I2700" i="1"/>
  <c r="J2699" i="1"/>
  <c r="I2699" i="1"/>
  <c r="J2698" i="1"/>
  <c r="I2698" i="1"/>
  <c r="J2697" i="1"/>
  <c r="I2697" i="1"/>
  <c r="J2696" i="1"/>
  <c r="I2696" i="1"/>
  <c r="J2695" i="1"/>
  <c r="I2695" i="1"/>
  <c r="J2694" i="1"/>
  <c r="I2694" i="1"/>
  <c r="F2693" i="1"/>
  <c r="J2693" i="1" s="1"/>
  <c r="J2692" i="1"/>
  <c r="I2692" i="1"/>
  <c r="J2691" i="1"/>
  <c r="I2691" i="1"/>
  <c r="J2690" i="1"/>
  <c r="I2690" i="1"/>
  <c r="J2689" i="1"/>
  <c r="I2689" i="1"/>
  <c r="J2688" i="1"/>
  <c r="I2688" i="1"/>
  <c r="J2687" i="1"/>
  <c r="I2687" i="1"/>
  <c r="J2686" i="1"/>
  <c r="I2686" i="1"/>
  <c r="J2685" i="1"/>
  <c r="I2685" i="1"/>
  <c r="J2684" i="1"/>
  <c r="I2684" i="1"/>
  <c r="J2683" i="1"/>
  <c r="I2683" i="1"/>
  <c r="J2682" i="1"/>
  <c r="I2682" i="1"/>
  <c r="J2681" i="1"/>
  <c r="I2681" i="1"/>
  <c r="J2680" i="1"/>
  <c r="I2680" i="1"/>
  <c r="J2679" i="1"/>
  <c r="I2679" i="1"/>
  <c r="J2678" i="1"/>
  <c r="I2678" i="1"/>
  <c r="J2677" i="1"/>
  <c r="I2677" i="1"/>
  <c r="J2676" i="1"/>
  <c r="I2676" i="1"/>
  <c r="J2675" i="1"/>
  <c r="I2675" i="1"/>
  <c r="J2674" i="1"/>
  <c r="I2674" i="1"/>
  <c r="J2673" i="1"/>
  <c r="I2673" i="1"/>
  <c r="J2672" i="1"/>
  <c r="I2672" i="1"/>
  <c r="J2671" i="1"/>
  <c r="I2671" i="1"/>
  <c r="J2670" i="1"/>
  <c r="I2670" i="1"/>
  <c r="J2669" i="1"/>
  <c r="I2669" i="1"/>
  <c r="J2668" i="1"/>
  <c r="I2668" i="1"/>
  <c r="J2667" i="1"/>
  <c r="I2667" i="1"/>
  <c r="J2666" i="1"/>
  <c r="I2666" i="1"/>
  <c r="J2665" i="1"/>
  <c r="I2665" i="1"/>
  <c r="J2664" i="1"/>
  <c r="I2664" i="1"/>
  <c r="J2663" i="1"/>
  <c r="I2663" i="1"/>
  <c r="J2662" i="1"/>
  <c r="I2662" i="1"/>
  <c r="J2661" i="1"/>
  <c r="I2661" i="1"/>
  <c r="J2660" i="1"/>
  <c r="I2660" i="1"/>
  <c r="J2659" i="1"/>
  <c r="I2659" i="1"/>
  <c r="J2658" i="1"/>
  <c r="I2658" i="1"/>
  <c r="J2657" i="1"/>
  <c r="I2657" i="1"/>
  <c r="J2656" i="1"/>
  <c r="I2656" i="1"/>
  <c r="J2655" i="1"/>
  <c r="I2655" i="1"/>
  <c r="J2654" i="1"/>
  <c r="I2654" i="1"/>
  <c r="J2653" i="1"/>
  <c r="I2653" i="1"/>
  <c r="J2652" i="1"/>
  <c r="I2652" i="1"/>
  <c r="J2651" i="1"/>
  <c r="I2651" i="1"/>
  <c r="J2650" i="1"/>
  <c r="I2650" i="1"/>
  <c r="J2649" i="1"/>
  <c r="I2649" i="1"/>
  <c r="J2648" i="1"/>
  <c r="I2648" i="1"/>
  <c r="J2647" i="1"/>
  <c r="I2647" i="1"/>
  <c r="J2646" i="1"/>
  <c r="I2646" i="1"/>
  <c r="J2645" i="1"/>
  <c r="I2645" i="1"/>
  <c r="J2644" i="1"/>
  <c r="I2644" i="1"/>
  <c r="J2643" i="1"/>
  <c r="I2643" i="1"/>
  <c r="J2642" i="1"/>
  <c r="I2642" i="1"/>
  <c r="J2641" i="1"/>
  <c r="I2641" i="1"/>
  <c r="J2640" i="1"/>
  <c r="I2640" i="1"/>
  <c r="J2639" i="1"/>
  <c r="I2639" i="1"/>
  <c r="J2638" i="1"/>
  <c r="I2638" i="1"/>
  <c r="J2637" i="1"/>
  <c r="I2637" i="1"/>
  <c r="J2636" i="1"/>
  <c r="I2636" i="1"/>
  <c r="J2635" i="1"/>
  <c r="I2635" i="1"/>
  <c r="J2634" i="1"/>
  <c r="I2634" i="1"/>
  <c r="J2633" i="1"/>
  <c r="I2633" i="1"/>
  <c r="J2632" i="1"/>
  <c r="I2632" i="1"/>
  <c r="J2631" i="1"/>
  <c r="I2631" i="1"/>
  <c r="J2630" i="1"/>
  <c r="I2630" i="1"/>
  <c r="J2629" i="1"/>
  <c r="I2629" i="1"/>
  <c r="J2628" i="1"/>
  <c r="I2628" i="1"/>
  <c r="J2627" i="1"/>
  <c r="I2627" i="1"/>
  <c r="J2626" i="1"/>
  <c r="I2626" i="1"/>
  <c r="J2625" i="1"/>
  <c r="I2625" i="1"/>
  <c r="J2624" i="1"/>
  <c r="I2624" i="1"/>
  <c r="J2623" i="1"/>
  <c r="I2623" i="1"/>
  <c r="J2622" i="1"/>
  <c r="I2622" i="1"/>
  <c r="J2621" i="1"/>
  <c r="I2621" i="1"/>
  <c r="J2620" i="1"/>
  <c r="I2620" i="1"/>
  <c r="J2619" i="1"/>
  <c r="I2619" i="1"/>
  <c r="J2618" i="1"/>
  <c r="I2618" i="1"/>
  <c r="J2617" i="1"/>
  <c r="I2617" i="1"/>
  <c r="J2616" i="1"/>
  <c r="I2616" i="1"/>
  <c r="J2615" i="1"/>
  <c r="I2615" i="1"/>
  <c r="J2614" i="1"/>
  <c r="I2614" i="1"/>
  <c r="J2613" i="1"/>
  <c r="I2613" i="1"/>
  <c r="J2612" i="1"/>
  <c r="I2612" i="1"/>
  <c r="J2611" i="1"/>
  <c r="I2611" i="1"/>
  <c r="J2610" i="1"/>
  <c r="I2610" i="1"/>
  <c r="J2609" i="1"/>
  <c r="I2609" i="1"/>
  <c r="J2608" i="1"/>
  <c r="I2608" i="1"/>
  <c r="J2607" i="1"/>
  <c r="I2607" i="1"/>
  <c r="J2606" i="1"/>
  <c r="I2606" i="1"/>
  <c r="J2605" i="1"/>
  <c r="I2605" i="1"/>
  <c r="J2604" i="1"/>
  <c r="I2604" i="1"/>
  <c r="J2603" i="1"/>
  <c r="I2603" i="1"/>
  <c r="J2602" i="1"/>
  <c r="I2602" i="1"/>
  <c r="J2601" i="1"/>
  <c r="I2601" i="1"/>
  <c r="J2600" i="1"/>
  <c r="I2600" i="1"/>
  <c r="J2599" i="1"/>
  <c r="I2599" i="1"/>
  <c r="J2598" i="1"/>
  <c r="I2598" i="1"/>
  <c r="J2597" i="1"/>
  <c r="I2597" i="1"/>
  <c r="J2596" i="1"/>
  <c r="I2596" i="1"/>
  <c r="J2595" i="1"/>
  <c r="I2595" i="1"/>
  <c r="J2594" i="1"/>
  <c r="I2594" i="1"/>
  <c r="J2593" i="1"/>
  <c r="I2593" i="1"/>
  <c r="J2592" i="1"/>
  <c r="I2592" i="1"/>
  <c r="J2591" i="1"/>
  <c r="I2591" i="1"/>
  <c r="J2590" i="1"/>
  <c r="I2590" i="1"/>
  <c r="J2589" i="1"/>
  <c r="I2589" i="1"/>
  <c r="J2588" i="1"/>
  <c r="I2588" i="1"/>
  <c r="J2587" i="1"/>
  <c r="I2587" i="1"/>
  <c r="J2586" i="1"/>
  <c r="I2586" i="1"/>
  <c r="J2585" i="1"/>
  <c r="I2585" i="1"/>
  <c r="J2584" i="1"/>
  <c r="I2584" i="1"/>
  <c r="J2583" i="1"/>
  <c r="I2583" i="1"/>
  <c r="J2582" i="1"/>
  <c r="I2582" i="1"/>
  <c r="J2581" i="1"/>
  <c r="I2581" i="1"/>
  <c r="J2580" i="1"/>
  <c r="I2580" i="1"/>
  <c r="J2579" i="1"/>
  <c r="I2579" i="1"/>
  <c r="J2578" i="1"/>
  <c r="I2578" i="1"/>
  <c r="J2577" i="1"/>
  <c r="I2577" i="1"/>
  <c r="J2576" i="1"/>
  <c r="I2576" i="1"/>
  <c r="J2575" i="1"/>
  <c r="I2575" i="1"/>
  <c r="J2574" i="1"/>
  <c r="I2574" i="1"/>
  <c r="J2573" i="1"/>
  <c r="I2573" i="1"/>
  <c r="J2572" i="1"/>
  <c r="I2572" i="1"/>
  <c r="J2571" i="1"/>
  <c r="I2571" i="1"/>
  <c r="J2570" i="1"/>
  <c r="I2570" i="1"/>
  <c r="J2569" i="1"/>
  <c r="I2569" i="1"/>
  <c r="J2568" i="1"/>
  <c r="I2568" i="1"/>
  <c r="J2567" i="1"/>
  <c r="I2567" i="1"/>
  <c r="J2566" i="1"/>
  <c r="I2566" i="1"/>
  <c r="J2565" i="1"/>
  <c r="I2565" i="1"/>
  <c r="J2564" i="1"/>
  <c r="I2564" i="1"/>
  <c r="J2563" i="1"/>
  <c r="I2563" i="1"/>
  <c r="J2562" i="1"/>
  <c r="I2562" i="1"/>
  <c r="J2561" i="1"/>
  <c r="I2561" i="1"/>
  <c r="J2560" i="1"/>
  <c r="I2560" i="1"/>
  <c r="J2559" i="1"/>
  <c r="I2559" i="1"/>
  <c r="J2558" i="1"/>
  <c r="I2558" i="1"/>
  <c r="J2557" i="1"/>
  <c r="I2557" i="1"/>
  <c r="J2556" i="1"/>
  <c r="I2556" i="1"/>
  <c r="J2555" i="1"/>
  <c r="I2555" i="1"/>
  <c r="J2554" i="1"/>
  <c r="I2554" i="1"/>
  <c r="J2553" i="1"/>
  <c r="I2553" i="1"/>
  <c r="J2552" i="1"/>
  <c r="I2552" i="1"/>
  <c r="J2551" i="1"/>
  <c r="I2551" i="1"/>
  <c r="J2550" i="1"/>
  <c r="I2550" i="1"/>
  <c r="J2549" i="1"/>
  <c r="I2549" i="1"/>
  <c r="J2548" i="1"/>
  <c r="I2548" i="1"/>
  <c r="J2547" i="1"/>
  <c r="I2547" i="1"/>
  <c r="J2546" i="1"/>
  <c r="I2546" i="1"/>
  <c r="J2545" i="1"/>
  <c r="I2545" i="1"/>
  <c r="J2544" i="1"/>
  <c r="I2544" i="1"/>
  <c r="J2543" i="1"/>
  <c r="I2543" i="1"/>
  <c r="J2542" i="1"/>
  <c r="I2542" i="1"/>
  <c r="J2541" i="1"/>
  <c r="I2541" i="1"/>
  <c r="J2540" i="1"/>
  <c r="I2540" i="1"/>
  <c r="J2539" i="1"/>
  <c r="I2539" i="1"/>
  <c r="J2538" i="1"/>
  <c r="I2538" i="1"/>
  <c r="J2537" i="1"/>
  <c r="I2537" i="1"/>
  <c r="J2536" i="1"/>
  <c r="I2536" i="1"/>
  <c r="J2535" i="1"/>
  <c r="I2535" i="1"/>
  <c r="J2534" i="1"/>
  <c r="I2534" i="1"/>
  <c r="J2533" i="1"/>
  <c r="I2533" i="1"/>
  <c r="J2532" i="1"/>
  <c r="I2532" i="1"/>
  <c r="J2531" i="1"/>
  <c r="I2531" i="1"/>
  <c r="J2530" i="1"/>
  <c r="I2530" i="1"/>
  <c r="J2529" i="1"/>
  <c r="I2529" i="1"/>
  <c r="J2528" i="1"/>
  <c r="I2528" i="1"/>
  <c r="J2527" i="1"/>
  <c r="I2527" i="1"/>
  <c r="J2526" i="1"/>
  <c r="I2526" i="1"/>
  <c r="J2525" i="1"/>
  <c r="I2525" i="1"/>
  <c r="J2524" i="1"/>
  <c r="I2524" i="1"/>
  <c r="J2523" i="1"/>
  <c r="I2523" i="1"/>
  <c r="J2522" i="1"/>
  <c r="I2522" i="1"/>
  <c r="J2521" i="1"/>
  <c r="I2521" i="1"/>
  <c r="J2520" i="1"/>
  <c r="I2520" i="1"/>
  <c r="J2519" i="1"/>
  <c r="I2519" i="1"/>
  <c r="J2518" i="1"/>
  <c r="I2518" i="1"/>
  <c r="J2517" i="1"/>
  <c r="I2517" i="1"/>
  <c r="J2516" i="1"/>
  <c r="I2516" i="1"/>
  <c r="J2515" i="1"/>
  <c r="I2515" i="1"/>
  <c r="J2514" i="1"/>
  <c r="I2514" i="1"/>
  <c r="J2513" i="1"/>
  <c r="I2513" i="1"/>
  <c r="J2512" i="1"/>
  <c r="I2512" i="1"/>
  <c r="J2511" i="1"/>
  <c r="I2511" i="1"/>
  <c r="J2510" i="1"/>
  <c r="I2510" i="1"/>
  <c r="J2509" i="1"/>
  <c r="I2509" i="1"/>
  <c r="J2508" i="1"/>
  <c r="I2508" i="1"/>
  <c r="J2507" i="1"/>
  <c r="I2507" i="1"/>
  <c r="J2506" i="1"/>
  <c r="I2506" i="1"/>
  <c r="J2505" i="1"/>
  <c r="I2505" i="1"/>
  <c r="J2504" i="1"/>
  <c r="I2504" i="1"/>
  <c r="J2503" i="1"/>
  <c r="I2503" i="1"/>
  <c r="J2502" i="1"/>
  <c r="I2502" i="1"/>
  <c r="J2501" i="1"/>
  <c r="I2501" i="1"/>
  <c r="J2500" i="1"/>
  <c r="I2500" i="1"/>
  <c r="J2499" i="1"/>
  <c r="I2499" i="1"/>
  <c r="J2498" i="1"/>
  <c r="I2498" i="1"/>
  <c r="J2497" i="1"/>
  <c r="I2497" i="1"/>
  <c r="J2496" i="1"/>
  <c r="I2496" i="1"/>
  <c r="J2495" i="1"/>
  <c r="I2495" i="1"/>
  <c r="J2494" i="1"/>
  <c r="I2494" i="1"/>
  <c r="J2493" i="1"/>
  <c r="I2493" i="1"/>
  <c r="J2492" i="1"/>
  <c r="I2492" i="1"/>
  <c r="J2491" i="1"/>
  <c r="I2491" i="1"/>
  <c r="J2490" i="1"/>
  <c r="I2490" i="1"/>
  <c r="J2489" i="1"/>
  <c r="I2489" i="1"/>
  <c r="J2488" i="1"/>
  <c r="I2488" i="1"/>
  <c r="J2487" i="1"/>
  <c r="I2487" i="1"/>
  <c r="J2486" i="1"/>
  <c r="I2486" i="1"/>
  <c r="J2485" i="1"/>
  <c r="I2485" i="1"/>
  <c r="J2484" i="1"/>
  <c r="I2484" i="1"/>
  <c r="J2483" i="1"/>
  <c r="I2483" i="1"/>
  <c r="J2482" i="1"/>
  <c r="I2482" i="1"/>
  <c r="J2481" i="1"/>
  <c r="I2481" i="1"/>
  <c r="J2480" i="1"/>
  <c r="I2480" i="1"/>
  <c r="J2479" i="1"/>
  <c r="I2479" i="1"/>
  <c r="J2478" i="1"/>
  <c r="I2478" i="1"/>
  <c r="J2477" i="1"/>
  <c r="I2477" i="1"/>
  <c r="J2476" i="1"/>
  <c r="I2476" i="1"/>
  <c r="J2475" i="1"/>
  <c r="I2475" i="1"/>
  <c r="J2474" i="1"/>
  <c r="I2474" i="1"/>
  <c r="J2473" i="1"/>
  <c r="I2473" i="1"/>
  <c r="J2472" i="1"/>
  <c r="I2472" i="1"/>
  <c r="J2471" i="1"/>
  <c r="I2471" i="1"/>
  <c r="J2470" i="1"/>
  <c r="I2470" i="1"/>
  <c r="J2469" i="1"/>
  <c r="I2469" i="1"/>
  <c r="J2468" i="1"/>
  <c r="I2468" i="1"/>
  <c r="J2467" i="1"/>
  <c r="I2467" i="1"/>
  <c r="J2466" i="1"/>
  <c r="I2466" i="1"/>
  <c r="J2465" i="1"/>
  <c r="I2465" i="1"/>
  <c r="J2464" i="1"/>
  <c r="I2464" i="1"/>
  <c r="J2463" i="1"/>
  <c r="I2463" i="1"/>
  <c r="J2462" i="1"/>
  <c r="I2462" i="1"/>
  <c r="J2461" i="1"/>
  <c r="I2461" i="1"/>
  <c r="J2460" i="1"/>
  <c r="I2460" i="1"/>
  <c r="J2459" i="1"/>
  <c r="I2459" i="1"/>
  <c r="J2458" i="1"/>
  <c r="I2458" i="1"/>
  <c r="J2457" i="1"/>
  <c r="I2457" i="1"/>
  <c r="J2456" i="1"/>
  <c r="I2456" i="1"/>
  <c r="J2455" i="1"/>
  <c r="I2455" i="1"/>
  <c r="J2454" i="1"/>
  <c r="I2454" i="1"/>
  <c r="J2453" i="1"/>
  <c r="I2453" i="1"/>
  <c r="J2452" i="1"/>
  <c r="I2452" i="1"/>
  <c r="J2451" i="1"/>
  <c r="I2451" i="1"/>
  <c r="J2450" i="1"/>
  <c r="I2450" i="1"/>
  <c r="J2449" i="1"/>
  <c r="I2449" i="1"/>
  <c r="J2448" i="1"/>
  <c r="I2448" i="1"/>
  <c r="J2447" i="1"/>
  <c r="I2447" i="1"/>
  <c r="J2446" i="1"/>
  <c r="I2446" i="1"/>
  <c r="J2445" i="1"/>
  <c r="I2445" i="1"/>
  <c r="J2444" i="1"/>
  <c r="I2444" i="1"/>
  <c r="J2443" i="1"/>
  <c r="I2443" i="1"/>
  <c r="J2442" i="1"/>
  <c r="I2442" i="1"/>
  <c r="J2441" i="1"/>
  <c r="I2441" i="1"/>
  <c r="J2440" i="1"/>
  <c r="I2440" i="1"/>
  <c r="J2439" i="1"/>
  <c r="I2439" i="1"/>
  <c r="J2438" i="1"/>
  <c r="I2438" i="1"/>
  <c r="J2437" i="1"/>
  <c r="I2437" i="1"/>
  <c r="J2436" i="1"/>
  <c r="I2436" i="1"/>
  <c r="J2435" i="1"/>
  <c r="I2435" i="1"/>
  <c r="J2434" i="1"/>
  <c r="I2434" i="1"/>
  <c r="J2433" i="1"/>
  <c r="I2433" i="1"/>
  <c r="J2432" i="1"/>
  <c r="I2432" i="1"/>
  <c r="J2431" i="1"/>
  <c r="I2431" i="1"/>
  <c r="J2430" i="1"/>
  <c r="I2430" i="1"/>
  <c r="J2429" i="1"/>
  <c r="I2429" i="1"/>
  <c r="J2428" i="1"/>
  <c r="I2428" i="1"/>
  <c r="J2427" i="1"/>
  <c r="I2427" i="1"/>
  <c r="J2426" i="1"/>
  <c r="I2426" i="1"/>
  <c r="J2425" i="1"/>
  <c r="I2425" i="1"/>
  <c r="J2424" i="1"/>
  <c r="I2424" i="1"/>
  <c r="J2423" i="1"/>
  <c r="I2423" i="1"/>
  <c r="J2422" i="1"/>
  <c r="I2422" i="1"/>
  <c r="J2421" i="1"/>
  <c r="I2421" i="1"/>
  <c r="J2420" i="1"/>
  <c r="I2420" i="1"/>
  <c r="J2419" i="1"/>
  <c r="I2419" i="1"/>
  <c r="J2418" i="1"/>
  <c r="I2418" i="1"/>
  <c r="J2417" i="1"/>
  <c r="I2417" i="1"/>
  <c r="J2416" i="1"/>
  <c r="I2416" i="1"/>
  <c r="J2415" i="1"/>
  <c r="I2415" i="1"/>
  <c r="J2414" i="1"/>
  <c r="I2414" i="1"/>
  <c r="J2413" i="1"/>
  <c r="I2413" i="1"/>
  <c r="J2412" i="1"/>
  <c r="I2412" i="1"/>
  <c r="J2411" i="1"/>
  <c r="I2411" i="1"/>
  <c r="J2410" i="1"/>
  <c r="I2410" i="1"/>
  <c r="J2409" i="1"/>
  <c r="I2409" i="1"/>
  <c r="J2408" i="1"/>
  <c r="I2408" i="1"/>
  <c r="J2407" i="1"/>
  <c r="I2407" i="1"/>
  <c r="J2406" i="1"/>
  <c r="I2406" i="1"/>
  <c r="J2405" i="1"/>
  <c r="I2405" i="1"/>
  <c r="J2404" i="1"/>
  <c r="I2404" i="1"/>
  <c r="J2403" i="1"/>
  <c r="I2403" i="1"/>
  <c r="J2402" i="1"/>
  <c r="I2402" i="1"/>
  <c r="J2401" i="1"/>
  <c r="I2401" i="1"/>
  <c r="J2400" i="1"/>
  <c r="I2400" i="1"/>
  <c r="J2399" i="1"/>
  <c r="I2399" i="1"/>
  <c r="J2398" i="1"/>
  <c r="I2398" i="1"/>
  <c r="J2397" i="1"/>
  <c r="I2397" i="1"/>
  <c r="J2396" i="1"/>
  <c r="I2396" i="1"/>
  <c r="J2395" i="1"/>
  <c r="I2395" i="1"/>
  <c r="J2394" i="1"/>
  <c r="I2394" i="1"/>
  <c r="J2393" i="1"/>
  <c r="I2393" i="1"/>
  <c r="J2392" i="1"/>
  <c r="I2392" i="1"/>
  <c r="J2391" i="1"/>
  <c r="I2391" i="1"/>
  <c r="J2390" i="1"/>
  <c r="I2390" i="1"/>
  <c r="J2389" i="1"/>
  <c r="I2389" i="1"/>
  <c r="J2388" i="1"/>
  <c r="I2388" i="1"/>
  <c r="J2387" i="1"/>
  <c r="I2387" i="1"/>
  <c r="J2386" i="1"/>
  <c r="I2386" i="1"/>
  <c r="J2385" i="1"/>
  <c r="I2385" i="1"/>
  <c r="J2384" i="1"/>
  <c r="I2384" i="1"/>
  <c r="J2383" i="1"/>
  <c r="I2383" i="1"/>
  <c r="J2382" i="1"/>
  <c r="I2382" i="1"/>
  <c r="J2381" i="1"/>
  <c r="I2381" i="1"/>
  <c r="J2380" i="1"/>
  <c r="I2380" i="1"/>
  <c r="J2379" i="1"/>
  <c r="I2379" i="1"/>
  <c r="J2378" i="1"/>
  <c r="I2378" i="1"/>
  <c r="J2377" i="1"/>
  <c r="I2377" i="1"/>
  <c r="J2376" i="1"/>
  <c r="I2376" i="1"/>
  <c r="J2375" i="1"/>
  <c r="I2375" i="1"/>
  <c r="J2374" i="1"/>
  <c r="I2374" i="1"/>
  <c r="J2373" i="1"/>
  <c r="I2373" i="1"/>
  <c r="J2372" i="1"/>
  <c r="I2372" i="1"/>
  <c r="J2371" i="1"/>
  <c r="I2371" i="1"/>
  <c r="J2370" i="1"/>
  <c r="I2370" i="1"/>
  <c r="J2369" i="1"/>
  <c r="I2369" i="1"/>
  <c r="J2368" i="1"/>
  <c r="I2368" i="1"/>
  <c r="J2367" i="1"/>
  <c r="I2367" i="1"/>
  <c r="J2366" i="1"/>
  <c r="I2366" i="1"/>
  <c r="J2365" i="1"/>
  <c r="I2365" i="1"/>
  <c r="J2364" i="1"/>
  <c r="I2364" i="1"/>
  <c r="J2363" i="1"/>
  <c r="I2363" i="1"/>
  <c r="J2362" i="1"/>
  <c r="I2362" i="1"/>
  <c r="J2361" i="1"/>
  <c r="I2361" i="1"/>
  <c r="J2360" i="1"/>
  <c r="I2360" i="1"/>
  <c r="J2359" i="1"/>
  <c r="I2359" i="1"/>
  <c r="J2358" i="1"/>
  <c r="I2358" i="1"/>
  <c r="J2357" i="1"/>
  <c r="I2357" i="1"/>
  <c r="J2356" i="1"/>
  <c r="I2356" i="1"/>
  <c r="J2355" i="1"/>
  <c r="I2355" i="1"/>
  <c r="J2354" i="1"/>
  <c r="I2354" i="1"/>
  <c r="J2353" i="1"/>
  <c r="I2353" i="1"/>
  <c r="J2352" i="1"/>
  <c r="I2352" i="1"/>
  <c r="J2351" i="1"/>
  <c r="I2351" i="1"/>
  <c r="J2350" i="1"/>
  <c r="I2350" i="1"/>
  <c r="J2349" i="1"/>
  <c r="I2349" i="1"/>
  <c r="J2348" i="1"/>
  <c r="I2348" i="1"/>
  <c r="J2347" i="1"/>
  <c r="I2347" i="1"/>
  <c r="J2346" i="1"/>
  <c r="I2346" i="1"/>
  <c r="J2345" i="1"/>
  <c r="I2345" i="1"/>
  <c r="J2344" i="1"/>
  <c r="I2344" i="1"/>
  <c r="J2343" i="1"/>
  <c r="I2343" i="1"/>
  <c r="J2342" i="1"/>
  <c r="I2342" i="1"/>
  <c r="J2341" i="1"/>
  <c r="I2341" i="1"/>
  <c r="J2340" i="1"/>
  <c r="I2340" i="1"/>
  <c r="J2339" i="1"/>
  <c r="I2339" i="1"/>
  <c r="J2338" i="1"/>
  <c r="I2338" i="1"/>
  <c r="J2337" i="1"/>
  <c r="I2337" i="1"/>
  <c r="J2336" i="1"/>
  <c r="I2336" i="1"/>
  <c r="J2335" i="1"/>
  <c r="I2335" i="1"/>
  <c r="J2334" i="1"/>
  <c r="I2334" i="1"/>
  <c r="J2333" i="1"/>
  <c r="I2333" i="1"/>
  <c r="J2332" i="1"/>
  <c r="I2332" i="1"/>
  <c r="J2331" i="1"/>
  <c r="I2331" i="1"/>
  <c r="J2330" i="1"/>
  <c r="I2330" i="1"/>
  <c r="J2329" i="1"/>
  <c r="I2329" i="1"/>
  <c r="J2328" i="1"/>
  <c r="I2328" i="1"/>
  <c r="J2327" i="1"/>
  <c r="I2327" i="1"/>
  <c r="J2326" i="1"/>
  <c r="I2326" i="1"/>
  <c r="J2325" i="1"/>
  <c r="I2325" i="1"/>
  <c r="J2324" i="1"/>
  <c r="I2324" i="1"/>
  <c r="J2323" i="1"/>
  <c r="I2323" i="1"/>
  <c r="J2322" i="1"/>
  <c r="I2322" i="1"/>
  <c r="J2321" i="1"/>
  <c r="I2321" i="1"/>
  <c r="J2320" i="1"/>
  <c r="I2320" i="1"/>
  <c r="J2319" i="1"/>
  <c r="I2319" i="1"/>
  <c r="J2318" i="1"/>
  <c r="I2318" i="1"/>
  <c r="J2317" i="1"/>
  <c r="I2317" i="1"/>
  <c r="J2316" i="1"/>
  <c r="I2316" i="1"/>
  <c r="J2315" i="1"/>
  <c r="I2315" i="1"/>
  <c r="J2314" i="1"/>
  <c r="I2314" i="1"/>
  <c r="J2313" i="1"/>
  <c r="I2313" i="1"/>
  <c r="J2312" i="1"/>
  <c r="I2312" i="1"/>
  <c r="J2311" i="1"/>
  <c r="I2311" i="1"/>
  <c r="J2310" i="1"/>
  <c r="I2310" i="1"/>
  <c r="J2309" i="1"/>
  <c r="I2309" i="1"/>
  <c r="J2308" i="1"/>
  <c r="I2308" i="1"/>
  <c r="J2307" i="1"/>
  <c r="I2307" i="1"/>
  <c r="J2306" i="1"/>
  <c r="I2306" i="1"/>
  <c r="J2305" i="1"/>
  <c r="I2305" i="1"/>
  <c r="J2304" i="1"/>
  <c r="I2304" i="1"/>
  <c r="J2303" i="1"/>
  <c r="I2303" i="1"/>
  <c r="J2302" i="1"/>
  <c r="I2302" i="1"/>
  <c r="J2301" i="1"/>
  <c r="I2301" i="1"/>
  <c r="J2300" i="1"/>
  <c r="I2300" i="1"/>
  <c r="J2299" i="1"/>
  <c r="I2299" i="1"/>
  <c r="J2298" i="1"/>
  <c r="I2298" i="1"/>
  <c r="J2297" i="1"/>
  <c r="I2297" i="1"/>
  <c r="J2296" i="1"/>
  <c r="I2296" i="1"/>
  <c r="J2295" i="1"/>
  <c r="I2295" i="1"/>
  <c r="J2294" i="1"/>
  <c r="I2294" i="1"/>
  <c r="J2293" i="1"/>
  <c r="I2293" i="1"/>
  <c r="J2292" i="1"/>
  <c r="I2292" i="1"/>
  <c r="J2291" i="1"/>
  <c r="I2291" i="1"/>
  <c r="J2290" i="1"/>
  <c r="I2290" i="1"/>
  <c r="J2289" i="1"/>
  <c r="I2289" i="1"/>
  <c r="J2288" i="1"/>
  <c r="I2288" i="1"/>
  <c r="J2287" i="1"/>
  <c r="I2287" i="1"/>
  <c r="J2286" i="1"/>
  <c r="I2286" i="1"/>
  <c r="J2285" i="1"/>
  <c r="I2285" i="1"/>
  <c r="J2284" i="1"/>
  <c r="I2284" i="1"/>
  <c r="J2283" i="1"/>
  <c r="I2283" i="1"/>
  <c r="J2282" i="1"/>
  <c r="I2282" i="1"/>
  <c r="J2281" i="1"/>
  <c r="I2281" i="1"/>
  <c r="J2280" i="1"/>
  <c r="I2280" i="1"/>
  <c r="J2279" i="1"/>
  <c r="I2279" i="1"/>
  <c r="J2278" i="1"/>
  <c r="I2278" i="1"/>
  <c r="J2277" i="1"/>
  <c r="I2277" i="1"/>
  <c r="J2276" i="1"/>
  <c r="I2276" i="1"/>
  <c r="J2275" i="1"/>
  <c r="I2275" i="1"/>
  <c r="J2274" i="1"/>
  <c r="I2274" i="1"/>
  <c r="J2273" i="1"/>
  <c r="I2273" i="1"/>
  <c r="J2272" i="1"/>
  <c r="I2272" i="1"/>
  <c r="J2271" i="1"/>
  <c r="I2271" i="1"/>
  <c r="J2270" i="1"/>
  <c r="I2270" i="1"/>
  <c r="J2269" i="1"/>
  <c r="I2269" i="1"/>
  <c r="J2268" i="1"/>
  <c r="I2268" i="1"/>
  <c r="J2267" i="1"/>
  <c r="I2267" i="1"/>
  <c r="J2266" i="1"/>
  <c r="I2266" i="1"/>
  <c r="J2265" i="1"/>
  <c r="I2265" i="1"/>
  <c r="J2264" i="1"/>
  <c r="I2264" i="1"/>
  <c r="J2263" i="1"/>
  <c r="I2263" i="1"/>
  <c r="J2262" i="1"/>
  <c r="I2262" i="1"/>
  <c r="J2261" i="1"/>
  <c r="I2261" i="1"/>
  <c r="J2260" i="1"/>
  <c r="I2260" i="1"/>
  <c r="J2259" i="1"/>
  <c r="I2259" i="1"/>
  <c r="J2258" i="1"/>
  <c r="I2258" i="1"/>
  <c r="J2257" i="1"/>
  <c r="I2257" i="1"/>
  <c r="J2256" i="1"/>
  <c r="I2256" i="1"/>
  <c r="J2255" i="1"/>
  <c r="I2255" i="1"/>
  <c r="J2254" i="1"/>
  <c r="I2254" i="1"/>
  <c r="J2253" i="1"/>
  <c r="I2253" i="1"/>
  <c r="J2252" i="1"/>
  <c r="I2252" i="1"/>
  <c r="J2251" i="1"/>
  <c r="I2251" i="1"/>
  <c r="J2250" i="1"/>
  <c r="I2250" i="1"/>
  <c r="J2249" i="1"/>
  <c r="I2249" i="1"/>
  <c r="J2248" i="1"/>
  <c r="I2248" i="1"/>
  <c r="J2247" i="1"/>
  <c r="I2247" i="1"/>
  <c r="J2246" i="1"/>
  <c r="I2246" i="1"/>
  <c r="J2245" i="1"/>
  <c r="I2245" i="1"/>
  <c r="J2244" i="1"/>
  <c r="I2244" i="1"/>
  <c r="J2243" i="1"/>
  <c r="I2243" i="1"/>
  <c r="J2242" i="1"/>
  <c r="I2242" i="1"/>
  <c r="J2241" i="1"/>
  <c r="I2241" i="1"/>
  <c r="J2240" i="1"/>
  <c r="I2240" i="1"/>
  <c r="J2239" i="1"/>
  <c r="I2239" i="1"/>
  <c r="J2238" i="1"/>
  <c r="I2238" i="1"/>
  <c r="J2237" i="1"/>
  <c r="I2237" i="1"/>
  <c r="J2236" i="1"/>
  <c r="I2236" i="1"/>
  <c r="J2235" i="1"/>
  <c r="I2235" i="1"/>
  <c r="J2234" i="1"/>
  <c r="I2234" i="1"/>
  <c r="J2233" i="1"/>
  <c r="I2233" i="1"/>
  <c r="J2232" i="1"/>
  <c r="I2232" i="1"/>
  <c r="J2231" i="1"/>
  <c r="I2231" i="1"/>
  <c r="J2230" i="1"/>
  <c r="I2230" i="1"/>
  <c r="J2229" i="1"/>
  <c r="I2229" i="1"/>
  <c r="J2228" i="1"/>
  <c r="I2228" i="1"/>
  <c r="J2227" i="1"/>
  <c r="I2227" i="1"/>
  <c r="J2226" i="1"/>
  <c r="I2226" i="1"/>
  <c r="J2225" i="1"/>
  <c r="I2225" i="1"/>
  <c r="J2224" i="1"/>
  <c r="I2224" i="1"/>
  <c r="J2223" i="1"/>
  <c r="I2223" i="1"/>
  <c r="J2222" i="1"/>
  <c r="I2222" i="1"/>
  <c r="J2221" i="1"/>
  <c r="I2221" i="1"/>
  <c r="J2220" i="1"/>
  <c r="I2220" i="1"/>
  <c r="J2219" i="1"/>
  <c r="I2219" i="1"/>
  <c r="J2218" i="1"/>
  <c r="I2218" i="1"/>
  <c r="J2217" i="1"/>
  <c r="I2217" i="1"/>
  <c r="J2216" i="1"/>
  <c r="I2216" i="1"/>
  <c r="J2215" i="1"/>
  <c r="I2215" i="1"/>
  <c r="J2214" i="1"/>
  <c r="I2214" i="1"/>
  <c r="J2213" i="1"/>
  <c r="I2213" i="1"/>
  <c r="J2212" i="1"/>
  <c r="I2212" i="1"/>
  <c r="J2211" i="1"/>
  <c r="I2211" i="1"/>
  <c r="J2210" i="1"/>
  <c r="I2210" i="1"/>
  <c r="J2209" i="1"/>
  <c r="I2209" i="1"/>
  <c r="J2208" i="1"/>
  <c r="I2208" i="1"/>
  <c r="J2207" i="1"/>
  <c r="I2207" i="1"/>
  <c r="J2206" i="1"/>
  <c r="I2206" i="1"/>
  <c r="J2205" i="1"/>
  <c r="I2205" i="1"/>
  <c r="J2204" i="1"/>
  <c r="I2204" i="1"/>
  <c r="J2203" i="1"/>
  <c r="I2203" i="1"/>
  <c r="J2202" i="1"/>
  <c r="I2202" i="1"/>
  <c r="J2201" i="1"/>
  <c r="I2201" i="1"/>
  <c r="J2200" i="1"/>
  <c r="I2200" i="1"/>
  <c r="J2199" i="1"/>
  <c r="I2199" i="1"/>
  <c r="J2198" i="1"/>
  <c r="I2198" i="1"/>
  <c r="J2197" i="1"/>
  <c r="I2197" i="1"/>
  <c r="J2196" i="1"/>
  <c r="I2196" i="1"/>
  <c r="J2195" i="1"/>
  <c r="I2195" i="1"/>
  <c r="J2194" i="1"/>
  <c r="I2194" i="1"/>
  <c r="J2193" i="1"/>
  <c r="I2193" i="1"/>
  <c r="J2192" i="1"/>
  <c r="I2192" i="1"/>
  <c r="J2191" i="1"/>
  <c r="I2191" i="1"/>
  <c r="J2190" i="1"/>
  <c r="I2190" i="1"/>
  <c r="J2189" i="1"/>
  <c r="I2189" i="1"/>
  <c r="J2188" i="1"/>
  <c r="I2188" i="1"/>
  <c r="J2187" i="1"/>
  <c r="I2187" i="1"/>
  <c r="J2186" i="1"/>
  <c r="I2186" i="1"/>
  <c r="J2185" i="1"/>
  <c r="I2185" i="1"/>
  <c r="J2184" i="1"/>
  <c r="I2184" i="1"/>
  <c r="J2183" i="1"/>
  <c r="I2183" i="1"/>
  <c r="J2182" i="1"/>
  <c r="I2182" i="1"/>
  <c r="J2181" i="1"/>
  <c r="I2181" i="1"/>
  <c r="J2180" i="1"/>
  <c r="I2180" i="1"/>
  <c r="J2179" i="1"/>
  <c r="I2179" i="1"/>
  <c r="J2178" i="1"/>
  <c r="I2178" i="1"/>
  <c r="J2177" i="1"/>
  <c r="I2177" i="1"/>
  <c r="J2176" i="1"/>
  <c r="I2176" i="1"/>
  <c r="J2175" i="1"/>
  <c r="I2175" i="1"/>
  <c r="J2174" i="1"/>
  <c r="I2174" i="1"/>
  <c r="J2173" i="1"/>
  <c r="I2173" i="1"/>
  <c r="J2172" i="1"/>
  <c r="I2172" i="1"/>
  <c r="J2171" i="1"/>
  <c r="I2171" i="1"/>
  <c r="J2170" i="1"/>
  <c r="I2170" i="1"/>
  <c r="J2169" i="1"/>
  <c r="I2169" i="1"/>
  <c r="J2168" i="1"/>
  <c r="I2168" i="1"/>
  <c r="J2167" i="1"/>
  <c r="I2167" i="1"/>
  <c r="J2166" i="1"/>
  <c r="I2166" i="1"/>
  <c r="J2165" i="1"/>
  <c r="I2165" i="1"/>
  <c r="J2164" i="1"/>
  <c r="I2164" i="1"/>
  <c r="J2163" i="1"/>
  <c r="I2163" i="1"/>
  <c r="J2162" i="1"/>
  <c r="I2162" i="1"/>
  <c r="J2161" i="1"/>
  <c r="I2161" i="1"/>
  <c r="J2160" i="1"/>
  <c r="I2160" i="1"/>
  <c r="J2159" i="1"/>
  <c r="I2159" i="1"/>
  <c r="J2158" i="1"/>
  <c r="I2158" i="1"/>
  <c r="J2157" i="1"/>
  <c r="I2157" i="1"/>
  <c r="J2156" i="1"/>
  <c r="I2156" i="1"/>
  <c r="J2155" i="1"/>
  <c r="I2155" i="1"/>
  <c r="J2154" i="1"/>
  <c r="I2154" i="1"/>
  <c r="J2153" i="1"/>
  <c r="I2153" i="1"/>
  <c r="J2152" i="1"/>
  <c r="I2152" i="1"/>
  <c r="J2151" i="1"/>
  <c r="I2151" i="1"/>
  <c r="J2150" i="1"/>
  <c r="I2150" i="1"/>
  <c r="J2149" i="1"/>
  <c r="I2149" i="1"/>
  <c r="J2148" i="1"/>
  <c r="I2148" i="1"/>
  <c r="J2147" i="1"/>
  <c r="I2147" i="1"/>
  <c r="J2146" i="1"/>
  <c r="I2146" i="1"/>
  <c r="J2145" i="1"/>
  <c r="I2145" i="1"/>
  <c r="J2144" i="1"/>
  <c r="I2144" i="1"/>
  <c r="J2143" i="1"/>
  <c r="I2143" i="1"/>
  <c r="J2142" i="1"/>
  <c r="I2142" i="1"/>
  <c r="J2141" i="1"/>
  <c r="I2141" i="1"/>
  <c r="J2140" i="1"/>
  <c r="I2140" i="1"/>
  <c r="J2139" i="1"/>
  <c r="I2139" i="1"/>
  <c r="J2138" i="1"/>
  <c r="I2138" i="1"/>
  <c r="J2137" i="1"/>
  <c r="I2137" i="1"/>
  <c r="J2136" i="1"/>
  <c r="I2136" i="1"/>
  <c r="J2135" i="1"/>
  <c r="I2135" i="1"/>
  <c r="J2134" i="1"/>
  <c r="I2134" i="1"/>
  <c r="J2133" i="1"/>
  <c r="I2133" i="1"/>
  <c r="J2132" i="1"/>
  <c r="I2132" i="1"/>
  <c r="J2131" i="1"/>
  <c r="I2131" i="1"/>
  <c r="J2130" i="1"/>
  <c r="I2130" i="1"/>
  <c r="J2129" i="1"/>
  <c r="I2129" i="1"/>
  <c r="J2128" i="1"/>
  <c r="I2128" i="1"/>
  <c r="J2127" i="1"/>
  <c r="I2127" i="1"/>
  <c r="J2126" i="1"/>
  <c r="I2126" i="1"/>
  <c r="J2125" i="1"/>
  <c r="I2125" i="1"/>
  <c r="J2124" i="1"/>
  <c r="I2124" i="1"/>
  <c r="J2123" i="1"/>
  <c r="I2123" i="1"/>
  <c r="J2122" i="1"/>
  <c r="I2122" i="1"/>
  <c r="J2121" i="1"/>
  <c r="I2121" i="1"/>
  <c r="J2120" i="1"/>
  <c r="I2120" i="1"/>
  <c r="J2119" i="1"/>
  <c r="I2119" i="1"/>
  <c r="J2118" i="1"/>
  <c r="I2118" i="1"/>
  <c r="J2117" i="1"/>
  <c r="I2117" i="1"/>
  <c r="J2116" i="1"/>
  <c r="I2116" i="1"/>
  <c r="J2115" i="1"/>
  <c r="I2115" i="1"/>
  <c r="J2114" i="1"/>
  <c r="I2114" i="1"/>
  <c r="J2113" i="1"/>
  <c r="I2113" i="1"/>
  <c r="J2112" i="1"/>
  <c r="I2112" i="1"/>
  <c r="J2111" i="1"/>
  <c r="I2111" i="1"/>
  <c r="J2110" i="1"/>
  <c r="I2110" i="1"/>
  <c r="J2109" i="1"/>
  <c r="I2109" i="1"/>
  <c r="J2108" i="1"/>
  <c r="I2108" i="1"/>
  <c r="J2107" i="1"/>
  <c r="I2107" i="1"/>
  <c r="J2106" i="1"/>
  <c r="I2106" i="1"/>
  <c r="J2105" i="1"/>
  <c r="I2105" i="1"/>
  <c r="J2104" i="1"/>
  <c r="I2104" i="1"/>
  <c r="J2103" i="1"/>
  <c r="I2103" i="1"/>
  <c r="J2102" i="1"/>
  <c r="I2102" i="1"/>
  <c r="J2101" i="1"/>
  <c r="I2101" i="1"/>
  <c r="J2100" i="1"/>
  <c r="I2100" i="1"/>
  <c r="J2099" i="1"/>
  <c r="I2099" i="1"/>
  <c r="J2098" i="1"/>
  <c r="I2098" i="1"/>
  <c r="J2097" i="1"/>
  <c r="I2097" i="1"/>
  <c r="J2096" i="1"/>
  <c r="I2096" i="1"/>
  <c r="J2095" i="1"/>
  <c r="I2095" i="1"/>
  <c r="J2094" i="1"/>
  <c r="I2094" i="1"/>
  <c r="J2093" i="1"/>
  <c r="I2093" i="1"/>
  <c r="J2092" i="1"/>
  <c r="I2092" i="1"/>
  <c r="J2091" i="1"/>
  <c r="I2091" i="1"/>
  <c r="J2090" i="1"/>
  <c r="I2090" i="1"/>
  <c r="J2089" i="1"/>
  <c r="I2089" i="1"/>
  <c r="J2088" i="1"/>
  <c r="I2088" i="1"/>
  <c r="J2087" i="1"/>
  <c r="I2087" i="1"/>
  <c r="J2086" i="1"/>
  <c r="I2086" i="1"/>
  <c r="J2085" i="1"/>
  <c r="I2085" i="1"/>
  <c r="J2084" i="1"/>
  <c r="I2084" i="1"/>
  <c r="J2083" i="1"/>
  <c r="I2083" i="1"/>
  <c r="J2082" i="1"/>
  <c r="I2082" i="1"/>
  <c r="J2081" i="1"/>
  <c r="I2081" i="1"/>
  <c r="J2080" i="1"/>
  <c r="I2080" i="1"/>
  <c r="J2079" i="1"/>
  <c r="I2079" i="1"/>
  <c r="J2078" i="1"/>
  <c r="I2078" i="1"/>
  <c r="J2077" i="1"/>
  <c r="I2077" i="1"/>
  <c r="J2076" i="1"/>
  <c r="I2076" i="1"/>
  <c r="J2075" i="1"/>
  <c r="I2075" i="1"/>
  <c r="J2074" i="1"/>
  <c r="I2074" i="1"/>
  <c r="J2073" i="1"/>
  <c r="I2073" i="1"/>
  <c r="J2072" i="1"/>
  <c r="I2072" i="1"/>
  <c r="J2071" i="1"/>
  <c r="I2071" i="1"/>
  <c r="J2070" i="1"/>
  <c r="I2070" i="1"/>
  <c r="J2069" i="1"/>
  <c r="I2069" i="1"/>
  <c r="J2068" i="1"/>
  <c r="I2068" i="1"/>
  <c r="J2067" i="1"/>
  <c r="I2067" i="1"/>
  <c r="J2066" i="1"/>
  <c r="I2066" i="1"/>
  <c r="J2065" i="1"/>
  <c r="I2065" i="1"/>
  <c r="J2064" i="1"/>
  <c r="I2064" i="1"/>
  <c r="J2063" i="1"/>
  <c r="I2063" i="1"/>
  <c r="J2062" i="1"/>
  <c r="I2062" i="1"/>
  <c r="J2061" i="1"/>
  <c r="I2061" i="1"/>
  <c r="J2060" i="1"/>
  <c r="I2060" i="1"/>
  <c r="J2059" i="1"/>
  <c r="I2059" i="1"/>
  <c r="J2058" i="1"/>
  <c r="I2058" i="1"/>
  <c r="J2057" i="1"/>
  <c r="I2057" i="1"/>
  <c r="J2056" i="1"/>
  <c r="I2056" i="1"/>
  <c r="J2055" i="1"/>
  <c r="I2055" i="1"/>
  <c r="J2054" i="1"/>
  <c r="I2054" i="1"/>
  <c r="J2053" i="1"/>
  <c r="I2053" i="1"/>
  <c r="J2052" i="1"/>
  <c r="I2052" i="1"/>
  <c r="J2051" i="1"/>
  <c r="I2051" i="1"/>
  <c r="J2050" i="1"/>
  <c r="I2050" i="1"/>
  <c r="J2049" i="1"/>
  <c r="I2049" i="1"/>
  <c r="J2048" i="1"/>
  <c r="I2048" i="1"/>
  <c r="J2047" i="1"/>
  <c r="I2047" i="1"/>
  <c r="J2046" i="1"/>
  <c r="I2046" i="1"/>
  <c r="J2045" i="1"/>
  <c r="I2045" i="1"/>
  <c r="J2044" i="1"/>
  <c r="I2044" i="1"/>
  <c r="J2043" i="1"/>
  <c r="I2043" i="1"/>
  <c r="J2042" i="1"/>
  <c r="I2042" i="1"/>
  <c r="J2041" i="1"/>
  <c r="I2041" i="1"/>
  <c r="J2040" i="1"/>
  <c r="I2040" i="1"/>
  <c r="J2039" i="1"/>
  <c r="I2039" i="1"/>
  <c r="J2038" i="1"/>
  <c r="I2038" i="1"/>
  <c r="J2037" i="1"/>
  <c r="I2037" i="1"/>
  <c r="J2036" i="1"/>
  <c r="I2036" i="1"/>
  <c r="J2035" i="1"/>
  <c r="I2035" i="1"/>
  <c r="J2034" i="1"/>
  <c r="I2034" i="1"/>
  <c r="J2033" i="1"/>
  <c r="I2033" i="1"/>
  <c r="J2032" i="1"/>
  <c r="I2032" i="1"/>
  <c r="J2031" i="1"/>
  <c r="I2031" i="1"/>
  <c r="J2030" i="1"/>
  <c r="I2030" i="1"/>
  <c r="J2029" i="1"/>
  <c r="I2029" i="1"/>
  <c r="J2028" i="1"/>
  <c r="I2028" i="1"/>
  <c r="J2027" i="1"/>
  <c r="I2027" i="1"/>
  <c r="J2026" i="1"/>
  <c r="I2026" i="1"/>
  <c r="J2025" i="1"/>
  <c r="I2025" i="1"/>
  <c r="J2024" i="1"/>
  <c r="I2024" i="1"/>
  <c r="J2023" i="1"/>
  <c r="I2023" i="1"/>
  <c r="J2022" i="1"/>
  <c r="I2022" i="1"/>
  <c r="J2021" i="1"/>
  <c r="I2021" i="1"/>
  <c r="J2020" i="1"/>
  <c r="I2020" i="1"/>
  <c r="J2019" i="1"/>
  <c r="I2019" i="1"/>
  <c r="J2018" i="1"/>
  <c r="I2018" i="1"/>
  <c r="J2017" i="1"/>
  <c r="I2017" i="1"/>
  <c r="J2016" i="1"/>
  <c r="I2016" i="1"/>
  <c r="J2015" i="1"/>
  <c r="I2015" i="1"/>
  <c r="J2014" i="1"/>
  <c r="I2014" i="1"/>
  <c r="J2013" i="1"/>
  <c r="I2013" i="1"/>
  <c r="J2012" i="1"/>
  <c r="I2012" i="1"/>
  <c r="J2011" i="1"/>
  <c r="I2011" i="1"/>
  <c r="J2010" i="1"/>
  <c r="I2010" i="1"/>
  <c r="J2009" i="1"/>
  <c r="I2009" i="1"/>
  <c r="J2008" i="1"/>
  <c r="I2008" i="1"/>
  <c r="J2007" i="1"/>
  <c r="I2007" i="1"/>
  <c r="J2006" i="1"/>
  <c r="I2006" i="1"/>
  <c r="J2005" i="1"/>
  <c r="I2005" i="1"/>
  <c r="J2004" i="1"/>
  <c r="I2004" i="1"/>
  <c r="J2003" i="1"/>
  <c r="I2003" i="1"/>
  <c r="J2002" i="1"/>
  <c r="I2002" i="1"/>
  <c r="J2001" i="1"/>
  <c r="I2001" i="1"/>
  <c r="J2000" i="1"/>
  <c r="I2000" i="1"/>
  <c r="J1999" i="1"/>
  <c r="I1999" i="1"/>
  <c r="J1998" i="1"/>
  <c r="I1998" i="1"/>
  <c r="J1997" i="1"/>
  <c r="I1997" i="1"/>
  <c r="J1996" i="1"/>
  <c r="I1996" i="1"/>
  <c r="J1995" i="1"/>
  <c r="I1995" i="1"/>
  <c r="J1994" i="1"/>
  <c r="I1994" i="1"/>
  <c r="J1993" i="1"/>
  <c r="I1993" i="1"/>
  <c r="J1992" i="1"/>
  <c r="I1992" i="1"/>
  <c r="J1991" i="1"/>
  <c r="I1991" i="1"/>
  <c r="J1990" i="1"/>
  <c r="I1990" i="1"/>
  <c r="J1989" i="1"/>
  <c r="I1989" i="1"/>
  <c r="J1988" i="1"/>
  <c r="I1988" i="1"/>
  <c r="J1987" i="1"/>
  <c r="I1987" i="1"/>
  <c r="J1986" i="1"/>
  <c r="I1986" i="1"/>
  <c r="J1985" i="1"/>
  <c r="I1985" i="1"/>
  <c r="J1984" i="1"/>
  <c r="I1984" i="1"/>
  <c r="J1983" i="1"/>
  <c r="I1983" i="1"/>
  <c r="J1982" i="1"/>
  <c r="I1982" i="1"/>
  <c r="J1981" i="1"/>
  <c r="I1981" i="1"/>
  <c r="J1980" i="1"/>
  <c r="I1980" i="1"/>
  <c r="J1979" i="1"/>
  <c r="I1979" i="1"/>
  <c r="J1978" i="1"/>
  <c r="I1978" i="1"/>
  <c r="J1977" i="1"/>
  <c r="I1977" i="1"/>
  <c r="J1976" i="1"/>
  <c r="I1976" i="1"/>
  <c r="J1975" i="1"/>
  <c r="I1975" i="1"/>
  <c r="J1974" i="1"/>
  <c r="I1974" i="1"/>
  <c r="J1973" i="1"/>
  <c r="I1973" i="1"/>
  <c r="J1972" i="1"/>
  <c r="I1972" i="1"/>
  <c r="J1971" i="1"/>
  <c r="I1971" i="1"/>
  <c r="J1970" i="1"/>
  <c r="I1970" i="1"/>
  <c r="J1969" i="1"/>
  <c r="I1969" i="1"/>
  <c r="J1968" i="1"/>
  <c r="I1968" i="1"/>
  <c r="J1967" i="1"/>
  <c r="I1967" i="1"/>
  <c r="J1966" i="1"/>
  <c r="I1966" i="1"/>
  <c r="J1965" i="1"/>
  <c r="I1965" i="1"/>
  <c r="J1964" i="1"/>
  <c r="I1964" i="1"/>
  <c r="J1963" i="1"/>
  <c r="I1963" i="1"/>
  <c r="J1962" i="1"/>
  <c r="I1962" i="1"/>
  <c r="J1961" i="1"/>
  <c r="I1961" i="1"/>
  <c r="J1960" i="1"/>
  <c r="I1960" i="1"/>
  <c r="J1959" i="1"/>
  <c r="I1959" i="1"/>
  <c r="J1958" i="1"/>
  <c r="I1958" i="1"/>
  <c r="J1957" i="1"/>
  <c r="I1957" i="1"/>
  <c r="J1956" i="1"/>
  <c r="I1956" i="1"/>
  <c r="J1955" i="1"/>
  <c r="I1955" i="1"/>
  <c r="J1954" i="1"/>
  <c r="I1954" i="1"/>
  <c r="J1953" i="1"/>
  <c r="I1953" i="1"/>
  <c r="J1952" i="1"/>
  <c r="I1952" i="1"/>
  <c r="J1951" i="1"/>
  <c r="I1951" i="1"/>
  <c r="J1950" i="1"/>
  <c r="I1950" i="1"/>
  <c r="J1949" i="1"/>
  <c r="I1949" i="1"/>
  <c r="J1948" i="1"/>
  <c r="I1948" i="1"/>
  <c r="J1947" i="1"/>
  <c r="I1947" i="1"/>
  <c r="J1946" i="1"/>
  <c r="I1946" i="1"/>
  <c r="J1945" i="1"/>
  <c r="I1945" i="1"/>
  <c r="J1944" i="1"/>
  <c r="I1944" i="1"/>
  <c r="J1943" i="1"/>
  <c r="I1943" i="1"/>
  <c r="J1942" i="1"/>
  <c r="I1942" i="1"/>
  <c r="J1941" i="1"/>
  <c r="I1941" i="1"/>
  <c r="J1940" i="1"/>
  <c r="I1940" i="1"/>
  <c r="J1939" i="1"/>
  <c r="I1939" i="1"/>
  <c r="J1938" i="1"/>
  <c r="I1938" i="1"/>
  <c r="J1937" i="1"/>
  <c r="I1937" i="1"/>
  <c r="J1936" i="1"/>
  <c r="I1936" i="1"/>
  <c r="J1935" i="1"/>
  <c r="I1935" i="1"/>
  <c r="J1934" i="1"/>
  <c r="I1934" i="1"/>
  <c r="J1933" i="1"/>
  <c r="I1933" i="1"/>
  <c r="J1932" i="1"/>
  <c r="I1932" i="1"/>
  <c r="J1931" i="1"/>
  <c r="I1931" i="1"/>
  <c r="J1930" i="1"/>
  <c r="I1930" i="1"/>
  <c r="J1929" i="1"/>
  <c r="I1929" i="1"/>
  <c r="J1928" i="1"/>
  <c r="I1928" i="1"/>
  <c r="J1927" i="1"/>
  <c r="I1927" i="1"/>
  <c r="J1926" i="1"/>
  <c r="I1926" i="1"/>
  <c r="J1925" i="1"/>
  <c r="I1925" i="1"/>
  <c r="J1924" i="1"/>
  <c r="I1924" i="1"/>
  <c r="J1923" i="1"/>
  <c r="I1923" i="1"/>
  <c r="J1922" i="1"/>
  <c r="I1922" i="1"/>
  <c r="J1921" i="1"/>
  <c r="I1921" i="1"/>
  <c r="J1920" i="1"/>
  <c r="I1920" i="1"/>
  <c r="J1919" i="1"/>
  <c r="I1919" i="1"/>
  <c r="J1918" i="1"/>
  <c r="I1918" i="1"/>
  <c r="J1917" i="1"/>
  <c r="I1917" i="1"/>
  <c r="J1916" i="1"/>
  <c r="I1916" i="1"/>
  <c r="J1915" i="1"/>
  <c r="I1915" i="1"/>
  <c r="J1914" i="1"/>
  <c r="I1914" i="1"/>
  <c r="J1913" i="1"/>
  <c r="I1913" i="1"/>
  <c r="J1912" i="1"/>
  <c r="I1912" i="1"/>
  <c r="J1911" i="1"/>
  <c r="I1911" i="1"/>
  <c r="J1910" i="1"/>
  <c r="I1910" i="1"/>
  <c r="J1909" i="1"/>
  <c r="I1909" i="1"/>
  <c r="J1908" i="1"/>
  <c r="I1908" i="1"/>
  <c r="J1907" i="1"/>
  <c r="I1907" i="1"/>
  <c r="J1906" i="1"/>
  <c r="I1906" i="1"/>
  <c r="J1905" i="1"/>
  <c r="I1905" i="1"/>
  <c r="J1904" i="1"/>
  <c r="I1904" i="1"/>
  <c r="J1903" i="1"/>
  <c r="I1903" i="1"/>
  <c r="J1902" i="1"/>
  <c r="I1902" i="1"/>
  <c r="J1901" i="1"/>
  <c r="I1901" i="1"/>
  <c r="J1900" i="1"/>
  <c r="I1900" i="1"/>
  <c r="J1899" i="1"/>
  <c r="I1899" i="1"/>
  <c r="J1898" i="1"/>
  <c r="I1898" i="1"/>
  <c r="J1897" i="1"/>
  <c r="I1897" i="1"/>
  <c r="J1896" i="1"/>
  <c r="I1896" i="1"/>
  <c r="J1895" i="1"/>
  <c r="I1895" i="1"/>
  <c r="J1894" i="1"/>
  <c r="I1894" i="1"/>
  <c r="J1893" i="1"/>
  <c r="I1893" i="1"/>
  <c r="J1892" i="1"/>
  <c r="I1892" i="1"/>
  <c r="J1891" i="1"/>
  <c r="I1891" i="1"/>
  <c r="J1890" i="1"/>
  <c r="I1890" i="1"/>
  <c r="J1889" i="1"/>
  <c r="I1889" i="1"/>
  <c r="J1888" i="1"/>
  <c r="I1888" i="1"/>
  <c r="J1887" i="1"/>
  <c r="I1887" i="1"/>
  <c r="J1886" i="1"/>
  <c r="I1886" i="1"/>
  <c r="J1885" i="1"/>
  <c r="I1885" i="1"/>
  <c r="J1884" i="1"/>
  <c r="I1884" i="1"/>
  <c r="J1883" i="1"/>
  <c r="I1883" i="1"/>
  <c r="J1882" i="1"/>
  <c r="I1882" i="1"/>
  <c r="J1881" i="1"/>
  <c r="I1881" i="1"/>
  <c r="J1880" i="1"/>
  <c r="I1880" i="1"/>
  <c r="J1879" i="1"/>
  <c r="I1879" i="1"/>
  <c r="J1878" i="1"/>
  <c r="I1878" i="1"/>
  <c r="J1877" i="1"/>
  <c r="I1877" i="1"/>
  <c r="J1876" i="1"/>
  <c r="I1876" i="1"/>
  <c r="J1875" i="1"/>
  <c r="I1875" i="1"/>
  <c r="J1874" i="1"/>
  <c r="I1874" i="1"/>
  <c r="F1873" i="1"/>
  <c r="J1873" i="1" s="1"/>
  <c r="J1872" i="1"/>
  <c r="I1872" i="1"/>
  <c r="J1871" i="1"/>
  <c r="I1871" i="1"/>
  <c r="J1870" i="1"/>
  <c r="I1870" i="1"/>
  <c r="J1869" i="1"/>
  <c r="I1869" i="1"/>
  <c r="J1868" i="1"/>
  <c r="I1868" i="1"/>
  <c r="J1867" i="1"/>
  <c r="I1867" i="1"/>
  <c r="J1866" i="1"/>
  <c r="I1866" i="1"/>
  <c r="J1865" i="1"/>
  <c r="I1865" i="1"/>
  <c r="J1864" i="1"/>
  <c r="I1864" i="1"/>
  <c r="J1863" i="1"/>
  <c r="I1863" i="1"/>
  <c r="J1862" i="1"/>
  <c r="I1862" i="1"/>
  <c r="J1861" i="1"/>
  <c r="I1861" i="1"/>
  <c r="J1860" i="1"/>
  <c r="I1860" i="1"/>
  <c r="J1859" i="1"/>
  <c r="I1859" i="1"/>
  <c r="J1858" i="1"/>
  <c r="I1858" i="1"/>
  <c r="J1857" i="1"/>
  <c r="I1857" i="1"/>
  <c r="J1856" i="1"/>
  <c r="I1856" i="1"/>
  <c r="J1855" i="1"/>
  <c r="I1855" i="1"/>
  <c r="J1854" i="1"/>
  <c r="I1854" i="1"/>
  <c r="J1853" i="1"/>
  <c r="I1853" i="1"/>
  <c r="J1852" i="1"/>
  <c r="I1852" i="1"/>
  <c r="J1851" i="1"/>
  <c r="I1851" i="1"/>
  <c r="J1850" i="1"/>
  <c r="I1850" i="1"/>
  <c r="J1849" i="1"/>
  <c r="I1849" i="1"/>
  <c r="J1848" i="1"/>
  <c r="I1848" i="1"/>
  <c r="J1847" i="1"/>
  <c r="I1847" i="1"/>
  <c r="J1846" i="1"/>
  <c r="I1846" i="1"/>
  <c r="J1845" i="1"/>
  <c r="I1845" i="1"/>
  <c r="J1844" i="1"/>
  <c r="I1844" i="1"/>
  <c r="J1843" i="1"/>
  <c r="I1843" i="1"/>
  <c r="J1842" i="1"/>
  <c r="I1842" i="1"/>
  <c r="J1841" i="1"/>
  <c r="I1841" i="1"/>
  <c r="J1840" i="1"/>
  <c r="I1840" i="1"/>
  <c r="J1839" i="1"/>
  <c r="I1839" i="1"/>
  <c r="J1838" i="1"/>
  <c r="I1838" i="1"/>
  <c r="J1837" i="1"/>
  <c r="I1837" i="1"/>
  <c r="J1836" i="1"/>
  <c r="I1836" i="1"/>
  <c r="J1835" i="1"/>
  <c r="I1835" i="1"/>
  <c r="J1834" i="1"/>
  <c r="I1834" i="1"/>
  <c r="J1833" i="1"/>
  <c r="I1833" i="1"/>
  <c r="J1832" i="1"/>
  <c r="I1832" i="1"/>
  <c r="J1831" i="1"/>
  <c r="I1831" i="1"/>
  <c r="J1830" i="1"/>
  <c r="I1830" i="1"/>
  <c r="J1829" i="1"/>
  <c r="I1829" i="1"/>
  <c r="J1828" i="1"/>
  <c r="I1828" i="1"/>
  <c r="J1827" i="1"/>
  <c r="I1827" i="1"/>
  <c r="J1826" i="1"/>
  <c r="I1826" i="1"/>
  <c r="J1825" i="1"/>
  <c r="I1825" i="1"/>
  <c r="J1824" i="1"/>
  <c r="I1824" i="1"/>
  <c r="J1823" i="1"/>
  <c r="I1823" i="1"/>
  <c r="J1822" i="1"/>
  <c r="I1822" i="1"/>
  <c r="J1821" i="1"/>
  <c r="I1821" i="1"/>
  <c r="J1820" i="1"/>
  <c r="I1820" i="1"/>
  <c r="J1819" i="1"/>
  <c r="I1819" i="1"/>
  <c r="J1818" i="1"/>
  <c r="I1818" i="1"/>
  <c r="J1817" i="1"/>
  <c r="I1817" i="1"/>
  <c r="J1816" i="1"/>
  <c r="I1816" i="1"/>
  <c r="J1815" i="1"/>
  <c r="I1815" i="1"/>
  <c r="J1814" i="1"/>
  <c r="I1814" i="1"/>
  <c r="J1813" i="1"/>
  <c r="I1813" i="1"/>
  <c r="J1812" i="1"/>
  <c r="I1812" i="1"/>
  <c r="J1811" i="1"/>
  <c r="I1811" i="1"/>
  <c r="J1810" i="1"/>
  <c r="I1810" i="1"/>
  <c r="J1809" i="1"/>
  <c r="I1809" i="1"/>
  <c r="J1808" i="1"/>
  <c r="I1808" i="1"/>
  <c r="J1807" i="1"/>
  <c r="I1807" i="1"/>
  <c r="J1806" i="1"/>
  <c r="I1806" i="1"/>
  <c r="J1805" i="1"/>
  <c r="I1805" i="1"/>
  <c r="J1804" i="1"/>
  <c r="I1804" i="1"/>
  <c r="J1803" i="1"/>
  <c r="I1803" i="1"/>
  <c r="J1802" i="1"/>
  <c r="I1802" i="1"/>
  <c r="J1801" i="1"/>
  <c r="I1801" i="1"/>
  <c r="J1800" i="1"/>
  <c r="I1800" i="1"/>
  <c r="J1799" i="1"/>
  <c r="I1799" i="1"/>
  <c r="J1798" i="1"/>
  <c r="I1798" i="1"/>
  <c r="J1797" i="1"/>
  <c r="I1797" i="1"/>
  <c r="J1796" i="1"/>
  <c r="I1796" i="1"/>
  <c r="J1795" i="1"/>
  <c r="I1795" i="1"/>
  <c r="J1794" i="1"/>
  <c r="I1794" i="1"/>
  <c r="J1793" i="1"/>
  <c r="I1793" i="1"/>
  <c r="J1792" i="1"/>
  <c r="I1792" i="1"/>
  <c r="J1791" i="1"/>
  <c r="I1791" i="1"/>
  <c r="J1790" i="1"/>
  <c r="I1790" i="1"/>
  <c r="J1789" i="1"/>
  <c r="I1789" i="1"/>
  <c r="J1788" i="1"/>
  <c r="I1788" i="1"/>
  <c r="J1787" i="1"/>
  <c r="I1787" i="1"/>
  <c r="J1786" i="1"/>
  <c r="I1786" i="1"/>
  <c r="J1785" i="1"/>
  <c r="I1785" i="1"/>
  <c r="J1784" i="1"/>
  <c r="I1784" i="1"/>
  <c r="J1783" i="1"/>
  <c r="I1783" i="1"/>
  <c r="J1782" i="1"/>
  <c r="I1782" i="1"/>
  <c r="J1781" i="1"/>
  <c r="I1781" i="1"/>
  <c r="J1780" i="1"/>
  <c r="I1780" i="1"/>
  <c r="J1779" i="1"/>
  <c r="I1779" i="1"/>
  <c r="J1778" i="1"/>
  <c r="I1778" i="1"/>
  <c r="J1777" i="1"/>
  <c r="I1777" i="1"/>
  <c r="J1776" i="1"/>
  <c r="I1776" i="1"/>
  <c r="J1775" i="1"/>
  <c r="I1775" i="1"/>
  <c r="J1774" i="1"/>
  <c r="I1774" i="1"/>
  <c r="J1773" i="1"/>
  <c r="I1773" i="1"/>
  <c r="J1772" i="1"/>
  <c r="I1772" i="1"/>
  <c r="J1771" i="1"/>
  <c r="I1771" i="1"/>
  <c r="J1770" i="1"/>
  <c r="I1770" i="1"/>
  <c r="J1769" i="1"/>
  <c r="I1769" i="1"/>
  <c r="J1768" i="1"/>
  <c r="I1768" i="1"/>
  <c r="J1767" i="1"/>
  <c r="I1767" i="1"/>
  <c r="J1766" i="1"/>
  <c r="I1766" i="1"/>
  <c r="J1765" i="1"/>
  <c r="I1765" i="1"/>
  <c r="J1764" i="1"/>
  <c r="I1764" i="1"/>
  <c r="J1763" i="1"/>
  <c r="I1763" i="1"/>
  <c r="J1762" i="1"/>
  <c r="I1762" i="1"/>
  <c r="J1761" i="1"/>
  <c r="I1761" i="1"/>
  <c r="J1760" i="1"/>
  <c r="I1760" i="1"/>
  <c r="J1759" i="1"/>
  <c r="I1759" i="1"/>
  <c r="J1758" i="1"/>
  <c r="I1758" i="1"/>
  <c r="J1757" i="1"/>
  <c r="I1757" i="1"/>
  <c r="J1756" i="1"/>
  <c r="I1756" i="1"/>
  <c r="J1755" i="1"/>
  <c r="I1755" i="1"/>
  <c r="J1754" i="1"/>
  <c r="I1754" i="1"/>
  <c r="J1753" i="1"/>
  <c r="I1753" i="1"/>
  <c r="J1752" i="1"/>
  <c r="I1752" i="1"/>
  <c r="J1751" i="1"/>
  <c r="I1751" i="1"/>
  <c r="J1750" i="1"/>
  <c r="I1750" i="1"/>
  <c r="J1749" i="1"/>
  <c r="I1749" i="1"/>
  <c r="J1748" i="1"/>
  <c r="I1748" i="1"/>
  <c r="J1747" i="1"/>
  <c r="I1747" i="1"/>
  <c r="J1746" i="1"/>
  <c r="I1746" i="1"/>
  <c r="J1745" i="1"/>
  <c r="I1745" i="1"/>
  <c r="J1744" i="1"/>
  <c r="I1744" i="1"/>
  <c r="J1743" i="1"/>
  <c r="I1743" i="1"/>
  <c r="J1742" i="1"/>
  <c r="I1742" i="1"/>
  <c r="J1741" i="1"/>
  <c r="I1741" i="1"/>
  <c r="J1740" i="1"/>
  <c r="I1740" i="1"/>
  <c r="J1739" i="1"/>
  <c r="I1739" i="1"/>
  <c r="J1738" i="1"/>
  <c r="I1738" i="1"/>
  <c r="J1737" i="1"/>
  <c r="I1737" i="1"/>
  <c r="J1736" i="1"/>
  <c r="I1736" i="1"/>
  <c r="J1735" i="1"/>
  <c r="I1735" i="1"/>
  <c r="J1734" i="1"/>
  <c r="I1734" i="1"/>
  <c r="J1733" i="1"/>
  <c r="I1733" i="1"/>
  <c r="J1732" i="1"/>
  <c r="I1732" i="1"/>
  <c r="J1731" i="1"/>
  <c r="I1731" i="1"/>
  <c r="J1730" i="1"/>
  <c r="I1730" i="1"/>
  <c r="J1729" i="1"/>
  <c r="I1729" i="1"/>
  <c r="J1728" i="1"/>
  <c r="I1728" i="1"/>
  <c r="J1727" i="1"/>
  <c r="I1727" i="1"/>
  <c r="J1726" i="1"/>
  <c r="I1726" i="1"/>
  <c r="J1725" i="1"/>
  <c r="I1725" i="1"/>
  <c r="J1724" i="1"/>
  <c r="I1724" i="1"/>
  <c r="J1723" i="1"/>
  <c r="I1723" i="1"/>
  <c r="J1722" i="1"/>
  <c r="I1722" i="1"/>
  <c r="J1721" i="1"/>
  <c r="I1721" i="1"/>
  <c r="J1720" i="1"/>
  <c r="I1720" i="1"/>
  <c r="J1719" i="1"/>
  <c r="I1719" i="1"/>
  <c r="J1718" i="1"/>
  <c r="I1718" i="1"/>
  <c r="J1717" i="1"/>
  <c r="I1717" i="1"/>
  <c r="J1716" i="1"/>
  <c r="I1716" i="1"/>
  <c r="J1715" i="1"/>
  <c r="I1715" i="1"/>
  <c r="J1714" i="1"/>
  <c r="I1714" i="1"/>
  <c r="J1713" i="1"/>
  <c r="I1713" i="1"/>
  <c r="J1712" i="1"/>
  <c r="I1712" i="1"/>
  <c r="J1711" i="1"/>
  <c r="I1711" i="1"/>
  <c r="J1710" i="1"/>
  <c r="I1710" i="1"/>
  <c r="J1709" i="1"/>
  <c r="I1709" i="1"/>
  <c r="J1708" i="1"/>
  <c r="I1708" i="1"/>
  <c r="J1707" i="1"/>
  <c r="I1707" i="1"/>
  <c r="J1706" i="1"/>
  <c r="I1706" i="1"/>
  <c r="J1705" i="1"/>
  <c r="I1705" i="1"/>
  <c r="J1704" i="1"/>
  <c r="I1704" i="1"/>
  <c r="J1703" i="1"/>
  <c r="I1703" i="1"/>
  <c r="J1702" i="1"/>
  <c r="I1702" i="1"/>
  <c r="J1701" i="1"/>
  <c r="I1701" i="1"/>
  <c r="J1700" i="1"/>
  <c r="I1700" i="1"/>
  <c r="J1699" i="1"/>
  <c r="I1699" i="1"/>
  <c r="J1698" i="1"/>
  <c r="I1698" i="1"/>
  <c r="J1697" i="1"/>
  <c r="I1697" i="1"/>
  <c r="J1696" i="1"/>
  <c r="I1696" i="1"/>
  <c r="J1695" i="1"/>
  <c r="I1695" i="1"/>
  <c r="J1694" i="1"/>
  <c r="I1694" i="1"/>
  <c r="J1693" i="1"/>
  <c r="I1693" i="1"/>
  <c r="J1692" i="1"/>
  <c r="I1692" i="1"/>
  <c r="J1691" i="1"/>
  <c r="I1691" i="1"/>
  <c r="J1690" i="1"/>
  <c r="I1690" i="1"/>
  <c r="J1689" i="1"/>
  <c r="I1689" i="1"/>
  <c r="J1688" i="1"/>
  <c r="I1688" i="1"/>
  <c r="J1687" i="1"/>
  <c r="I1687" i="1"/>
  <c r="J1686" i="1"/>
  <c r="I1686" i="1"/>
  <c r="J1685" i="1"/>
  <c r="I1685" i="1"/>
  <c r="J1684" i="1"/>
  <c r="I1684" i="1"/>
  <c r="J1683" i="1"/>
  <c r="I1683" i="1"/>
  <c r="J1682" i="1"/>
  <c r="I1682" i="1"/>
  <c r="J1681" i="1"/>
  <c r="I1681" i="1"/>
  <c r="J1680" i="1"/>
  <c r="I1680" i="1"/>
  <c r="J1679" i="1"/>
  <c r="I1679" i="1"/>
  <c r="J1678" i="1"/>
  <c r="I1678" i="1"/>
  <c r="J1677" i="1"/>
  <c r="I1677" i="1"/>
  <c r="J1676" i="1"/>
  <c r="I1676" i="1"/>
  <c r="J1675" i="1"/>
  <c r="I1675" i="1"/>
  <c r="J1674" i="1"/>
  <c r="I1674" i="1"/>
  <c r="J1673" i="1"/>
  <c r="I1673" i="1"/>
  <c r="J1672" i="1"/>
  <c r="I1672" i="1"/>
  <c r="J1671" i="1"/>
  <c r="I1671" i="1"/>
  <c r="J1670" i="1"/>
  <c r="I1670" i="1"/>
  <c r="J1669" i="1"/>
  <c r="I1669" i="1"/>
  <c r="J1668" i="1"/>
  <c r="I1668" i="1"/>
  <c r="J1667" i="1"/>
  <c r="I1667" i="1"/>
  <c r="J1666" i="1"/>
  <c r="I1666" i="1"/>
  <c r="J1665" i="1"/>
  <c r="I1665" i="1"/>
  <c r="J1664" i="1"/>
  <c r="I1664" i="1"/>
  <c r="J1663" i="1"/>
  <c r="I1663" i="1"/>
  <c r="J1662" i="1"/>
  <c r="I1662" i="1"/>
  <c r="J1661" i="1"/>
  <c r="I1661" i="1"/>
  <c r="J1660" i="1"/>
  <c r="I1660" i="1"/>
  <c r="J1659" i="1"/>
  <c r="I1659" i="1"/>
  <c r="J1658" i="1"/>
  <c r="I1658" i="1"/>
  <c r="J1657" i="1"/>
  <c r="I1657" i="1"/>
  <c r="J1656" i="1"/>
  <c r="I1656" i="1"/>
  <c r="J1655" i="1"/>
  <c r="I1655" i="1"/>
  <c r="J1654" i="1"/>
  <c r="I1654" i="1"/>
  <c r="J1653" i="1"/>
  <c r="I1653" i="1"/>
  <c r="J1652" i="1"/>
  <c r="I1652" i="1"/>
  <c r="J1651" i="1"/>
  <c r="I1651" i="1"/>
  <c r="J1650" i="1"/>
  <c r="I1650" i="1"/>
  <c r="J1649" i="1"/>
  <c r="I1649" i="1"/>
  <c r="J1648" i="1"/>
  <c r="I1648" i="1"/>
  <c r="J1647" i="1"/>
  <c r="I1647" i="1"/>
  <c r="J1646" i="1"/>
  <c r="I1646" i="1"/>
  <c r="J1645" i="1"/>
  <c r="I1645" i="1"/>
  <c r="J1644" i="1"/>
  <c r="I1644" i="1"/>
  <c r="J1643" i="1"/>
  <c r="I1643" i="1"/>
  <c r="J1642" i="1"/>
  <c r="I1642" i="1"/>
  <c r="J1641" i="1"/>
  <c r="I1641" i="1"/>
  <c r="J1640" i="1"/>
  <c r="I1640" i="1"/>
  <c r="J1639" i="1"/>
  <c r="I1639" i="1"/>
  <c r="J1638" i="1"/>
  <c r="I1638" i="1"/>
  <c r="J1637" i="1"/>
  <c r="I1637" i="1"/>
  <c r="J1636" i="1"/>
  <c r="I1636" i="1"/>
  <c r="J1635" i="1"/>
  <c r="I1635" i="1"/>
  <c r="J1634" i="1"/>
  <c r="I1634" i="1"/>
  <c r="J1633" i="1"/>
  <c r="I1633" i="1"/>
  <c r="J1632" i="1"/>
  <c r="I1632" i="1"/>
  <c r="J1631" i="1"/>
  <c r="I1631" i="1"/>
  <c r="J1630" i="1"/>
  <c r="I1630" i="1"/>
  <c r="J1629" i="1"/>
  <c r="I1629" i="1"/>
  <c r="J1628" i="1"/>
  <c r="I1628" i="1"/>
  <c r="J1627" i="1"/>
  <c r="I1627" i="1"/>
  <c r="J1626" i="1"/>
  <c r="I1626" i="1"/>
  <c r="J1625" i="1"/>
  <c r="I1625" i="1"/>
  <c r="J1624" i="1"/>
  <c r="I1624" i="1"/>
  <c r="J1623" i="1"/>
  <c r="I1623" i="1"/>
  <c r="J1622" i="1"/>
  <c r="I1622" i="1"/>
  <c r="J1621" i="1"/>
  <c r="I1621" i="1"/>
  <c r="J1620" i="1"/>
  <c r="I1620" i="1"/>
  <c r="J1619" i="1"/>
  <c r="I1619" i="1"/>
  <c r="J1618" i="1"/>
  <c r="I1618" i="1"/>
  <c r="J1617" i="1"/>
  <c r="I1617" i="1"/>
  <c r="J1616" i="1"/>
  <c r="I1616" i="1"/>
  <c r="J1615" i="1"/>
  <c r="I1615" i="1"/>
  <c r="J1614" i="1"/>
  <c r="I1614" i="1"/>
  <c r="J1613" i="1"/>
  <c r="I1613" i="1"/>
  <c r="J1612" i="1"/>
  <c r="I1612" i="1"/>
  <c r="J1611" i="1"/>
  <c r="I1611" i="1"/>
  <c r="J1610" i="1"/>
  <c r="I1610" i="1"/>
  <c r="J1609" i="1"/>
  <c r="I1609" i="1"/>
  <c r="J1608" i="1"/>
  <c r="I1608" i="1"/>
  <c r="J1607" i="1"/>
  <c r="I1607" i="1"/>
  <c r="J1606" i="1"/>
  <c r="I1606" i="1"/>
  <c r="J1605" i="1"/>
  <c r="I1605" i="1"/>
  <c r="J1604" i="1"/>
  <c r="I1604" i="1"/>
  <c r="J1603" i="1"/>
  <c r="I1603" i="1"/>
  <c r="J1602" i="1"/>
  <c r="I1602" i="1"/>
  <c r="J1601" i="1"/>
  <c r="I1601" i="1"/>
  <c r="J1600" i="1"/>
  <c r="I1600" i="1"/>
  <c r="J1599" i="1"/>
  <c r="I1599" i="1"/>
  <c r="J1598" i="1"/>
  <c r="I1598" i="1"/>
  <c r="J1597" i="1"/>
  <c r="I1597" i="1"/>
  <c r="J1596" i="1"/>
  <c r="I1596" i="1"/>
  <c r="J1595" i="1"/>
  <c r="I1595" i="1"/>
  <c r="J1594" i="1"/>
  <c r="I1594" i="1"/>
  <c r="J1593" i="1"/>
  <c r="I1593" i="1"/>
  <c r="J1592" i="1"/>
  <c r="I1592" i="1"/>
  <c r="J1591" i="1"/>
  <c r="I1591" i="1"/>
  <c r="J1590" i="1"/>
  <c r="I1590" i="1"/>
  <c r="J1589" i="1"/>
  <c r="I1589" i="1"/>
  <c r="J1588" i="1"/>
  <c r="I1588" i="1"/>
  <c r="J1587" i="1"/>
  <c r="I1587" i="1"/>
  <c r="J1586" i="1"/>
  <c r="I1586" i="1"/>
  <c r="J1585" i="1"/>
  <c r="I1585" i="1"/>
  <c r="J1584" i="1"/>
  <c r="I1584" i="1"/>
  <c r="J1583" i="1"/>
  <c r="I1583" i="1"/>
  <c r="J1582" i="1"/>
  <c r="I1582" i="1"/>
  <c r="J1581" i="1"/>
  <c r="I1581" i="1"/>
  <c r="J1580" i="1"/>
  <c r="I1580" i="1"/>
  <c r="J1579" i="1"/>
  <c r="I1579" i="1"/>
  <c r="J1578" i="1"/>
  <c r="I1578" i="1"/>
  <c r="J1577" i="1"/>
  <c r="I1577" i="1"/>
  <c r="J1576" i="1"/>
  <c r="I1576" i="1"/>
  <c r="J1575" i="1"/>
  <c r="I1575" i="1"/>
  <c r="J1574" i="1"/>
  <c r="I1574" i="1"/>
  <c r="J1573" i="1"/>
  <c r="I1573" i="1"/>
  <c r="J1572" i="1"/>
  <c r="I1572" i="1"/>
  <c r="J1571" i="1"/>
  <c r="I1571" i="1"/>
  <c r="J1570" i="1"/>
  <c r="I1570" i="1"/>
  <c r="J1569" i="1"/>
  <c r="I1569" i="1"/>
  <c r="J1568" i="1"/>
  <c r="I1568" i="1"/>
  <c r="J1567" i="1"/>
  <c r="I1567" i="1"/>
  <c r="J1566" i="1"/>
  <c r="I1566" i="1"/>
  <c r="J1565" i="1"/>
  <c r="I1565" i="1"/>
  <c r="J1564" i="1"/>
  <c r="I1564" i="1"/>
  <c r="J1563" i="1"/>
  <c r="I1563" i="1"/>
  <c r="J1562" i="1"/>
  <c r="I1562" i="1"/>
  <c r="J1561" i="1"/>
  <c r="I1561" i="1"/>
  <c r="J1560" i="1"/>
  <c r="I1560" i="1"/>
  <c r="J1559" i="1"/>
  <c r="I1559" i="1"/>
  <c r="J1558" i="1"/>
  <c r="I1558" i="1"/>
  <c r="J1557" i="1"/>
  <c r="I1557" i="1"/>
  <c r="J1556" i="1"/>
  <c r="I1556" i="1"/>
  <c r="J1555" i="1"/>
  <c r="I1555" i="1"/>
  <c r="J1554" i="1"/>
  <c r="I1554" i="1"/>
  <c r="J1553" i="1"/>
  <c r="I1553" i="1"/>
  <c r="J1552" i="1"/>
  <c r="I1552" i="1"/>
  <c r="J1551" i="1"/>
  <c r="I1551" i="1"/>
  <c r="J1550" i="1"/>
  <c r="I1550" i="1"/>
  <c r="J1549" i="1"/>
  <c r="I1549" i="1"/>
  <c r="J1548" i="1"/>
  <c r="I1548" i="1"/>
  <c r="J1547" i="1"/>
  <c r="I1547" i="1"/>
  <c r="J1546" i="1"/>
  <c r="I1546" i="1"/>
  <c r="J1545" i="1"/>
  <c r="I1545" i="1"/>
  <c r="J1544" i="1"/>
  <c r="I1544" i="1"/>
  <c r="J1543" i="1"/>
  <c r="I1543" i="1"/>
  <c r="J1542" i="1"/>
  <c r="I1542" i="1"/>
  <c r="J1541" i="1"/>
  <c r="I1541" i="1"/>
  <c r="J1540" i="1"/>
  <c r="I1540" i="1"/>
  <c r="J1539" i="1"/>
  <c r="I1539" i="1"/>
  <c r="J1538" i="1"/>
  <c r="I1538" i="1"/>
  <c r="J1537" i="1"/>
  <c r="I1537" i="1"/>
  <c r="J1536" i="1"/>
  <c r="I1536" i="1"/>
  <c r="J1535" i="1"/>
  <c r="I1535" i="1"/>
  <c r="J1534" i="1"/>
  <c r="I1534" i="1"/>
  <c r="J1533" i="1"/>
  <c r="I1533" i="1"/>
  <c r="J1532" i="1"/>
  <c r="I1532" i="1"/>
  <c r="J1531" i="1"/>
  <c r="I1531" i="1"/>
  <c r="J1530" i="1"/>
  <c r="I1530" i="1"/>
  <c r="J1529" i="1"/>
  <c r="I1529" i="1"/>
  <c r="J1528" i="1"/>
  <c r="I1528" i="1"/>
  <c r="J1527" i="1"/>
  <c r="I1527" i="1"/>
  <c r="J1526" i="1"/>
  <c r="I1526" i="1"/>
  <c r="J1525" i="1"/>
  <c r="I1525" i="1"/>
  <c r="J1524" i="1"/>
  <c r="I1524" i="1"/>
  <c r="J1523" i="1"/>
  <c r="I1523" i="1"/>
  <c r="J1522" i="1"/>
  <c r="I1522" i="1"/>
  <c r="J1521" i="1"/>
  <c r="I1521" i="1"/>
  <c r="J1520" i="1"/>
  <c r="I1520" i="1"/>
  <c r="J1519" i="1"/>
  <c r="I1519" i="1"/>
  <c r="J1518" i="1"/>
  <c r="I1518" i="1"/>
  <c r="J1517" i="1"/>
  <c r="I1517" i="1"/>
  <c r="J1516" i="1"/>
  <c r="I1516" i="1"/>
  <c r="J1515" i="1"/>
  <c r="I1515" i="1"/>
  <c r="J1514" i="1"/>
  <c r="I1514" i="1"/>
  <c r="J1513" i="1"/>
  <c r="I1513" i="1"/>
  <c r="J1512" i="1"/>
  <c r="I1512" i="1"/>
  <c r="J1511" i="1"/>
  <c r="I1511" i="1"/>
  <c r="J1510" i="1"/>
  <c r="I1510" i="1"/>
  <c r="J1509" i="1"/>
  <c r="I1509" i="1"/>
  <c r="J1508" i="1"/>
  <c r="I1508" i="1"/>
  <c r="J1507" i="1"/>
  <c r="I1507" i="1"/>
  <c r="J1506" i="1"/>
  <c r="I1506" i="1"/>
  <c r="J1505" i="1"/>
  <c r="I1505" i="1"/>
  <c r="J1504" i="1"/>
  <c r="I1504" i="1"/>
  <c r="J1503" i="1"/>
  <c r="I1503" i="1"/>
  <c r="J1502" i="1"/>
  <c r="I1502" i="1"/>
  <c r="J1501" i="1"/>
  <c r="I1501" i="1"/>
  <c r="J1500" i="1"/>
  <c r="I1500" i="1"/>
  <c r="J1499" i="1"/>
  <c r="I1499" i="1"/>
  <c r="J1498" i="1"/>
  <c r="I1498" i="1"/>
  <c r="J1497" i="1"/>
  <c r="I1497" i="1"/>
  <c r="J1496" i="1"/>
  <c r="I1496" i="1"/>
  <c r="J1495" i="1"/>
  <c r="I1495" i="1"/>
  <c r="J1494" i="1"/>
  <c r="I1494" i="1"/>
  <c r="J1493" i="1"/>
  <c r="I1493" i="1"/>
  <c r="J1492" i="1"/>
  <c r="I1492" i="1"/>
  <c r="J1491" i="1"/>
  <c r="I1491" i="1"/>
  <c r="J1490" i="1"/>
  <c r="I1490" i="1"/>
  <c r="J1489" i="1"/>
  <c r="I1489" i="1"/>
  <c r="J1488" i="1"/>
  <c r="I1488" i="1"/>
  <c r="J1487" i="1"/>
  <c r="I1487" i="1"/>
  <c r="J1486" i="1"/>
  <c r="I1486" i="1"/>
  <c r="J1485" i="1"/>
  <c r="I1485" i="1"/>
  <c r="J1484" i="1"/>
  <c r="I1484" i="1"/>
  <c r="J1483" i="1"/>
  <c r="I1483" i="1"/>
  <c r="J1482" i="1"/>
  <c r="I1482" i="1"/>
  <c r="J1481" i="1"/>
  <c r="I1481" i="1"/>
  <c r="J1480" i="1"/>
  <c r="I1480" i="1"/>
  <c r="J1479" i="1"/>
  <c r="I1479" i="1"/>
  <c r="J1478" i="1"/>
  <c r="I1478" i="1"/>
  <c r="J1477" i="1"/>
  <c r="I1477" i="1"/>
  <c r="J1476" i="1"/>
  <c r="I1476" i="1"/>
  <c r="J1475" i="1"/>
  <c r="I1475" i="1"/>
  <c r="J1474" i="1"/>
  <c r="I1474" i="1"/>
  <c r="J1473" i="1"/>
  <c r="I1473" i="1"/>
  <c r="J1472" i="1"/>
  <c r="I1472" i="1"/>
  <c r="J1471" i="1"/>
  <c r="I1471" i="1"/>
  <c r="J1470" i="1"/>
  <c r="I1470" i="1"/>
  <c r="J1469" i="1"/>
  <c r="I1469" i="1"/>
  <c r="J1468" i="1"/>
  <c r="I1468" i="1"/>
  <c r="J1467" i="1"/>
  <c r="I1467" i="1"/>
  <c r="J1466" i="1"/>
  <c r="I1466" i="1"/>
  <c r="J1465" i="1"/>
  <c r="I1465" i="1"/>
  <c r="J1464" i="1"/>
  <c r="I1464" i="1"/>
  <c r="J1463" i="1"/>
  <c r="I1463" i="1"/>
  <c r="J1462" i="1"/>
  <c r="I1462" i="1"/>
  <c r="J1461" i="1"/>
  <c r="I1461" i="1"/>
  <c r="J1460" i="1"/>
  <c r="I1460" i="1"/>
  <c r="J1459" i="1"/>
  <c r="I1459" i="1"/>
  <c r="J1458" i="1"/>
  <c r="I1458" i="1"/>
  <c r="J1457" i="1"/>
  <c r="I1457" i="1"/>
  <c r="J1456" i="1"/>
  <c r="I1456" i="1"/>
  <c r="J1455" i="1"/>
  <c r="I1455" i="1"/>
  <c r="J1454" i="1"/>
  <c r="I1454" i="1"/>
  <c r="J1453" i="1"/>
  <c r="I1453" i="1"/>
  <c r="J1452" i="1"/>
  <c r="I1452" i="1"/>
  <c r="J1451" i="1"/>
  <c r="I1451" i="1"/>
  <c r="J1450" i="1"/>
  <c r="I1450" i="1"/>
  <c r="J1449" i="1"/>
  <c r="I1449" i="1"/>
  <c r="J1448" i="1"/>
  <c r="I1448" i="1"/>
  <c r="J1447" i="1"/>
  <c r="I1447" i="1"/>
  <c r="J1446" i="1"/>
  <c r="I1446" i="1"/>
  <c r="J1445" i="1"/>
  <c r="I1445" i="1"/>
  <c r="J1444" i="1"/>
  <c r="I1444" i="1"/>
  <c r="J1443" i="1"/>
  <c r="I1443" i="1"/>
  <c r="J1442" i="1"/>
  <c r="I1442" i="1"/>
  <c r="J1441" i="1"/>
  <c r="I1441" i="1"/>
  <c r="J1440" i="1"/>
  <c r="I1440" i="1"/>
  <c r="J1439" i="1"/>
  <c r="I1439" i="1"/>
  <c r="J1438" i="1"/>
  <c r="I1438" i="1"/>
  <c r="J1437" i="1"/>
  <c r="I1437" i="1"/>
  <c r="J1436" i="1"/>
  <c r="I1436" i="1"/>
  <c r="J1435" i="1"/>
  <c r="I1435" i="1"/>
  <c r="J1434" i="1"/>
  <c r="I1434" i="1"/>
  <c r="J1433" i="1"/>
  <c r="I1433" i="1"/>
  <c r="J1432" i="1"/>
  <c r="I1432" i="1"/>
  <c r="J1431" i="1"/>
  <c r="I1431" i="1"/>
  <c r="J1430" i="1"/>
  <c r="I1430" i="1"/>
  <c r="J1429" i="1"/>
  <c r="I1429" i="1"/>
  <c r="J1428" i="1"/>
  <c r="I1428" i="1"/>
  <c r="J1427" i="1"/>
  <c r="I1427" i="1"/>
  <c r="J1426" i="1"/>
  <c r="I1426" i="1"/>
  <c r="J1425" i="1"/>
  <c r="I1425" i="1"/>
  <c r="J1424" i="1"/>
  <c r="I1424" i="1"/>
  <c r="J1423" i="1"/>
  <c r="I1423" i="1"/>
  <c r="J1422" i="1"/>
  <c r="I1422" i="1"/>
  <c r="J1421" i="1"/>
  <c r="I1421" i="1"/>
  <c r="J1420" i="1"/>
  <c r="I1420" i="1"/>
  <c r="J1419" i="1"/>
  <c r="I1419" i="1"/>
  <c r="J1418" i="1"/>
  <c r="I1418" i="1"/>
  <c r="J1417" i="1"/>
  <c r="I1417" i="1"/>
  <c r="J1416" i="1"/>
  <c r="I1416" i="1"/>
  <c r="J1415" i="1"/>
  <c r="I1415" i="1"/>
  <c r="J1414" i="1"/>
  <c r="I1414" i="1"/>
  <c r="J1413" i="1"/>
  <c r="I1413" i="1"/>
  <c r="J1412" i="1"/>
  <c r="I1412" i="1"/>
  <c r="J1411" i="1"/>
  <c r="I1411" i="1"/>
  <c r="J1410" i="1"/>
  <c r="I1410" i="1"/>
  <c r="J1409" i="1"/>
  <c r="I1409" i="1"/>
  <c r="J1408" i="1"/>
  <c r="I1408" i="1"/>
  <c r="J1407" i="1"/>
  <c r="I1407" i="1"/>
  <c r="J1406" i="1"/>
  <c r="I1406" i="1"/>
  <c r="J1405" i="1"/>
  <c r="I1405" i="1"/>
  <c r="J1404" i="1"/>
  <c r="I1404" i="1"/>
  <c r="J1403" i="1"/>
  <c r="I1403" i="1"/>
  <c r="J1402" i="1"/>
  <c r="I1402" i="1"/>
  <c r="J1401" i="1"/>
  <c r="I1401" i="1"/>
  <c r="J1400" i="1"/>
  <c r="I1400" i="1"/>
  <c r="J1399" i="1"/>
  <c r="I1399" i="1"/>
  <c r="J1398" i="1"/>
  <c r="I1398" i="1"/>
  <c r="J1397" i="1"/>
  <c r="I1397" i="1"/>
  <c r="J1396" i="1"/>
  <c r="I1396" i="1"/>
  <c r="J1395" i="1"/>
  <c r="I1395" i="1"/>
  <c r="J1394" i="1"/>
  <c r="I1394" i="1"/>
  <c r="J1393" i="1"/>
  <c r="I1393" i="1"/>
  <c r="J1392" i="1"/>
  <c r="I1392" i="1"/>
  <c r="J1391" i="1"/>
  <c r="I1391" i="1"/>
  <c r="J1390" i="1"/>
  <c r="I1390" i="1"/>
  <c r="J1389" i="1"/>
  <c r="I1389" i="1"/>
  <c r="J1388" i="1"/>
  <c r="I1388" i="1"/>
  <c r="J1387" i="1"/>
  <c r="I1387" i="1"/>
  <c r="J1386" i="1"/>
  <c r="I1386" i="1"/>
  <c r="J1385" i="1"/>
  <c r="I1385" i="1"/>
  <c r="J1384" i="1"/>
  <c r="I1384" i="1"/>
  <c r="J1383" i="1"/>
  <c r="I1383" i="1"/>
  <c r="J1382" i="1"/>
  <c r="I1382" i="1"/>
  <c r="J1381" i="1"/>
  <c r="I1381" i="1"/>
  <c r="J1380" i="1"/>
  <c r="I1380" i="1"/>
  <c r="J1379" i="1"/>
  <c r="I1379" i="1"/>
  <c r="J1378" i="1"/>
  <c r="I1378" i="1"/>
  <c r="J1377" i="1"/>
  <c r="I1377" i="1"/>
  <c r="J1376" i="1"/>
  <c r="I1376" i="1"/>
  <c r="J1375" i="1"/>
  <c r="I1375" i="1"/>
  <c r="J1374" i="1"/>
  <c r="I1374" i="1"/>
  <c r="J1373" i="1"/>
  <c r="I1373" i="1"/>
  <c r="J1372" i="1"/>
  <c r="I1372" i="1"/>
  <c r="J1371" i="1"/>
  <c r="I1371" i="1"/>
  <c r="J1370" i="1"/>
  <c r="I1370" i="1"/>
  <c r="J1369" i="1"/>
  <c r="I1369" i="1"/>
  <c r="J1368" i="1"/>
  <c r="I1368" i="1"/>
  <c r="J1367" i="1"/>
  <c r="I1367" i="1"/>
  <c r="J1366" i="1"/>
  <c r="I1366" i="1"/>
  <c r="J1365" i="1"/>
  <c r="I1365" i="1"/>
  <c r="J1364" i="1"/>
  <c r="I1364" i="1"/>
  <c r="J1363" i="1"/>
  <c r="I1363" i="1"/>
  <c r="J1362" i="1"/>
  <c r="I1362" i="1"/>
  <c r="J1361" i="1"/>
  <c r="I1361" i="1"/>
  <c r="J1360" i="1"/>
  <c r="I1360" i="1"/>
  <c r="J1359" i="1"/>
  <c r="I1359" i="1"/>
  <c r="J1358" i="1"/>
  <c r="I1358" i="1"/>
  <c r="J1357" i="1"/>
  <c r="I1357" i="1"/>
  <c r="J1356" i="1"/>
  <c r="I1356" i="1"/>
  <c r="J1355" i="1"/>
  <c r="I1355" i="1"/>
  <c r="J1354" i="1"/>
  <c r="I1354" i="1"/>
  <c r="J1353" i="1"/>
  <c r="I1353" i="1"/>
  <c r="J1352" i="1"/>
  <c r="I1352" i="1"/>
  <c r="J1351" i="1"/>
  <c r="I1351" i="1"/>
  <c r="J1350" i="1"/>
  <c r="I1350" i="1"/>
  <c r="J1349" i="1"/>
  <c r="I1349" i="1"/>
  <c r="J1348" i="1"/>
  <c r="I1348" i="1"/>
  <c r="J1347" i="1"/>
  <c r="I1347" i="1"/>
  <c r="J1346" i="1"/>
  <c r="I1346" i="1"/>
  <c r="J1345" i="1"/>
  <c r="I1345" i="1"/>
  <c r="J1344" i="1"/>
  <c r="I1344" i="1"/>
  <c r="J1343" i="1"/>
  <c r="I1343" i="1"/>
  <c r="J1342" i="1"/>
  <c r="I1342" i="1"/>
  <c r="J1341" i="1"/>
  <c r="I1341" i="1"/>
  <c r="J1340" i="1"/>
  <c r="I1340" i="1"/>
  <c r="J1339" i="1"/>
  <c r="I1339" i="1"/>
  <c r="J1338" i="1"/>
  <c r="I1338" i="1"/>
  <c r="J1337" i="1"/>
  <c r="I1337" i="1"/>
  <c r="J1336" i="1"/>
  <c r="I1336" i="1"/>
  <c r="J1335" i="1"/>
  <c r="I1335" i="1"/>
  <c r="J1334" i="1"/>
  <c r="I1334" i="1"/>
  <c r="J1333" i="1"/>
  <c r="I1333" i="1"/>
  <c r="J1332" i="1"/>
  <c r="I1332" i="1"/>
  <c r="J1331" i="1"/>
  <c r="I1331" i="1"/>
  <c r="J1330" i="1"/>
  <c r="I1330" i="1"/>
  <c r="J1329" i="1"/>
  <c r="I1329" i="1"/>
  <c r="J1328" i="1"/>
  <c r="I1328" i="1"/>
  <c r="J1327" i="1"/>
  <c r="I1327" i="1"/>
  <c r="J1326" i="1"/>
  <c r="I1326" i="1"/>
  <c r="J1325" i="1"/>
  <c r="I1325" i="1"/>
  <c r="J1324" i="1"/>
  <c r="I1324" i="1"/>
  <c r="J1323" i="1"/>
  <c r="I1323" i="1"/>
  <c r="J1322" i="1"/>
  <c r="I1322" i="1"/>
  <c r="J1321" i="1"/>
  <c r="I1321" i="1"/>
  <c r="J1320" i="1"/>
  <c r="I1320" i="1"/>
  <c r="J1319" i="1"/>
  <c r="I1319" i="1"/>
  <c r="J1318" i="1"/>
  <c r="I1318" i="1"/>
  <c r="J1317" i="1"/>
  <c r="I1317" i="1"/>
  <c r="J1316" i="1"/>
  <c r="I1316" i="1"/>
  <c r="J1315" i="1"/>
  <c r="I1315" i="1"/>
  <c r="J1314" i="1"/>
  <c r="I1314" i="1"/>
  <c r="J1313" i="1"/>
  <c r="I1313" i="1"/>
  <c r="J1312" i="1"/>
  <c r="I1312" i="1"/>
  <c r="J1311" i="1"/>
  <c r="I1311" i="1"/>
  <c r="J1310" i="1"/>
  <c r="I1310" i="1"/>
  <c r="J1309" i="1"/>
  <c r="I1309" i="1"/>
  <c r="J1308" i="1"/>
  <c r="I1308" i="1"/>
  <c r="J1307" i="1"/>
  <c r="I1307" i="1"/>
  <c r="J1306" i="1"/>
  <c r="I1306" i="1"/>
  <c r="J1305" i="1"/>
  <c r="I1305" i="1"/>
  <c r="J1304" i="1"/>
  <c r="I1304" i="1"/>
  <c r="J1303" i="1"/>
  <c r="I1303" i="1"/>
  <c r="J1302" i="1"/>
  <c r="I1302" i="1"/>
  <c r="J1301" i="1"/>
  <c r="I1301" i="1"/>
  <c r="J1300" i="1"/>
  <c r="I1300" i="1"/>
  <c r="J1299" i="1"/>
  <c r="I1299" i="1"/>
  <c r="J1298" i="1"/>
  <c r="I1298" i="1"/>
  <c r="J1297" i="1"/>
  <c r="I1297" i="1"/>
  <c r="J1296" i="1"/>
  <c r="I1296" i="1"/>
  <c r="J1295" i="1"/>
  <c r="I1295" i="1"/>
  <c r="J1294" i="1"/>
  <c r="I1294" i="1"/>
  <c r="J1293" i="1"/>
  <c r="I1293" i="1"/>
  <c r="J1292" i="1"/>
  <c r="I1292" i="1"/>
  <c r="J1291" i="1"/>
  <c r="I1291" i="1"/>
  <c r="J1290" i="1"/>
  <c r="I1290" i="1"/>
  <c r="J1289" i="1"/>
  <c r="I1289" i="1"/>
  <c r="J1288" i="1"/>
  <c r="I1288" i="1"/>
  <c r="J1287" i="1"/>
  <c r="I1287" i="1"/>
  <c r="J1286" i="1"/>
  <c r="I1286" i="1"/>
  <c r="J1285" i="1"/>
  <c r="I1285" i="1"/>
  <c r="J1284" i="1"/>
  <c r="I1284" i="1"/>
  <c r="J1283" i="1"/>
  <c r="I1283" i="1"/>
  <c r="J1282" i="1"/>
  <c r="I1282" i="1"/>
  <c r="J1281" i="1"/>
  <c r="I1281" i="1"/>
  <c r="J1280" i="1"/>
  <c r="I1280" i="1"/>
  <c r="J1279" i="1"/>
  <c r="I1279" i="1"/>
  <c r="J1278" i="1"/>
  <c r="I1278" i="1"/>
  <c r="J1277" i="1"/>
  <c r="I1277" i="1"/>
  <c r="J1276" i="1"/>
  <c r="I1276" i="1"/>
  <c r="J1275" i="1"/>
  <c r="I1275" i="1"/>
  <c r="J1274" i="1"/>
  <c r="I1274" i="1"/>
  <c r="J1273" i="1"/>
  <c r="I1273" i="1"/>
  <c r="J1272" i="1"/>
  <c r="I1272" i="1"/>
  <c r="J1271" i="1"/>
  <c r="I1271" i="1"/>
  <c r="J1270" i="1"/>
  <c r="I1270" i="1"/>
  <c r="J1269" i="1"/>
  <c r="I1269" i="1"/>
  <c r="J1268" i="1"/>
  <c r="I1268" i="1"/>
  <c r="J1267" i="1"/>
  <c r="I1267" i="1"/>
  <c r="J1266" i="1"/>
  <c r="I1266" i="1"/>
  <c r="J1265" i="1"/>
  <c r="I1265" i="1"/>
  <c r="J1264" i="1"/>
  <c r="I1264" i="1"/>
  <c r="J1263" i="1"/>
  <c r="I1263" i="1"/>
  <c r="J1262" i="1"/>
  <c r="I1262" i="1"/>
  <c r="J1261" i="1"/>
  <c r="I1261" i="1"/>
  <c r="J1260" i="1"/>
  <c r="I1260" i="1"/>
  <c r="J1259" i="1"/>
  <c r="I1259" i="1"/>
  <c r="J1258" i="1"/>
  <c r="I1258" i="1"/>
  <c r="J1257" i="1"/>
  <c r="I1257" i="1"/>
  <c r="J1256" i="1"/>
  <c r="I1256" i="1"/>
  <c r="J1255" i="1"/>
  <c r="I1255" i="1"/>
  <c r="J1254" i="1"/>
  <c r="I1254" i="1"/>
  <c r="J1253" i="1"/>
  <c r="I1253" i="1"/>
  <c r="J1252" i="1"/>
  <c r="I1252" i="1"/>
  <c r="J1251" i="1"/>
  <c r="I1251" i="1"/>
  <c r="J1250" i="1"/>
  <c r="I1250" i="1"/>
  <c r="J1249" i="1"/>
  <c r="I1249" i="1"/>
  <c r="J1248" i="1"/>
  <c r="I1248" i="1"/>
  <c r="J1247" i="1"/>
  <c r="I1247" i="1"/>
  <c r="J1246" i="1"/>
  <c r="I1246" i="1"/>
  <c r="J1245" i="1"/>
  <c r="I1245" i="1"/>
  <c r="J1244" i="1"/>
  <c r="I1244" i="1"/>
  <c r="J1243" i="1"/>
  <c r="I1243" i="1"/>
  <c r="J1242" i="1"/>
  <c r="I1242" i="1"/>
  <c r="J1241" i="1"/>
  <c r="I1241" i="1"/>
  <c r="J1240" i="1"/>
  <c r="I1240" i="1"/>
  <c r="J1239" i="1"/>
  <c r="I1239" i="1"/>
  <c r="J1238" i="1"/>
  <c r="I1238" i="1"/>
  <c r="J1237" i="1"/>
  <c r="I1237" i="1"/>
  <c r="J1236" i="1"/>
  <c r="I1236" i="1"/>
  <c r="J1235" i="1"/>
  <c r="I1235" i="1"/>
  <c r="J1234" i="1"/>
  <c r="I1234" i="1"/>
  <c r="J1233" i="1"/>
  <c r="I1233" i="1"/>
  <c r="J1232" i="1"/>
  <c r="I1232" i="1"/>
  <c r="J1231" i="1"/>
  <c r="I1231" i="1"/>
  <c r="J1230" i="1"/>
  <c r="I1230" i="1"/>
  <c r="J1229" i="1"/>
  <c r="I1229" i="1"/>
  <c r="J1228" i="1"/>
  <c r="I1228" i="1"/>
  <c r="J1227" i="1"/>
  <c r="I1227" i="1"/>
  <c r="J1226" i="1"/>
  <c r="I1226" i="1"/>
  <c r="J1225" i="1"/>
  <c r="I1225" i="1"/>
  <c r="J1224" i="1"/>
  <c r="I1224" i="1"/>
  <c r="J1223" i="1"/>
  <c r="I1223" i="1"/>
  <c r="J1222" i="1"/>
  <c r="I1222" i="1"/>
  <c r="J1221" i="1"/>
  <c r="I1221" i="1"/>
  <c r="J1220" i="1"/>
  <c r="I1220" i="1"/>
  <c r="J1219" i="1"/>
  <c r="I1219" i="1"/>
  <c r="J1218" i="1"/>
  <c r="I1218" i="1"/>
  <c r="J1217" i="1"/>
  <c r="I1217" i="1"/>
  <c r="J1216" i="1"/>
  <c r="I1216" i="1"/>
  <c r="J1215" i="1"/>
  <c r="I1215" i="1"/>
  <c r="J1214" i="1"/>
  <c r="I1214" i="1"/>
  <c r="J1213" i="1"/>
  <c r="I1213" i="1"/>
  <c r="J1212" i="1"/>
  <c r="I1212" i="1"/>
  <c r="J1211" i="1"/>
  <c r="I1211" i="1"/>
  <c r="J1210" i="1"/>
  <c r="I1210" i="1"/>
  <c r="J1209" i="1"/>
  <c r="I1209" i="1"/>
  <c r="J1208" i="1"/>
  <c r="I1208" i="1"/>
  <c r="J1207" i="1"/>
  <c r="I1207" i="1"/>
  <c r="J1206" i="1"/>
  <c r="I1206" i="1"/>
  <c r="J1205" i="1"/>
  <c r="I1205" i="1"/>
  <c r="J1204" i="1"/>
  <c r="I1204" i="1"/>
  <c r="J1203" i="1"/>
  <c r="I1203" i="1"/>
  <c r="J1202" i="1"/>
  <c r="I1202" i="1"/>
  <c r="J1201" i="1"/>
  <c r="I1201" i="1"/>
  <c r="J1200" i="1"/>
  <c r="I1200" i="1"/>
  <c r="J1199" i="1"/>
  <c r="I1199" i="1"/>
  <c r="J1198" i="1"/>
  <c r="I1198" i="1"/>
  <c r="J1197" i="1"/>
  <c r="I1197" i="1"/>
  <c r="J1196" i="1"/>
  <c r="I1196" i="1"/>
  <c r="J1195" i="1"/>
  <c r="I1195" i="1"/>
  <c r="J1194" i="1"/>
  <c r="I1194" i="1"/>
  <c r="J1193" i="1"/>
  <c r="I1193" i="1"/>
  <c r="J1192" i="1"/>
  <c r="I1192" i="1"/>
  <c r="J1191" i="1"/>
  <c r="I1191" i="1"/>
  <c r="J1190" i="1"/>
  <c r="I1190" i="1"/>
  <c r="J1189" i="1"/>
  <c r="I1189" i="1"/>
  <c r="J1188" i="1"/>
  <c r="I1188" i="1"/>
  <c r="J1187" i="1"/>
  <c r="I1187" i="1"/>
  <c r="J1186" i="1"/>
  <c r="I1186" i="1"/>
  <c r="J1185" i="1"/>
  <c r="I1185" i="1"/>
  <c r="J1184" i="1"/>
  <c r="I1184" i="1"/>
  <c r="J1183" i="1"/>
  <c r="I1183" i="1"/>
  <c r="J1182" i="1"/>
  <c r="I1182" i="1"/>
  <c r="J1181" i="1"/>
  <c r="I1181" i="1"/>
  <c r="J1180" i="1"/>
  <c r="I1180" i="1"/>
  <c r="J1179" i="1"/>
  <c r="I1179" i="1"/>
  <c r="J1178" i="1"/>
  <c r="I1178" i="1"/>
  <c r="J1177" i="1"/>
  <c r="I1177" i="1"/>
  <c r="J1176" i="1"/>
  <c r="I1176" i="1"/>
  <c r="J1175" i="1"/>
  <c r="I1175" i="1"/>
  <c r="J1174" i="1"/>
  <c r="I1174" i="1"/>
  <c r="J1173" i="1"/>
  <c r="I1173" i="1"/>
  <c r="J1172" i="1"/>
  <c r="I1172" i="1"/>
  <c r="J1171" i="1"/>
  <c r="I1171" i="1"/>
  <c r="J1170" i="1"/>
  <c r="I1170" i="1"/>
  <c r="J1169" i="1"/>
  <c r="I1169" i="1"/>
  <c r="J1168" i="1"/>
  <c r="I1168" i="1"/>
  <c r="J1167" i="1"/>
  <c r="I1167" i="1"/>
  <c r="J1166" i="1"/>
  <c r="I1166" i="1"/>
  <c r="J1165" i="1"/>
  <c r="I1165" i="1"/>
  <c r="J1164" i="1"/>
  <c r="I1164" i="1"/>
  <c r="J1163" i="1"/>
  <c r="I1163" i="1"/>
  <c r="J1162" i="1"/>
  <c r="I1162" i="1"/>
  <c r="J1161" i="1"/>
  <c r="I1161" i="1"/>
  <c r="J1160" i="1"/>
  <c r="I1160" i="1"/>
  <c r="J1159" i="1"/>
  <c r="I1159" i="1"/>
  <c r="J1158" i="1"/>
  <c r="I1158" i="1"/>
  <c r="J1157" i="1"/>
  <c r="I1157" i="1"/>
  <c r="J1156" i="1"/>
  <c r="I1156" i="1"/>
  <c r="J1155" i="1"/>
  <c r="I1155" i="1"/>
  <c r="J1154" i="1"/>
  <c r="I1154" i="1"/>
  <c r="J1153" i="1"/>
  <c r="I1153" i="1"/>
  <c r="J1152" i="1"/>
  <c r="I1152" i="1"/>
  <c r="J1151" i="1"/>
  <c r="I1151" i="1"/>
  <c r="J1150" i="1"/>
  <c r="I1150" i="1"/>
  <c r="J1149" i="1"/>
  <c r="I1149" i="1"/>
  <c r="J1148" i="1"/>
  <c r="I1148" i="1"/>
  <c r="J1147" i="1"/>
  <c r="I1147" i="1"/>
  <c r="J1146" i="1"/>
  <c r="I1146" i="1"/>
  <c r="J1145" i="1"/>
  <c r="I1145" i="1"/>
  <c r="J1144" i="1"/>
  <c r="I1144" i="1"/>
  <c r="J1143" i="1"/>
  <c r="I1143" i="1"/>
  <c r="J1142" i="1"/>
  <c r="I1142" i="1"/>
  <c r="J1141" i="1"/>
  <c r="I1141" i="1"/>
  <c r="J1140" i="1"/>
  <c r="I1140" i="1"/>
  <c r="J1139" i="1"/>
  <c r="I1139" i="1"/>
  <c r="J1138" i="1"/>
  <c r="I1138" i="1"/>
  <c r="J1137" i="1"/>
  <c r="I1137" i="1"/>
  <c r="J1136" i="1"/>
  <c r="I1136" i="1"/>
  <c r="J1135" i="1"/>
  <c r="I1135" i="1"/>
  <c r="J1134" i="1"/>
  <c r="I1134" i="1"/>
  <c r="J1133" i="1"/>
  <c r="I1133" i="1"/>
  <c r="J1132" i="1"/>
  <c r="I1132" i="1"/>
  <c r="J1131" i="1"/>
  <c r="I1131" i="1"/>
  <c r="J1130" i="1"/>
  <c r="I1130" i="1"/>
  <c r="J1129" i="1"/>
  <c r="I1129" i="1"/>
  <c r="J1128" i="1"/>
  <c r="I1128" i="1"/>
  <c r="J1127" i="1"/>
  <c r="I1127" i="1"/>
  <c r="J1126" i="1"/>
  <c r="I1126" i="1"/>
  <c r="J1125" i="1"/>
  <c r="I1125" i="1"/>
  <c r="J1124" i="1"/>
  <c r="I1124" i="1"/>
  <c r="J1123" i="1"/>
  <c r="I1123" i="1"/>
  <c r="J1122" i="1"/>
  <c r="I1122" i="1"/>
  <c r="J1121" i="1"/>
  <c r="I1121" i="1"/>
  <c r="J1120" i="1"/>
  <c r="I1120" i="1"/>
  <c r="J1119" i="1"/>
  <c r="I1119" i="1"/>
  <c r="J1118" i="1"/>
  <c r="I1118" i="1"/>
  <c r="J1117" i="1"/>
  <c r="I1117" i="1"/>
  <c r="J1116" i="1"/>
  <c r="I1116" i="1"/>
  <c r="J1115" i="1"/>
  <c r="I1115" i="1"/>
  <c r="J1114" i="1"/>
  <c r="I1114" i="1"/>
  <c r="J1113" i="1"/>
  <c r="I1113" i="1"/>
  <c r="J1112" i="1"/>
  <c r="I1112" i="1"/>
  <c r="J1111" i="1"/>
  <c r="I1111" i="1"/>
  <c r="J1110" i="1"/>
  <c r="I1110" i="1"/>
  <c r="J1109" i="1"/>
  <c r="I1109" i="1"/>
  <c r="J1108" i="1"/>
  <c r="I1108" i="1"/>
  <c r="J1107" i="1"/>
  <c r="I1107" i="1"/>
  <c r="J1106" i="1"/>
  <c r="I1106" i="1"/>
  <c r="J1105" i="1"/>
  <c r="I1105" i="1"/>
  <c r="J1104" i="1"/>
  <c r="I1104" i="1"/>
  <c r="J1103" i="1"/>
  <c r="I1103" i="1"/>
  <c r="J1102" i="1"/>
  <c r="I1102" i="1"/>
  <c r="J1101" i="1"/>
  <c r="I1101" i="1"/>
  <c r="J1100" i="1"/>
  <c r="I1100" i="1"/>
  <c r="J1099" i="1"/>
  <c r="I1099" i="1"/>
  <c r="J1098" i="1"/>
  <c r="I1098" i="1"/>
  <c r="J1097" i="1"/>
  <c r="I1097" i="1"/>
  <c r="J1096" i="1"/>
  <c r="I1096" i="1"/>
  <c r="J1095" i="1"/>
  <c r="I1095" i="1"/>
  <c r="J1094" i="1"/>
  <c r="I1094" i="1"/>
  <c r="J1093" i="1"/>
  <c r="I1093" i="1"/>
  <c r="J1092" i="1"/>
  <c r="I1092" i="1"/>
  <c r="J1091" i="1"/>
  <c r="I1091" i="1"/>
  <c r="J1090" i="1"/>
  <c r="I1090" i="1"/>
  <c r="J1089" i="1"/>
  <c r="I1089" i="1"/>
  <c r="J1088" i="1"/>
  <c r="I1088" i="1"/>
  <c r="J1087" i="1"/>
  <c r="I1087" i="1"/>
  <c r="J1086" i="1"/>
  <c r="I1086" i="1"/>
  <c r="J1085" i="1"/>
  <c r="I1085" i="1"/>
  <c r="J1084" i="1"/>
  <c r="I1084" i="1"/>
  <c r="J1083" i="1"/>
  <c r="I1083" i="1"/>
  <c r="J1082" i="1"/>
  <c r="I1082" i="1"/>
  <c r="J1081" i="1"/>
  <c r="I1081" i="1"/>
  <c r="J1080" i="1"/>
  <c r="I1080" i="1"/>
  <c r="J1079" i="1"/>
  <c r="I1079" i="1"/>
  <c r="J1078" i="1"/>
  <c r="I1078" i="1"/>
  <c r="J1077" i="1"/>
  <c r="I1077" i="1"/>
  <c r="J1076" i="1"/>
  <c r="I1076" i="1"/>
  <c r="J1075" i="1"/>
  <c r="I1075" i="1"/>
  <c r="J1074" i="1"/>
  <c r="I1074" i="1"/>
  <c r="J1073" i="1"/>
  <c r="I1073" i="1"/>
  <c r="J1072" i="1"/>
  <c r="I1072" i="1"/>
  <c r="J1071" i="1"/>
  <c r="I1071" i="1"/>
  <c r="J1070" i="1"/>
  <c r="I1070" i="1"/>
  <c r="J1069" i="1"/>
  <c r="I1069" i="1"/>
  <c r="J1068" i="1"/>
  <c r="I1068" i="1"/>
  <c r="J1067" i="1"/>
  <c r="I1067" i="1"/>
  <c r="J1066" i="1"/>
  <c r="I1066" i="1"/>
  <c r="J1065" i="1"/>
  <c r="I1065" i="1"/>
  <c r="J1064" i="1"/>
  <c r="I1064" i="1"/>
  <c r="J1063" i="1"/>
  <c r="I1063" i="1"/>
  <c r="J1062" i="1"/>
  <c r="I1062" i="1"/>
  <c r="J1061" i="1"/>
  <c r="I1061" i="1"/>
  <c r="J1060" i="1"/>
  <c r="I1060" i="1"/>
  <c r="J1059" i="1"/>
  <c r="I1059" i="1"/>
  <c r="J1058" i="1"/>
  <c r="I1058" i="1"/>
  <c r="J1057" i="1"/>
  <c r="I1057" i="1"/>
  <c r="J1056" i="1"/>
  <c r="I1056" i="1"/>
  <c r="J1055" i="1"/>
  <c r="I1055" i="1"/>
  <c r="J1054" i="1"/>
  <c r="I1054" i="1"/>
  <c r="J1053" i="1"/>
  <c r="I1053" i="1"/>
  <c r="J1052" i="1"/>
  <c r="I1052" i="1"/>
  <c r="J1051" i="1"/>
  <c r="I1051" i="1"/>
  <c r="J1050" i="1"/>
  <c r="I1050" i="1"/>
  <c r="J1049" i="1"/>
  <c r="I1049" i="1"/>
  <c r="J1048" i="1"/>
  <c r="I1048" i="1"/>
  <c r="J1047" i="1"/>
  <c r="I1047" i="1"/>
  <c r="J1046" i="1"/>
  <c r="I1046" i="1"/>
  <c r="J1045" i="1"/>
  <c r="I1045" i="1"/>
  <c r="J1044" i="1"/>
  <c r="I1044" i="1"/>
  <c r="J1043" i="1"/>
  <c r="I1043" i="1"/>
  <c r="J1042" i="1"/>
  <c r="I1042" i="1"/>
  <c r="J1041" i="1"/>
  <c r="I1041" i="1"/>
  <c r="J1040" i="1"/>
  <c r="I1040" i="1"/>
  <c r="J1039" i="1"/>
  <c r="I1039" i="1"/>
  <c r="J1038" i="1"/>
  <c r="I1038" i="1"/>
  <c r="J1037" i="1"/>
  <c r="I1037" i="1"/>
  <c r="J1036" i="1"/>
  <c r="I1036" i="1"/>
  <c r="J1035" i="1"/>
  <c r="I1035" i="1"/>
  <c r="J1034" i="1"/>
  <c r="I1034" i="1"/>
  <c r="J1033" i="1"/>
  <c r="I1033" i="1"/>
  <c r="J1032" i="1"/>
  <c r="I1032" i="1"/>
  <c r="J1031" i="1"/>
  <c r="I1031" i="1"/>
  <c r="J1030" i="1"/>
  <c r="I1030" i="1"/>
  <c r="J1029" i="1"/>
  <c r="I1029" i="1"/>
  <c r="J1028" i="1"/>
  <c r="I1028" i="1"/>
  <c r="J1027" i="1"/>
  <c r="I1027" i="1"/>
  <c r="J1026" i="1"/>
  <c r="I1026" i="1"/>
  <c r="J1025" i="1"/>
  <c r="I1025" i="1"/>
  <c r="J1024" i="1"/>
  <c r="I1024" i="1"/>
  <c r="J1023" i="1"/>
  <c r="I1023" i="1"/>
  <c r="J1022" i="1"/>
  <c r="I1022" i="1"/>
  <c r="J1021" i="1"/>
  <c r="I1021" i="1"/>
  <c r="J1020" i="1"/>
  <c r="I1020" i="1"/>
  <c r="J1019" i="1"/>
  <c r="I1019" i="1"/>
  <c r="J1018" i="1"/>
  <c r="I1018" i="1"/>
  <c r="J1017" i="1"/>
  <c r="I1017" i="1"/>
  <c r="J1016" i="1"/>
  <c r="I1016" i="1"/>
  <c r="J1015" i="1"/>
  <c r="I1015" i="1"/>
  <c r="J1014" i="1"/>
  <c r="I1014" i="1"/>
  <c r="J1013" i="1"/>
  <c r="I1013" i="1"/>
  <c r="J1012" i="1"/>
  <c r="I1012" i="1"/>
  <c r="J1011" i="1"/>
  <c r="I1011" i="1"/>
  <c r="J1010" i="1"/>
  <c r="I1010" i="1"/>
  <c r="J1009" i="1"/>
  <c r="I1009" i="1"/>
  <c r="J1008" i="1"/>
  <c r="I1008" i="1"/>
  <c r="J1007" i="1"/>
  <c r="I1007" i="1"/>
  <c r="J1006" i="1"/>
  <c r="I1006" i="1"/>
  <c r="J1005" i="1"/>
  <c r="I1005" i="1"/>
  <c r="J1004" i="1"/>
  <c r="I1004" i="1"/>
  <c r="J1003" i="1"/>
  <c r="I1003" i="1"/>
  <c r="J1002" i="1"/>
  <c r="I1002" i="1"/>
  <c r="J1001" i="1"/>
  <c r="I1001" i="1"/>
  <c r="J1000" i="1"/>
  <c r="I1000" i="1"/>
  <c r="J999" i="1"/>
  <c r="I999" i="1"/>
  <c r="J998" i="1"/>
  <c r="I998" i="1"/>
  <c r="J997" i="1"/>
  <c r="I997" i="1"/>
  <c r="J996" i="1"/>
  <c r="I996" i="1"/>
  <c r="J995" i="1"/>
  <c r="I995" i="1"/>
  <c r="J994" i="1"/>
  <c r="I994" i="1"/>
  <c r="J993" i="1"/>
  <c r="I993" i="1"/>
  <c r="J992" i="1"/>
  <c r="I992" i="1"/>
  <c r="J991" i="1"/>
  <c r="I991" i="1"/>
  <c r="J990" i="1"/>
  <c r="I990" i="1"/>
  <c r="J989" i="1"/>
  <c r="I989" i="1"/>
  <c r="J988" i="1"/>
  <c r="I988" i="1"/>
  <c r="J987" i="1"/>
  <c r="I987" i="1"/>
  <c r="J986" i="1"/>
  <c r="I986" i="1"/>
  <c r="J985" i="1"/>
  <c r="I985" i="1"/>
  <c r="J984" i="1"/>
  <c r="I984" i="1"/>
  <c r="J983" i="1"/>
  <c r="I983" i="1"/>
  <c r="J982" i="1"/>
  <c r="I982" i="1"/>
  <c r="J981" i="1"/>
  <c r="I981" i="1"/>
  <c r="J980" i="1"/>
  <c r="I980" i="1"/>
  <c r="J979" i="1"/>
  <c r="I979" i="1"/>
  <c r="J978" i="1"/>
  <c r="I978" i="1"/>
  <c r="J977" i="1"/>
  <c r="I977" i="1"/>
  <c r="J976" i="1"/>
  <c r="I976" i="1"/>
  <c r="J975" i="1"/>
  <c r="I975" i="1"/>
  <c r="J974" i="1"/>
  <c r="I974" i="1"/>
  <c r="J973" i="1"/>
  <c r="I973" i="1"/>
  <c r="J972" i="1"/>
  <c r="I972" i="1"/>
  <c r="J971" i="1"/>
  <c r="I971" i="1"/>
  <c r="J970" i="1"/>
  <c r="I970" i="1"/>
  <c r="J969" i="1"/>
  <c r="I969" i="1"/>
  <c r="J968" i="1"/>
  <c r="I968" i="1"/>
  <c r="J967" i="1"/>
  <c r="I967" i="1"/>
  <c r="J966" i="1"/>
  <c r="I966" i="1"/>
  <c r="J965" i="1"/>
  <c r="I965" i="1"/>
  <c r="J964" i="1"/>
  <c r="I964" i="1"/>
  <c r="J963" i="1"/>
  <c r="I963" i="1"/>
  <c r="J962" i="1"/>
  <c r="I962" i="1"/>
  <c r="J961" i="1"/>
  <c r="I961" i="1"/>
  <c r="J960" i="1"/>
  <c r="I960" i="1"/>
  <c r="J959" i="1"/>
  <c r="I959" i="1"/>
  <c r="J958" i="1"/>
  <c r="I958" i="1"/>
  <c r="J957" i="1"/>
  <c r="I957" i="1"/>
  <c r="J956" i="1"/>
  <c r="I956" i="1"/>
  <c r="J955" i="1"/>
  <c r="I955" i="1"/>
  <c r="J954" i="1"/>
  <c r="I954" i="1"/>
  <c r="J953" i="1"/>
  <c r="I953" i="1"/>
  <c r="J952" i="1"/>
  <c r="I952" i="1"/>
  <c r="J951" i="1"/>
  <c r="I951" i="1"/>
  <c r="J950" i="1"/>
  <c r="I950" i="1"/>
  <c r="J949" i="1"/>
  <c r="I949" i="1"/>
  <c r="J948" i="1"/>
  <c r="I948" i="1"/>
  <c r="J947" i="1"/>
  <c r="I947" i="1"/>
  <c r="J946" i="1"/>
  <c r="I946" i="1"/>
  <c r="J945" i="1"/>
  <c r="I945" i="1"/>
  <c r="J944" i="1"/>
  <c r="I944" i="1"/>
  <c r="J943" i="1"/>
  <c r="I943" i="1"/>
  <c r="J942" i="1"/>
  <c r="I942" i="1"/>
  <c r="J941" i="1"/>
  <c r="I941" i="1"/>
  <c r="J940" i="1"/>
  <c r="I940" i="1"/>
  <c r="J939" i="1"/>
  <c r="I939" i="1"/>
  <c r="J938" i="1"/>
  <c r="I938" i="1"/>
  <c r="J937" i="1"/>
  <c r="I937" i="1"/>
  <c r="J936" i="1"/>
  <c r="I936" i="1"/>
  <c r="J935" i="1"/>
  <c r="I935" i="1"/>
  <c r="J934" i="1"/>
  <c r="I934" i="1"/>
  <c r="J933" i="1"/>
  <c r="I933" i="1"/>
  <c r="J932" i="1"/>
  <c r="I932" i="1"/>
  <c r="J931" i="1"/>
  <c r="I931" i="1"/>
  <c r="J930" i="1"/>
  <c r="I930" i="1"/>
  <c r="J929" i="1"/>
  <c r="I929" i="1"/>
  <c r="J928" i="1"/>
  <c r="I928" i="1"/>
  <c r="J927" i="1"/>
  <c r="I927" i="1"/>
  <c r="J926" i="1"/>
  <c r="I926" i="1"/>
  <c r="J925" i="1"/>
  <c r="I925" i="1"/>
  <c r="J924" i="1"/>
  <c r="I924" i="1"/>
  <c r="J923" i="1"/>
  <c r="I923" i="1"/>
  <c r="J922" i="1"/>
  <c r="I922" i="1"/>
  <c r="J921" i="1"/>
  <c r="I921" i="1"/>
  <c r="J920" i="1"/>
  <c r="I920" i="1"/>
  <c r="J919" i="1"/>
  <c r="I919" i="1"/>
  <c r="J918" i="1"/>
  <c r="I918" i="1"/>
  <c r="J917" i="1"/>
  <c r="I917" i="1"/>
  <c r="J916" i="1"/>
  <c r="I916" i="1"/>
  <c r="J915" i="1"/>
  <c r="I915" i="1"/>
  <c r="J914" i="1"/>
  <c r="I914" i="1"/>
  <c r="J913" i="1"/>
  <c r="I913" i="1"/>
  <c r="J912" i="1"/>
  <c r="I912" i="1"/>
  <c r="J911" i="1"/>
  <c r="I911" i="1"/>
  <c r="J910" i="1"/>
  <c r="I910" i="1"/>
  <c r="J909" i="1"/>
  <c r="I909" i="1"/>
  <c r="J908" i="1"/>
  <c r="I908" i="1"/>
  <c r="J907" i="1"/>
  <c r="I907" i="1"/>
  <c r="J906" i="1"/>
  <c r="I906" i="1"/>
  <c r="J905" i="1"/>
  <c r="I905" i="1"/>
  <c r="J904" i="1"/>
  <c r="I904" i="1"/>
  <c r="J903" i="1"/>
  <c r="I903" i="1"/>
  <c r="J902" i="1"/>
  <c r="I902" i="1"/>
  <c r="J901" i="1"/>
  <c r="I901" i="1"/>
  <c r="J900" i="1"/>
  <c r="I900" i="1"/>
  <c r="J899" i="1"/>
  <c r="I899" i="1"/>
  <c r="J898" i="1"/>
  <c r="I898" i="1"/>
  <c r="J897" i="1"/>
  <c r="I897" i="1"/>
  <c r="J896" i="1"/>
  <c r="I896" i="1"/>
  <c r="J895" i="1"/>
  <c r="I895" i="1"/>
  <c r="J894" i="1"/>
  <c r="I894" i="1"/>
  <c r="J893" i="1"/>
  <c r="I893" i="1"/>
  <c r="J892" i="1"/>
  <c r="I892" i="1"/>
  <c r="J891" i="1"/>
  <c r="I891" i="1"/>
  <c r="J890" i="1"/>
  <c r="I890" i="1"/>
  <c r="J889" i="1"/>
  <c r="I889" i="1"/>
  <c r="J888" i="1"/>
  <c r="I888" i="1"/>
  <c r="J887" i="1"/>
  <c r="I887" i="1"/>
  <c r="J886" i="1"/>
  <c r="I886" i="1"/>
  <c r="J885" i="1"/>
  <c r="I885" i="1"/>
  <c r="J884" i="1"/>
  <c r="I884" i="1"/>
  <c r="J883" i="1"/>
  <c r="I883" i="1"/>
  <c r="J882" i="1"/>
  <c r="I882" i="1"/>
  <c r="J881" i="1"/>
  <c r="I881" i="1"/>
  <c r="J880" i="1"/>
  <c r="I880" i="1"/>
  <c r="J879" i="1"/>
  <c r="I879" i="1"/>
  <c r="J878" i="1"/>
  <c r="I878" i="1"/>
  <c r="J877" i="1"/>
  <c r="I877" i="1"/>
  <c r="J876" i="1"/>
  <c r="I876" i="1"/>
  <c r="J875" i="1"/>
  <c r="I875" i="1"/>
  <c r="J874" i="1"/>
  <c r="I874" i="1"/>
  <c r="J873" i="1"/>
  <c r="I873" i="1"/>
  <c r="J872" i="1"/>
  <c r="I872" i="1"/>
  <c r="J871" i="1"/>
  <c r="I871" i="1"/>
  <c r="J870" i="1"/>
  <c r="I870" i="1"/>
  <c r="J869" i="1"/>
  <c r="I869" i="1"/>
  <c r="J868" i="1"/>
  <c r="I868" i="1"/>
  <c r="J867" i="1"/>
  <c r="I867" i="1"/>
  <c r="J866" i="1"/>
  <c r="I866" i="1"/>
  <c r="J865" i="1"/>
  <c r="I865" i="1"/>
  <c r="J864" i="1"/>
  <c r="I864" i="1"/>
  <c r="J863" i="1"/>
  <c r="I863" i="1"/>
  <c r="J862" i="1"/>
  <c r="I862" i="1"/>
  <c r="J861" i="1"/>
  <c r="I861" i="1"/>
  <c r="J860" i="1"/>
  <c r="I860" i="1"/>
  <c r="J859" i="1"/>
  <c r="I859" i="1"/>
  <c r="J858" i="1"/>
  <c r="I858" i="1"/>
  <c r="J857" i="1"/>
  <c r="I857" i="1"/>
  <c r="J856" i="1"/>
  <c r="I856" i="1"/>
  <c r="J855" i="1"/>
  <c r="I855" i="1"/>
  <c r="J854" i="1"/>
  <c r="I854" i="1"/>
  <c r="J853" i="1"/>
  <c r="I853" i="1"/>
  <c r="J852" i="1"/>
  <c r="I852" i="1"/>
  <c r="J851" i="1"/>
  <c r="I851" i="1"/>
  <c r="J850" i="1"/>
  <c r="I850" i="1"/>
  <c r="J849" i="1"/>
  <c r="I849" i="1"/>
  <c r="J848" i="1"/>
  <c r="I848" i="1"/>
  <c r="J847" i="1"/>
  <c r="I847" i="1"/>
  <c r="J846" i="1"/>
  <c r="I846" i="1"/>
  <c r="J845" i="1"/>
  <c r="I845" i="1"/>
  <c r="J844" i="1"/>
  <c r="I844" i="1"/>
  <c r="J843" i="1"/>
  <c r="I843" i="1"/>
  <c r="J842" i="1"/>
  <c r="I842" i="1"/>
  <c r="J841" i="1"/>
  <c r="I841" i="1"/>
  <c r="J840" i="1"/>
  <c r="I840" i="1"/>
  <c r="J839" i="1"/>
  <c r="I839" i="1"/>
  <c r="J838" i="1"/>
  <c r="I838" i="1"/>
  <c r="J837" i="1"/>
  <c r="I837" i="1"/>
  <c r="J836" i="1"/>
  <c r="I836" i="1"/>
  <c r="J835" i="1"/>
  <c r="I835" i="1"/>
  <c r="J834" i="1"/>
  <c r="I834" i="1"/>
  <c r="J833" i="1"/>
  <c r="I833" i="1"/>
  <c r="J832" i="1"/>
  <c r="I832" i="1"/>
  <c r="J831" i="1"/>
  <c r="I831" i="1"/>
  <c r="J830" i="1"/>
  <c r="I830" i="1"/>
  <c r="J829" i="1"/>
  <c r="I829" i="1"/>
  <c r="J828" i="1"/>
  <c r="I828" i="1"/>
  <c r="J827" i="1"/>
  <c r="I827" i="1"/>
  <c r="J826" i="1"/>
  <c r="I826" i="1"/>
  <c r="J825" i="1"/>
  <c r="I825" i="1"/>
  <c r="J824" i="1"/>
  <c r="I824" i="1"/>
  <c r="J823" i="1"/>
  <c r="I823" i="1"/>
  <c r="J822" i="1"/>
  <c r="I822" i="1"/>
  <c r="J821" i="1"/>
  <c r="I821" i="1"/>
  <c r="J820" i="1"/>
  <c r="I820" i="1"/>
  <c r="J819" i="1"/>
  <c r="I819" i="1"/>
  <c r="J818" i="1"/>
  <c r="I818" i="1"/>
  <c r="J817" i="1"/>
  <c r="I817" i="1"/>
  <c r="J816" i="1"/>
  <c r="I816" i="1"/>
  <c r="J815" i="1"/>
  <c r="I815" i="1"/>
  <c r="J814" i="1"/>
  <c r="I814" i="1"/>
  <c r="J813" i="1"/>
  <c r="I813" i="1"/>
  <c r="J812" i="1"/>
  <c r="I812" i="1"/>
  <c r="J811" i="1"/>
  <c r="I811" i="1"/>
  <c r="J810" i="1"/>
  <c r="I810" i="1"/>
  <c r="J809" i="1"/>
  <c r="I809" i="1"/>
  <c r="J808" i="1"/>
  <c r="I808" i="1"/>
  <c r="J807" i="1"/>
  <c r="I807" i="1"/>
  <c r="J806" i="1"/>
  <c r="I806" i="1"/>
  <c r="J805" i="1"/>
  <c r="I805" i="1"/>
  <c r="J804" i="1"/>
  <c r="I804" i="1"/>
  <c r="J803" i="1"/>
  <c r="I803" i="1"/>
  <c r="J802" i="1"/>
  <c r="I802" i="1"/>
  <c r="J801" i="1"/>
  <c r="I801" i="1"/>
  <c r="J800" i="1"/>
  <c r="I800" i="1"/>
  <c r="J799" i="1"/>
  <c r="I799" i="1"/>
  <c r="J798" i="1"/>
  <c r="I798" i="1"/>
  <c r="J797" i="1"/>
  <c r="I797" i="1"/>
  <c r="J796" i="1"/>
  <c r="I796" i="1"/>
  <c r="J795" i="1"/>
  <c r="I795" i="1"/>
  <c r="J794" i="1"/>
  <c r="I794" i="1"/>
  <c r="J793" i="1"/>
  <c r="I793" i="1"/>
  <c r="J792" i="1"/>
  <c r="I792" i="1"/>
  <c r="J791" i="1"/>
  <c r="I791" i="1"/>
  <c r="J790" i="1"/>
  <c r="I790" i="1"/>
  <c r="J789" i="1"/>
  <c r="I789" i="1"/>
  <c r="J788" i="1"/>
  <c r="I788" i="1"/>
  <c r="J787" i="1"/>
  <c r="I787" i="1"/>
  <c r="J786" i="1"/>
  <c r="I786" i="1"/>
  <c r="J785" i="1"/>
  <c r="I785" i="1"/>
  <c r="J784" i="1"/>
  <c r="I784" i="1"/>
  <c r="J783" i="1"/>
  <c r="I783" i="1"/>
  <c r="J782" i="1"/>
  <c r="I782" i="1"/>
  <c r="J781" i="1"/>
  <c r="I781" i="1"/>
  <c r="J780" i="1"/>
  <c r="I780" i="1"/>
  <c r="J779" i="1"/>
  <c r="I779" i="1"/>
  <c r="J778" i="1"/>
  <c r="I778" i="1"/>
  <c r="J777" i="1"/>
  <c r="I777" i="1"/>
  <c r="J776" i="1"/>
  <c r="I776" i="1"/>
  <c r="J775" i="1"/>
  <c r="I775" i="1"/>
  <c r="J774" i="1"/>
  <c r="I774" i="1"/>
  <c r="J773" i="1"/>
  <c r="I773" i="1"/>
  <c r="J772" i="1"/>
  <c r="I772" i="1"/>
  <c r="J771" i="1"/>
  <c r="I771" i="1"/>
  <c r="J770" i="1"/>
  <c r="I770" i="1"/>
  <c r="J769" i="1"/>
  <c r="I769" i="1"/>
  <c r="J768" i="1"/>
  <c r="I768" i="1"/>
  <c r="J767" i="1"/>
  <c r="I767" i="1"/>
  <c r="J766" i="1"/>
  <c r="I766" i="1"/>
  <c r="J765" i="1"/>
  <c r="I765" i="1"/>
  <c r="J764" i="1"/>
  <c r="I764" i="1"/>
  <c r="J763" i="1"/>
  <c r="I763" i="1"/>
  <c r="J762" i="1"/>
  <c r="I762" i="1"/>
  <c r="J761" i="1"/>
  <c r="I761" i="1"/>
  <c r="J760" i="1"/>
  <c r="I760" i="1"/>
  <c r="J759" i="1"/>
  <c r="I759" i="1"/>
  <c r="J758" i="1"/>
  <c r="I758" i="1"/>
  <c r="J757" i="1"/>
  <c r="I757" i="1"/>
  <c r="J756" i="1"/>
  <c r="I756" i="1"/>
  <c r="J755" i="1"/>
  <c r="I755" i="1"/>
  <c r="J754" i="1"/>
  <c r="I754" i="1"/>
  <c r="J753" i="1"/>
  <c r="I753" i="1"/>
  <c r="J752" i="1"/>
  <c r="I752" i="1"/>
  <c r="J751" i="1"/>
  <c r="I751" i="1"/>
  <c r="J750" i="1"/>
  <c r="I750" i="1"/>
  <c r="J749" i="1"/>
  <c r="I749" i="1"/>
  <c r="J748" i="1"/>
  <c r="I748" i="1"/>
  <c r="J747" i="1"/>
  <c r="I747" i="1"/>
  <c r="J746" i="1"/>
  <c r="I746" i="1"/>
  <c r="J745" i="1"/>
  <c r="I745" i="1"/>
  <c r="J744" i="1"/>
  <c r="I744" i="1"/>
  <c r="J743" i="1"/>
  <c r="I743" i="1"/>
  <c r="J742" i="1"/>
  <c r="I742" i="1"/>
  <c r="J741" i="1"/>
  <c r="I741" i="1"/>
  <c r="J740" i="1"/>
  <c r="I740" i="1"/>
  <c r="J739" i="1"/>
  <c r="I739" i="1"/>
  <c r="J738" i="1"/>
  <c r="I738" i="1"/>
  <c r="J737" i="1"/>
  <c r="I737" i="1"/>
  <c r="J736" i="1"/>
  <c r="I736" i="1"/>
  <c r="J735" i="1"/>
  <c r="I735" i="1"/>
  <c r="J734" i="1"/>
  <c r="I734" i="1"/>
  <c r="J733" i="1"/>
  <c r="I733" i="1"/>
  <c r="J732" i="1"/>
  <c r="I732" i="1"/>
  <c r="J731" i="1"/>
  <c r="I731" i="1"/>
  <c r="J730" i="1"/>
  <c r="I730" i="1"/>
  <c r="J729" i="1"/>
  <c r="I729" i="1"/>
  <c r="J728" i="1"/>
  <c r="I728" i="1"/>
  <c r="J727" i="1"/>
  <c r="I727" i="1"/>
  <c r="J726" i="1"/>
  <c r="I726" i="1"/>
  <c r="J725" i="1"/>
  <c r="I725" i="1"/>
  <c r="J724" i="1"/>
  <c r="I724" i="1"/>
  <c r="J723" i="1"/>
  <c r="I723" i="1"/>
  <c r="J722" i="1"/>
  <c r="I722" i="1"/>
  <c r="J721" i="1"/>
  <c r="I721" i="1"/>
  <c r="J720" i="1"/>
  <c r="I720" i="1"/>
  <c r="J719" i="1"/>
  <c r="I719" i="1"/>
  <c r="J718" i="1"/>
  <c r="I718" i="1"/>
  <c r="J717" i="1"/>
  <c r="I717" i="1"/>
  <c r="J716" i="1"/>
  <c r="I716" i="1"/>
  <c r="J715" i="1"/>
  <c r="I715" i="1"/>
  <c r="J714" i="1"/>
  <c r="I714" i="1"/>
  <c r="J713" i="1"/>
  <c r="I713" i="1"/>
  <c r="J712" i="1"/>
  <c r="I712" i="1"/>
  <c r="J711" i="1"/>
  <c r="I711" i="1"/>
  <c r="J710" i="1"/>
  <c r="I710" i="1"/>
  <c r="J709" i="1"/>
  <c r="I709" i="1"/>
  <c r="J708" i="1"/>
  <c r="I708" i="1"/>
  <c r="J707" i="1"/>
  <c r="I707" i="1"/>
  <c r="J706" i="1"/>
  <c r="I706" i="1"/>
  <c r="J705" i="1"/>
  <c r="I705" i="1"/>
  <c r="J704" i="1"/>
  <c r="I704" i="1"/>
  <c r="J703" i="1"/>
  <c r="I703" i="1"/>
  <c r="J702" i="1"/>
  <c r="I702" i="1"/>
  <c r="J701" i="1"/>
  <c r="I701" i="1"/>
  <c r="J700" i="1"/>
  <c r="I700" i="1"/>
  <c r="J699" i="1"/>
  <c r="I699" i="1"/>
  <c r="J698" i="1"/>
  <c r="I698" i="1"/>
  <c r="J697" i="1"/>
  <c r="I697" i="1"/>
  <c r="J696" i="1"/>
  <c r="I696" i="1"/>
  <c r="J695" i="1"/>
  <c r="I695" i="1"/>
  <c r="J694" i="1"/>
  <c r="I694" i="1"/>
  <c r="J693" i="1"/>
  <c r="I693" i="1"/>
  <c r="J692" i="1"/>
  <c r="I692" i="1"/>
  <c r="J691" i="1"/>
  <c r="I691" i="1"/>
  <c r="J690" i="1"/>
  <c r="I690" i="1"/>
  <c r="J689" i="1"/>
  <c r="I689" i="1"/>
  <c r="J688" i="1"/>
  <c r="I688" i="1"/>
  <c r="J687" i="1"/>
  <c r="I687" i="1"/>
  <c r="J686" i="1"/>
  <c r="I686" i="1"/>
  <c r="J685" i="1"/>
  <c r="I685" i="1"/>
  <c r="J684" i="1"/>
  <c r="I684" i="1"/>
  <c r="J683" i="1"/>
  <c r="I683" i="1"/>
  <c r="J682" i="1"/>
  <c r="I682" i="1"/>
  <c r="J681" i="1"/>
  <c r="I681" i="1"/>
  <c r="J680" i="1"/>
  <c r="I680" i="1"/>
  <c r="J679" i="1"/>
  <c r="I679" i="1"/>
  <c r="J678" i="1"/>
  <c r="I678" i="1"/>
  <c r="J677" i="1"/>
  <c r="I677" i="1"/>
  <c r="J676" i="1"/>
  <c r="I676" i="1"/>
  <c r="J675" i="1"/>
  <c r="I675" i="1"/>
  <c r="J674" i="1"/>
  <c r="I674" i="1"/>
  <c r="J673" i="1"/>
  <c r="I673" i="1"/>
  <c r="J672" i="1"/>
  <c r="I672" i="1"/>
  <c r="J671" i="1"/>
  <c r="I671" i="1"/>
  <c r="J670" i="1"/>
  <c r="I670" i="1"/>
  <c r="J669" i="1"/>
  <c r="I669" i="1"/>
  <c r="J668" i="1"/>
  <c r="I668" i="1"/>
  <c r="J667" i="1"/>
  <c r="I667" i="1"/>
  <c r="J666" i="1"/>
  <c r="I666" i="1"/>
  <c r="J665" i="1"/>
  <c r="I665" i="1"/>
  <c r="J664" i="1"/>
  <c r="I664" i="1"/>
  <c r="J663" i="1"/>
  <c r="I663" i="1"/>
  <c r="J662" i="1"/>
  <c r="I662" i="1"/>
  <c r="J661" i="1"/>
  <c r="I661" i="1"/>
  <c r="J660" i="1"/>
  <c r="I660" i="1"/>
  <c r="J659" i="1"/>
  <c r="I659" i="1"/>
  <c r="J658" i="1"/>
  <c r="I658" i="1"/>
  <c r="J657" i="1"/>
  <c r="I657" i="1"/>
  <c r="J656" i="1"/>
  <c r="I656" i="1"/>
  <c r="J655" i="1"/>
  <c r="I655" i="1"/>
  <c r="J654" i="1"/>
  <c r="I654" i="1"/>
  <c r="J653" i="1"/>
  <c r="I653" i="1"/>
  <c r="J652" i="1"/>
  <c r="I652" i="1"/>
  <c r="J651" i="1"/>
  <c r="I651" i="1"/>
  <c r="J650" i="1"/>
  <c r="I650" i="1"/>
  <c r="J649" i="1"/>
  <c r="I649" i="1"/>
  <c r="J648" i="1"/>
  <c r="I648" i="1"/>
  <c r="J647" i="1"/>
  <c r="I647" i="1"/>
  <c r="J646" i="1"/>
  <c r="I646" i="1"/>
  <c r="J645" i="1"/>
  <c r="I645" i="1"/>
  <c r="J644" i="1"/>
  <c r="I644" i="1"/>
  <c r="J643" i="1"/>
  <c r="I643" i="1"/>
  <c r="J642" i="1"/>
  <c r="I642" i="1"/>
  <c r="J641" i="1"/>
  <c r="I641" i="1"/>
  <c r="J640" i="1"/>
  <c r="I640" i="1"/>
  <c r="J639" i="1"/>
  <c r="I639" i="1"/>
  <c r="J638" i="1"/>
  <c r="I638" i="1"/>
  <c r="J637" i="1"/>
  <c r="I637" i="1"/>
  <c r="J636" i="1"/>
  <c r="I636" i="1"/>
  <c r="J635" i="1"/>
  <c r="I635" i="1"/>
  <c r="J634" i="1"/>
  <c r="I634" i="1"/>
  <c r="J633" i="1"/>
  <c r="I633" i="1"/>
  <c r="J632" i="1"/>
  <c r="I632" i="1"/>
  <c r="J631" i="1"/>
  <c r="I631" i="1"/>
  <c r="J630" i="1"/>
  <c r="I630" i="1"/>
  <c r="J629" i="1"/>
  <c r="I629" i="1"/>
  <c r="J628" i="1"/>
  <c r="I628" i="1"/>
  <c r="J627" i="1"/>
  <c r="I627" i="1"/>
  <c r="J626" i="1"/>
  <c r="I626" i="1"/>
  <c r="J625" i="1"/>
  <c r="I625" i="1"/>
  <c r="J624" i="1"/>
  <c r="I624" i="1"/>
  <c r="J623" i="1"/>
  <c r="I623" i="1"/>
  <c r="J622" i="1"/>
  <c r="I622" i="1"/>
  <c r="J621" i="1"/>
  <c r="I621" i="1"/>
  <c r="J620" i="1"/>
  <c r="I620" i="1"/>
  <c r="J619" i="1"/>
  <c r="I619" i="1"/>
  <c r="J618" i="1"/>
  <c r="I618" i="1"/>
  <c r="J617" i="1"/>
  <c r="I617" i="1"/>
  <c r="J616" i="1"/>
  <c r="I616" i="1"/>
  <c r="J615" i="1"/>
  <c r="I615" i="1"/>
  <c r="J614" i="1"/>
  <c r="I614" i="1"/>
  <c r="J613" i="1"/>
  <c r="I613" i="1"/>
  <c r="J612" i="1"/>
  <c r="I612" i="1"/>
  <c r="J611" i="1"/>
  <c r="I611" i="1"/>
  <c r="J610" i="1"/>
  <c r="I610" i="1"/>
  <c r="J609" i="1"/>
  <c r="I609" i="1"/>
  <c r="J608" i="1"/>
  <c r="I608" i="1"/>
  <c r="J607" i="1"/>
  <c r="I607" i="1"/>
  <c r="J606" i="1"/>
  <c r="I606" i="1"/>
  <c r="J605" i="1"/>
  <c r="I605" i="1"/>
  <c r="J604" i="1"/>
  <c r="I604" i="1"/>
  <c r="J603" i="1"/>
  <c r="I603" i="1"/>
  <c r="J602" i="1"/>
  <c r="I602" i="1"/>
  <c r="J601" i="1"/>
  <c r="I601" i="1"/>
  <c r="J600" i="1"/>
  <c r="I600" i="1"/>
  <c r="J599" i="1"/>
  <c r="I599" i="1"/>
  <c r="J598" i="1"/>
  <c r="I598" i="1"/>
  <c r="J597" i="1"/>
  <c r="I597" i="1"/>
  <c r="J596" i="1"/>
  <c r="I596" i="1"/>
  <c r="J595" i="1"/>
  <c r="I595" i="1"/>
  <c r="J594" i="1"/>
  <c r="I594" i="1"/>
  <c r="J593" i="1"/>
  <c r="I593" i="1"/>
  <c r="J592" i="1"/>
  <c r="I592" i="1"/>
  <c r="J591" i="1"/>
  <c r="I591" i="1"/>
  <c r="J590" i="1"/>
  <c r="I590" i="1"/>
  <c r="J589" i="1"/>
  <c r="I589" i="1"/>
  <c r="J588" i="1"/>
  <c r="I588" i="1"/>
  <c r="J587" i="1"/>
  <c r="I587" i="1"/>
  <c r="J586" i="1"/>
  <c r="I586" i="1"/>
  <c r="J585" i="1"/>
  <c r="I585" i="1"/>
  <c r="J584" i="1"/>
  <c r="I584" i="1"/>
  <c r="J583" i="1"/>
  <c r="I583" i="1"/>
  <c r="J582" i="1"/>
  <c r="I582" i="1"/>
  <c r="J581" i="1"/>
  <c r="I581" i="1"/>
  <c r="J580" i="1"/>
  <c r="I580" i="1"/>
  <c r="J579" i="1"/>
  <c r="I579" i="1"/>
  <c r="J578" i="1"/>
  <c r="I578" i="1"/>
  <c r="J577" i="1"/>
  <c r="I577" i="1"/>
  <c r="J576" i="1"/>
  <c r="I576" i="1"/>
  <c r="J575" i="1"/>
  <c r="I575" i="1"/>
  <c r="J574" i="1"/>
  <c r="I574" i="1"/>
  <c r="J573" i="1"/>
  <c r="I573" i="1"/>
  <c r="J572" i="1"/>
  <c r="I572" i="1"/>
  <c r="J571" i="1"/>
  <c r="I571" i="1"/>
  <c r="J570" i="1"/>
  <c r="I570" i="1"/>
  <c r="J569" i="1"/>
  <c r="I569" i="1"/>
  <c r="J568" i="1"/>
  <c r="I568" i="1"/>
  <c r="J567" i="1"/>
  <c r="I567" i="1"/>
  <c r="J566" i="1"/>
  <c r="I566" i="1"/>
  <c r="J565" i="1"/>
  <c r="I565" i="1"/>
  <c r="J564" i="1"/>
  <c r="I564" i="1"/>
  <c r="J563" i="1"/>
  <c r="I563" i="1"/>
  <c r="J562" i="1"/>
  <c r="I562" i="1"/>
  <c r="J561" i="1"/>
  <c r="I561" i="1"/>
  <c r="J560" i="1"/>
  <c r="I560" i="1"/>
  <c r="J559" i="1"/>
  <c r="I559" i="1"/>
  <c r="J558" i="1"/>
  <c r="I558" i="1"/>
  <c r="J557" i="1"/>
  <c r="I557" i="1"/>
  <c r="J556" i="1"/>
  <c r="I556" i="1"/>
  <c r="J555" i="1"/>
  <c r="I555" i="1"/>
  <c r="J554" i="1"/>
  <c r="I554" i="1"/>
  <c r="J553" i="1"/>
  <c r="I553" i="1"/>
  <c r="J552" i="1"/>
  <c r="I552" i="1"/>
  <c r="J551" i="1"/>
  <c r="I551" i="1"/>
  <c r="J550" i="1"/>
  <c r="I550" i="1"/>
  <c r="J549" i="1"/>
  <c r="I549" i="1"/>
  <c r="J548" i="1"/>
  <c r="I548" i="1"/>
  <c r="J547" i="1"/>
  <c r="I547" i="1"/>
  <c r="J546" i="1"/>
  <c r="I546" i="1"/>
  <c r="J545" i="1"/>
  <c r="I545" i="1"/>
  <c r="J544" i="1"/>
  <c r="I544" i="1"/>
  <c r="J543" i="1"/>
  <c r="I543" i="1"/>
  <c r="J542" i="1"/>
  <c r="I542" i="1"/>
  <c r="J541" i="1"/>
  <c r="I541" i="1"/>
  <c r="J540" i="1"/>
  <c r="I540" i="1"/>
  <c r="J539" i="1"/>
  <c r="I539" i="1"/>
  <c r="J538" i="1"/>
  <c r="I538" i="1"/>
  <c r="J537" i="1"/>
  <c r="I537" i="1"/>
  <c r="J536" i="1"/>
  <c r="I536" i="1"/>
  <c r="J535" i="1"/>
  <c r="I535" i="1"/>
  <c r="J534" i="1"/>
  <c r="I534" i="1"/>
  <c r="J533" i="1"/>
  <c r="I533" i="1"/>
  <c r="J532" i="1"/>
  <c r="I532" i="1"/>
  <c r="J531" i="1"/>
  <c r="I531" i="1"/>
  <c r="J530" i="1"/>
  <c r="I530" i="1"/>
  <c r="J529" i="1"/>
  <c r="I529" i="1"/>
  <c r="J528" i="1"/>
  <c r="I528" i="1"/>
  <c r="J527" i="1"/>
  <c r="I527" i="1"/>
  <c r="J526" i="1"/>
  <c r="I526" i="1"/>
  <c r="J525" i="1"/>
  <c r="I525" i="1"/>
  <c r="J524" i="1"/>
  <c r="I524" i="1"/>
  <c r="J523" i="1"/>
  <c r="I523" i="1"/>
  <c r="J522" i="1"/>
  <c r="I522" i="1"/>
  <c r="J521" i="1"/>
  <c r="I521" i="1"/>
  <c r="J520" i="1"/>
  <c r="I520" i="1"/>
  <c r="J519" i="1"/>
  <c r="I519" i="1"/>
  <c r="J518" i="1"/>
  <c r="I518" i="1"/>
  <c r="J517" i="1"/>
  <c r="I517" i="1"/>
  <c r="J516" i="1"/>
  <c r="I516" i="1"/>
  <c r="J515" i="1"/>
  <c r="I515" i="1"/>
  <c r="J514" i="1"/>
  <c r="I514" i="1"/>
  <c r="J513" i="1"/>
  <c r="I513" i="1"/>
  <c r="J512" i="1"/>
  <c r="I512" i="1"/>
  <c r="J511" i="1"/>
  <c r="I511" i="1"/>
  <c r="J510" i="1"/>
  <c r="I510" i="1"/>
  <c r="J509" i="1"/>
  <c r="I509" i="1"/>
  <c r="J508" i="1"/>
  <c r="I508" i="1"/>
  <c r="J507" i="1"/>
  <c r="I507" i="1"/>
  <c r="J506" i="1"/>
  <c r="I506" i="1"/>
  <c r="J505" i="1"/>
  <c r="I505" i="1"/>
  <c r="J504" i="1"/>
  <c r="I504" i="1"/>
  <c r="J503" i="1"/>
  <c r="I503" i="1"/>
  <c r="J502" i="1"/>
  <c r="I502" i="1"/>
  <c r="J501" i="1"/>
  <c r="I501" i="1"/>
  <c r="J500" i="1"/>
  <c r="I500" i="1"/>
  <c r="J499" i="1"/>
  <c r="I499" i="1"/>
  <c r="J498" i="1"/>
  <c r="I498" i="1"/>
  <c r="J497" i="1"/>
  <c r="I497" i="1"/>
  <c r="J496" i="1"/>
  <c r="I496" i="1"/>
  <c r="J495" i="1"/>
  <c r="I495" i="1"/>
  <c r="J494" i="1"/>
  <c r="I494" i="1"/>
  <c r="J493" i="1"/>
  <c r="I493" i="1"/>
  <c r="J492" i="1"/>
  <c r="I492" i="1"/>
  <c r="J491" i="1"/>
  <c r="I491" i="1"/>
  <c r="J490" i="1"/>
  <c r="I490" i="1"/>
  <c r="J489" i="1"/>
  <c r="I489" i="1"/>
  <c r="J488" i="1"/>
  <c r="I488" i="1"/>
  <c r="J487" i="1"/>
  <c r="I487" i="1"/>
  <c r="J486" i="1"/>
  <c r="I486" i="1"/>
  <c r="J485" i="1"/>
  <c r="I485" i="1"/>
  <c r="J484" i="1"/>
  <c r="I484" i="1"/>
  <c r="J483" i="1"/>
  <c r="I483" i="1"/>
  <c r="J482" i="1"/>
  <c r="I482" i="1"/>
  <c r="J481" i="1"/>
  <c r="I481" i="1"/>
  <c r="J480" i="1"/>
  <c r="I480" i="1"/>
  <c r="J479" i="1"/>
  <c r="I479" i="1"/>
  <c r="J478" i="1"/>
  <c r="I478" i="1"/>
  <c r="J477" i="1"/>
  <c r="I477" i="1"/>
  <c r="J476" i="1"/>
  <c r="I476" i="1"/>
  <c r="J475" i="1"/>
  <c r="I475" i="1"/>
  <c r="J474" i="1"/>
  <c r="I474" i="1"/>
  <c r="J473" i="1"/>
  <c r="I473" i="1"/>
  <c r="J472" i="1"/>
  <c r="I472" i="1"/>
  <c r="J471" i="1"/>
  <c r="I471" i="1"/>
  <c r="J470" i="1"/>
  <c r="I470" i="1"/>
  <c r="J469" i="1"/>
  <c r="I469" i="1"/>
  <c r="J468" i="1"/>
  <c r="I468" i="1"/>
  <c r="J467" i="1"/>
  <c r="I467" i="1"/>
  <c r="J466" i="1"/>
  <c r="I466" i="1"/>
  <c r="J465" i="1"/>
  <c r="I465" i="1"/>
  <c r="J464" i="1"/>
  <c r="I464" i="1"/>
  <c r="J463" i="1"/>
  <c r="I463" i="1"/>
  <c r="J462" i="1"/>
  <c r="I462" i="1"/>
  <c r="J461" i="1"/>
  <c r="I461" i="1"/>
  <c r="J460" i="1"/>
  <c r="I460" i="1"/>
  <c r="J459" i="1"/>
  <c r="I459" i="1"/>
  <c r="J458" i="1"/>
  <c r="I458" i="1"/>
  <c r="J457" i="1"/>
  <c r="I457" i="1"/>
  <c r="J456" i="1"/>
  <c r="I456" i="1"/>
  <c r="J455" i="1"/>
  <c r="I455" i="1"/>
  <c r="J454" i="1"/>
  <c r="I454" i="1"/>
  <c r="J453" i="1"/>
  <c r="I453" i="1"/>
  <c r="J452" i="1"/>
  <c r="I452" i="1"/>
  <c r="J451" i="1"/>
  <c r="I451" i="1"/>
  <c r="J450" i="1"/>
  <c r="I450" i="1"/>
  <c r="J449" i="1"/>
  <c r="I449" i="1"/>
  <c r="J448" i="1"/>
  <c r="I448" i="1"/>
  <c r="J447" i="1"/>
  <c r="I447" i="1"/>
  <c r="J446" i="1"/>
  <c r="I446" i="1"/>
  <c r="J445" i="1"/>
  <c r="I445" i="1"/>
  <c r="J444" i="1"/>
  <c r="I444" i="1"/>
  <c r="J443" i="1"/>
  <c r="I443" i="1"/>
  <c r="J442" i="1"/>
  <c r="I442" i="1"/>
  <c r="J441" i="1"/>
  <c r="I441" i="1"/>
  <c r="J440" i="1"/>
  <c r="I440" i="1"/>
  <c r="J439" i="1"/>
  <c r="I439" i="1"/>
  <c r="J438" i="1"/>
  <c r="I438" i="1"/>
  <c r="J437" i="1"/>
  <c r="I437" i="1"/>
  <c r="J436" i="1"/>
  <c r="I436" i="1"/>
  <c r="J435" i="1"/>
  <c r="I435" i="1"/>
  <c r="J434" i="1"/>
  <c r="I434" i="1"/>
  <c r="J433" i="1"/>
  <c r="I433" i="1"/>
  <c r="J432" i="1"/>
  <c r="I432" i="1"/>
  <c r="J431" i="1"/>
  <c r="I431" i="1"/>
  <c r="J430" i="1"/>
  <c r="I430" i="1"/>
  <c r="J429" i="1"/>
  <c r="I429" i="1"/>
  <c r="J428" i="1"/>
  <c r="I428" i="1"/>
  <c r="J427" i="1"/>
  <c r="I427" i="1"/>
  <c r="J426" i="1"/>
  <c r="I426" i="1"/>
  <c r="J425" i="1"/>
  <c r="I425" i="1"/>
  <c r="J424" i="1"/>
  <c r="I424" i="1"/>
  <c r="J423" i="1"/>
  <c r="I423" i="1"/>
  <c r="J422" i="1"/>
  <c r="I422" i="1"/>
  <c r="J421" i="1"/>
  <c r="I421" i="1"/>
  <c r="J420" i="1"/>
  <c r="I420" i="1"/>
  <c r="J419" i="1"/>
  <c r="I419" i="1"/>
  <c r="J418" i="1"/>
  <c r="I418" i="1"/>
  <c r="J417" i="1"/>
  <c r="I417" i="1"/>
  <c r="J416" i="1"/>
  <c r="I416" i="1"/>
  <c r="J415" i="1"/>
  <c r="I415" i="1"/>
  <c r="J414" i="1"/>
  <c r="I414" i="1"/>
  <c r="J413" i="1"/>
  <c r="I413" i="1"/>
  <c r="J412" i="1"/>
  <c r="I412" i="1"/>
  <c r="J411" i="1"/>
  <c r="I411" i="1"/>
  <c r="J410" i="1"/>
  <c r="I410" i="1"/>
  <c r="J409" i="1"/>
  <c r="I409" i="1"/>
  <c r="J408" i="1"/>
  <c r="I408" i="1"/>
  <c r="J407" i="1"/>
  <c r="I407" i="1"/>
  <c r="J406" i="1"/>
  <c r="I406" i="1"/>
  <c r="J405" i="1"/>
  <c r="I405" i="1"/>
  <c r="J404" i="1"/>
  <c r="I404" i="1"/>
  <c r="J403" i="1"/>
  <c r="I403" i="1"/>
  <c r="J402" i="1"/>
  <c r="I402" i="1"/>
  <c r="J401" i="1"/>
  <c r="I401" i="1"/>
  <c r="J400" i="1"/>
  <c r="I400" i="1"/>
  <c r="J399" i="1"/>
  <c r="I399" i="1"/>
  <c r="J398" i="1"/>
  <c r="I398" i="1"/>
  <c r="J397" i="1"/>
  <c r="I397" i="1"/>
  <c r="J396" i="1"/>
  <c r="I396" i="1"/>
  <c r="J395" i="1"/>
  <c r="I395" i="1"/>
  <c r="J394" i="1"/>
  <c r="I394" i="1"/>
  <c r="J393" i="1"/>
  <c r="I393" i="1"/>
  <c r="J392" i="1"/>
  <c r="I392" i="1"/>
  <c r="J391" i="1"/>
  <c r="I391" i="1"/>
  <c r="J390" i="1"/>
  <c r="I390" i="1"/>
  <c r="J389" i="1"/>
  <c r="I389" i="1"/>
  <c r="J388" i="1"/>
  <c r="I388" i="1"/>
  <c r="J387" i="1"/>
  <c r="I387" i="1"/>
  <c r="J386" i="1"/>
  <c r="I386" i="1"/>
  <c r="J385" i="1"/>
  <c r="I385" i="1"/>
  <c r="J384" i="1"/>
  <c r="I384" i="1"/>
  <c r="J383" i="1"/>
  <c r="I383" i="1"/>
  <c r="J382" i="1"/>
  <c r="I382" i="1"/>
  <c r="J381" i="1"/>
  <c r="I381" i="1"/>
  <c r="J380" i="1"/>
  <c r="I380" i="1"/>
  <c r="J379" i="1"/>
  <c r="I379" i="1"/>
  <c r="J378" i="1"/>
  <c r="I378" i="1"/>
  <c r="J377" i="1"/>
  <c r="I377" i="1"/>
  <c r="J376" i="1"/>
  <c r="I376" i="1"/>
  <c r="J375" i="1"/>
  <c r="I375" i="1"/>
  <c r="J374" i="1"/>
  <c r="I374" i="1"/>
  <c r="J373" i="1"/>
  <c r="I373" i="1"/>
  <c r="J372" i="1"/>
  <c r="I372" i="1"/>
  <c r="J371" i="1"/>
  <c r="I371" i="1"/>
  <c r="J370" i="1"/>
  <c r="I370" i="1"/>
  <c r="J369" i="1"/>
  <c r="I369" i="1"/>
  <c r="J368" i="1"/>
  <c r="I368" i="1"/>
  <c r="J367" i="1"/>
  <c r="I367" i="1"/>
  <c r="J366" i="1"/>
  <c r="I366" i="1"/>
  <c r="J365" i="1"/>
  <c r="I365" i="1"/>
  <c r="J364" i="1"/>
  <c r="I364" i="1"/>
  <c r="J363" i="1"/>
  <c r="I363" i="1"/>
  <c r="J362" i="1"/>
  <c r="I362" i="1"/>
  <c r="J361" i="1"/>
  <c r="I361" i="1"/>
  <c r="J360" i="1"/>
  <c r="I360" i="1"/>
  <c r="J359" i="1"/>
  <c r="I359" i="1"/>
  <c r="J358" i="1"/>
  <c r="I358" i="1"/>
  <c r="J357" i="1"/>
  <c r="I357" i="1"/>
  <c r="J356" i="1"/>
  <c r="I356" i="1"/>
  <c r="J355" i="1"/>
  <c r="I355" i="1"/>
  <c r="J354" i="1"/>
  <c r="I354" i="1"/>
  <c r="J353" i="1"/>
  <c r="I353" i="1"/>
  <c r="J352" i="1"/>
  <c r="I352" i="1"/>
  <c r="J351" i="1"/>
  <c r="I351" i="1"/>
  <c r="J350" i="1"/>
  <c r="I350" i="1"/>
  <c r="J349" i="1"/>
  <c r="I349" i="1"/>
  <c r="J348" i="1"/>
  <c r="I348" i="1"/>
  <c r="J347" i="1"/>
  <c r="I347" i="1"/>
  <c r="J346" i="1"/>
  <c r="I346" i="1"/>
  <c r="J345" i="1"/>
  <c r="I345" i="1"/>
  <c r="J344" i="1"/>
  <c r="I344" i="1"/>
  <c r="J343" i="1"/>
  <c r="I343" i="1"/>
  <c r="J342" i="1"/>
  <c r="I342" i="1"/>
  <c r="J341" i="1"/>
  <c r="I341" i="1"/>
  <c r="J340" i="1"/>
  <c r="I340" i="1"/>
  <c r="J339" i="1"/>
  <c r="I339" i="1"/>
  <c r="J338" i="1"/>
  <c r="I338" i="1"/>
  <c r="J337" i="1"/>
  <c r="I337" i="1"/>
  <c r="J336" i="1"/>
  <c r="I336" i="1"/>
  <c r="J335" i="1"/>
  <c r="I335" i="1"/>
  <c r="J334" i="1"/>
  <c r="I334" i="1"/>
  <c r="J333" i="1"/>
  <c r="I333" i="1"/>
  <c r="J332" i="1"/>
  <c r="I332" i="1"/>
  <c r="J331" i="1"/>
  <c r="I331" i="1"/>
  <c r="J330" i="1"/>
  <c r="I330" i="1"/>
  <c r="J329" i="1"/>
  <c r="I329" i="1"/>
  <c r="J328" i="1"/>
  <c r="I328" i="1"/>
  <c r="J327" i="1"/>
  <c r="I327" i="1"/>
  <c r="J326" i="1"/>
  <c r="I326" i="1"/>
  <c r="J325" i="1"/>
  <c r="I325" i="1"/>
  <c r="J324" i="1"/>
  <c r="I324" i="1"/>
  <c r="J323" i="1"/>
  <c r="I323" i="1"/>
  <c r="J322" i="1"/>
  <c r="I322" i="1"/>
  <c r="J321" i="1"/>
  <c r="I321" i="1"/>
  <c r="J320" i="1"/>
  <c r="I320" i="1"/>
  <c r="J319" i="1"/>
  <c r="I319" i="1"/>
  <c r="J318" i="1"/>
  <c r="I318" i="1"/>
  <c r="J317" i="1"/>
  <c r="I317" i="1"/>
  <c r="J316" i="1"/>
  <c r="I316" i="1"/>
  <c r="J315" i="1"/>
  <c r="I315" i="1"/>
  <c r="J314" i="1"/>
  <c r="I314" i="1"/>
  <c r="J313" i="1"/>
  <c r="I313" i="1"/>
  <c r="J312" i="1"/>
  <c r="I312" i="1"/>
  <c r="J311" i="1"/>
  <c r="I311" i="1"/>
  <c r="J310" i="1"/>
  <c r="I310" i="1"/>
  <c r="J309" i="1"/>
  <c r="I309" i="1"/>
  <c r="J308" i="1"/>
  <c r="I308" i="1"/>
  <c r="J307" i="1"/>
  <c r="I307" i="1"/>
  <c r="J306" i="1"/>
  <c r="I306" i="1"/>
  <c r="J305" i="1"/>
  <c r="I305" i="1"/>
  <c r="J304" i="1"/>
  <c r="I304" i="1"/>
  <c r="J303" i="1"/>
  <c r="I303" i="1"/>
  <c r="J302" i="1"/>
  <c r="I302" i="1"/>
  <c r="J301" i="1"/>
  <c r="I301" i="1"/>
  <c r="J300" i="1"/>
  <c r="I300" i="1"/>
  <c r="J299" i="1"/>
  <c r="I299" i="1"/>
  <c r="J298" i="1"/>
  <c r="I298" i="1"/>
  <c r="J297" i="1"/>
  <c r="I297" i="1"/>
  <c r="J296" i="1"/>
  <c r="I296" i="1"/>
  <c r="J295" i="1"/>
  <c r="I295" i="1"/>
  <c r="J294" i="1"/>
  <c r="I294" i="1"/>
  <c r="J293" i="1"/>
  <c r="I293" i="1"/>
  <c r="J292" i="1"/>
  <c r="I292" i="1"/>
  <c r="J291" i="1"/>
  <c r="I291" i="1"/>
  <c r="J290" i="1"/>
  <c r="I290" i="1"/>
  <c r="J289" i="1"/>
  <c r="I289" i="1"/>
  <c r="J288" i="1"/>
  <c r="I288" i="1"/>
  <c r="J287" i="1"/>
  <c r="I287" i="1"/>
  <c r="J286" i="1"/>
  <c r="I286" i="1"/>
  <c r="J285" i="1"/>
  <c r="I285" i="1"/>
  <c r="J284" i="1"/>
  <c r="I284" i="1"/>
  <c r="J283" i="1"/>
  <c r="I283" i="1"/>
  <c r="J282" i="1"/>
  <c r="I282" i="1"/>
  <c r="J281" i="1"/>
  <c r="I281" i="1"/>
  <c r="J280" i="1"/>
  <c r="I280" i="1"/>
  <c r="J279" i="1"/>
  <c r="I279" i="1"/>
  <c r="J278" i="1"/>
  <c r="I278" i="1"/>
  <c r="J277" i="1"/>
  <c r="I277" i="1"/>
  <c r="J276" i="1"/>
  <c r="I276" i="1"/>
  <c r="J275" i="1"/>
  <c r="I275" i="1"/>
  <c r="J274" i="1"/>
  <c r="I274" i="1"/>
  <c r="J273" i="1"/>
  <c r="I273" i="1"/>
  <c r="J272" i="1"/>
  <c r="I272" i="1"/>
  <c r="J271" i="1"/>
  <c r="I271" i="1"/>
  <c r="J270" i="1"/>
  <c r="I270" i="1"/>
  <c r="J269" i="1"/>
  <c r="I269" i="1"/>
  <c r="J268" i="1"/>
  <c r="I268" i="1"/>
  <c r="J267" i="1"/>
  <c r="I267" i="1"/>
  <c r="J266" i="1"/>
  <c r="I266" i="1"/>
  <c r="J265" i="1"/>
  <c r="I265" i="1"/>
  <c r="J264" i="1"/>
  <c r="I264" i="1"/>
  <c r="J263" i="1"/>
  <c r="I263" i="1"/>
  <c r="J262" i="1"/>
  <c r="I262" i="1"/>
  <c r="J261" i="1"/>
  <c r="I261" i="1"/>
  <c r="J260" i="1"/>
  <c r="I260" i="1"/>
  <c r="J259" i="1"/>
  <c r="I259" i="1"/>
  <c r="J258" i="1"/>
  <c r="I258" i="1"/>
  <c r="J257" i="1"/>
  <c r="I257" i="1"/>
  <c r="J256" i="1"/>
  <c r="I256" i="1"/>
  <c r="J255" i="1"/>
  <c r="I255" i="1"/>
  <c r="J254" i="1"/>
  <c r="I254" i="1"/>
  <c r="J253" i="1"/>
  <c r="I253" i="1"/>
  <c r="J252" i="1"/>
  <c r="I252" i="1"/>
  <c r="J251" i="1"/>
  <c r="I251" i="1"/>
  <c r="J250" i="1"/>
  <c r="I250" i="1"/>
  <c r="J249" i="1"/>
  <c r="I249" i="1"/>
  <c r="J248" i="1"/>
  <c r="I248" i="1"/>
  <c r="J247" i="1"/>
  <c r="I247" i="1"/>
  <c r="J246" i="1"/>
  <c r="I246" i="1"/>
  <c r="J245" i="1"/>
  <c r="I245" i="1"/>
  <c r="J244" i="1"/>
  <c r="I244" i="1"/>
  <c r="J243" i="1"/>
  <c r="I243" i="1"/>
  <c r="J242" i="1"/>
  <c r="I242" i="1"/>
  <c r="J241" i="1"/>
  <c r="I241" i="1"/>
  <c r="J240" i="1"/>
  <c r="I240" i="1"/>
  <c r="J239" i="1"/>
  <c r="I239" i="1"/>
  <c r="J238" i="1"/>
  <c r="I238" i="1"/>
  <c r="J237" i="1"/>
  <c r="I237" i="1"/>
  <c r="J236" i="1"/>
  <c r="I236" i="1"/>
  <c r="J235" i="1"/>
  <c r="I235" i="1"/>
  <c r="J234" i="1"/>
  <c r="I234" i="1"/>
  <c r="J233" i="1"/>
  <c r="I233" i="1"/>
  <c r="J232" i="1"/>
  <c r="I232" i="1"/>
  <c r="J231" i="1"/>
  <c r="I231" i="1"/>
  <c r="J230" i="1"/>
  <c r="I230" i="1"/>
  <c r="J229" i="1"/>
  <c r="I229" i="1"/>
  <c r="J228" i="1"/>
  <c r="I228" i="1"/>
  <c r="J227" i="1"/>
  <c r="I227" i="1"/>
  <c r="J226" i="1"/>
  <c r="I226" i="1"/>
  <c r="J225" i="1"/>
  <c r="I225" i="1"/>
  <c r="J224" i="1"/>
  <c r="I224" i="1"/>
  <c r="J223" i="1"/>
  <c r="I223" i="1"/>
  <c r="J222" i="1"/>
  <c r="I222" i="1"/>
  <c r="J221" i="1"/>
  <c r="I221" i="1"/>
  <c r="J220" i="1"/>
  <c r="I220" i="1"/>
  <c r="J219" i="1"/>
  <c r="I219" i="1"/>
  <c r="J218" i="1"/>
  <c r="I218" i="1"/>
  <c r="J217" i="1"/>
  <c r="I217" i="1"/>
  <c r="J216" i="1"/>
  <c r="I216" i="1"/>
  <c r="J215" i="1"/>
  <c r="I215" i="1"/>
  <c r="J214" i="1"/>
  <c r="I214" i="1"/>
  <c r="J213" i="1"/>
  <c r="I213" i="1"/>
  <c r="J212" i="1"/>
  <c r="I212" i="1"/>
  <c r="J211" i="1"/>
  <c r="I211" i="1"/>
  <c r="J210" i="1"/>
  <c r="I210" i="1"/>
  <c r="J209" i="1"/>
  <c r="I209" i="1"/>
  <c r="J208" i="1"/>
  <c r="I208" i="1"/>
  <c r="J207" i="1"/>
  <c r="I207" i="1"/>
  <c r="J206" i="1"/>
  <c r="I206" i="1"/>
  <c r="J205" i="1"/>
  <c r="I205" i="1"/>
  <c r="J204" i="1"/>
  <c r="I204" i="1"/>
  <c r="J203" i="1"/>
  <c r="I203" i="1"/>
  <c r="J202" i="1"/>
  <c r="I202" i="1"/>
  <c r="J201" i="1"/>
  <c r="I201" i="1"/>
  <c r="J200" i="1"/>
  <c r="I200" i="1"/>
  <c r="J199" i="1"/>
  <c r="I199" i="1"/>
  <c r="J198" i="1"/>
  <c r="I198" i="1"/>
  <c r="J197" i="1"/>
  <c r="I197" i="1"/>
  <c r="J196" i="1"/>
  <c r="I196" i="1"/>
  <c r="J195" i="1"/>
  <c r="I195" i="1"/>
  <c r="J194" i="1"/>
  <c r="I194" i="1"/>
  <c r="J193" i="1"/>
  <c r="I193" i="1"/>
  <c r="J192" i="1"/>
  <c r="I192" i="1"/>
  <c r="J191" i="1"/>
  <c r="I191" i="1"/>
  <c r="J190" i="1"/>
  <c r="I190" i="1"/>
  <c r="J189" i="1"/>
  <c r="I189" i="1"/>
  <c r="J188" i="1"/>
  <c r="I188" i="1"/>
  <c r="J187" i="1"/>
  <c r="I187" i="1"/>
  <c r="J186" i="1"/>
  <c r="I186" i="1"/>
  <c r="J185" i="1"/>
  <c r="I185" i="1"/>
  <c r="J184" i="1"/>
  <c r="I184" i="1"/>
  <c r="J183" i="1"/>
  <c r="I183" i="1"/>
  <c r="J182" i="1"/>
  <c r="I182" i="1"/>
  <c r="J181" i="1"/>
  <c r="I181" i="1"/>
  <c r="J180" i="1"/>
  <c r="I180" i="1"/>
  <c r="J179" i="1"/>
  <c r="I179" i="1"/>
  <c r="J178" i="1"/>
  <c r="I178" i="1"/>
  <c r="J177" i="1"/>
  <c r="I177" i="1"/>
  <c r="J176" i="1"/>
  <c r="I176" i="1"/>
  <c r="J175" i="1"/>
  <c r="I175" i="1"/>
  <c r="J174" i="1"/>
  <c r="I174" i="1"/>
  <c r="J173" i="1"/>
  <c r="I173" i="1"/>
  <c r="J172" i="1"/>
  <c r="I172" i="1"/>
  <c r="J171" i="1"/>
  <c r="I171" i="1"/>
  <c r="J170" i="1"/>
  <c r="I170" i="1"/>
  <c r="F169" i="1"/>
  <c r="J169" i="1" s="1"/>
  <c r="J168" i="1"/>
  <c r="I168" i="1"/>
  <c r="J167" i="1"/>
  <c r="I167" i="1"/>
  <c r="J166" i="1"/>
  <c r="I166" i="1"/>
  <c r="J165" i="1"/>
  <c r="I165" i="1"/>
  <c r="J164" i="1"/>
  <c r="I164" i="1"/>
  <c r="J163" i="1"/>
  <c r="I163" i="1"/>
  <c r="J162" i="1"/>
  <c r="I162" i="1"/>
  <c r="J161" i="1"/>
  <c r="I161" i="1"/>
  <c r="J160" i="1"/>
  <c r="I160" i="1"/>
  <c r="J159" i="1"/>
  <c r="I159" i="1"/>
  <c r="J158" i="1"/>
  <c r="I158" i="1"/>
  <c r="J157" i="1"/>
  <c r="I157" i="1"/>
  <c r="J156" i="1"/>
  <c r="I156" i="1"/>
  <c r="J155" i="1"/>
  <c r="I155" i="1"/>
  <c r="J154" i="1"/>
  <c r="I154" i="1"/>
  <c r="J153" i="1"/>
  <c r="I153" i="1"/>
  <c r="J152" i="1"/>
  <c r="I152" i="1"/>
  <c r="J151" i="1"/>
  <c r="I151" i="1"/>
  <c r="J150" i="1"/>
  <c r="I150" i="1"/>
  <c r="J149" i="1"/>
  <c r="I149" i="1"/>
  <c r="J148" i="1"/>
  <c r="I148" i="1"/>
  <c r="J147" i="1"/>
  <c r="I147" i="1"/>
  <c r="J146" i="1"/>
  <c r="I146" i="1"/>
  <c r="J145" i="1"/>
  <c r="I145" i="1"/>
  <c r="J144" i="1"/>
  <c r="I144" i="1"/>
  <c r="J143" i="1"/>
  <c r="I143" i="1"/>
  <c r="J142" i="1"/>
  <c r="I142" i="1"/>
  <c r="J141" i="1"/>
  <c r="I141" i="1"/>
  <c r="J140" i="1"/>
  <c r="I140" i="1"/>
  <c r="J139" i="1"/>
  <c r="I139" i="1"/>
  <c r="J138" i="1"/>
  <c r="I138" i="1"/>
  <c r="J137" i="1"/>
  <c r="I137" i="1"/>
  <c r="J136" i="1"/>
  <c r="I136" i="1"/>
  <c r="J135" i="1"/>
  <c r="I135" i="1"/>
  <c r="F134" i="1"/>
  <c r="J134" i="1" s="1"/>
  <c r="J133" i="1"/>
  <c r="I133" i="1"/>
  <c r="J132" i="1"/>
  <c r="I132" i="1"/>
  <c r="J131" i="1"/>
  <c r="I131" i="1"/>
  <c r="J130" i="1"/>
  <c r="I130" i="1"/>
  <c r="J129" i="1"/>
  <c r="I129" i="1"/>
  <c r="J128" i="1"/>
  <c r="I128" i="1"/>
  <c r="J127" i="1"/>
  <c r="I127" i="1"/>
  <c r="J126" i="1"/>
  <c r="I126" i="1"/>
  <c r="J125" i="1"/>
  <c r="I125" i="1"/>
  <c r="J124" i="1"/>
  <c r="I124" i="1"/>
  <c r="F123" i="1"/>
  <c r="J123" i="1" s="1"/>
  <c r="J122" i="1"/>
  <c r="I122" i="1"/>
  <c r="J121" i="1"/>
  <c r="I121" i="1"/>
  <c r="J120" i="1"/>
  <c r="I120" i="1"/>
  <c r="J119" i="1"/>
  <c r="I119" i="1"/>
  <c r="F119" i="1"/>
  <c r="J118" i="1"/>
  <c r="I118" i="1"/>
  <c r="F117" i="1"/>
  <c r="J117" i="1" s="1"/>
  <c r="J116" i="1"/>
  <c r="I116" i="1"/>
  <c r="J115" i="1"/>
  <c r="I115" i="1"/>
  <c r="J114" i="1"/>
  <c r="I114" i="1"/>
  <c r="F113" i="1"/>
  <c r="J113" i="1" s="1"/>
  <c r="J112" i="1"/>
  <c r="I112" i="1"/>
  <c r="F111" i="1"/>
  <c r="J111" i="1" s="1"/>
  <c r="J110" i="1"/>
  <c r="I110" i="1"/>
  <c r="J109" i="1"/>
  <c r="I109" i="1"/>
  <c r="J108" i="1"/>
  <c r="I108" i="1"/>
  <c r="J107" i="1"/>
  <c r="I107" i="1"/>
  <c r="I106" i="1"/>
  <c r="F106" i="1"/>
  <c r="J106" i="1" s="1"/>
  <c r="J105" i="1"/>
  <c r="I105" i="1"/>
  <c r="I104" i="1"/>
  <c r="F104" i="1"/>
  <c r="J104" i="1" s="1"/>
  <c r="J103" i="1"/>
  <c r="I103" i="1"/>
  <c r="F102" i="1"/>
  <c r="J102" i="1" s="1"/>
  <c r="J101" i="1"/>
  <c r="I101" i="1"/>
  <c r="F100" i="1"/>
  <c r="J100" i="1" s="1"/>
  <c r="J99" i="1"/>
  <c r="I99" i="1"/>
  <c r="F98" i="1"/>
  <c r="J98" i="1" s="1"/>
  <c r="J97" i="1"/>
  <c r="I97" i="1"/>
  <c r="J96" i="1"/>
  <c r="I96" i="1"/>
  <c r="J95" i="1"/>
  <c r="I95" i="1"/>
  <c r="F94" i="1"/>
  <c r="J94" i="1" s="1"/>
  <c r="J93" i="1"/>
  <c r="I93" i="1"/>
  <c r="J92" i="1"/>
  <c r="I92" i="1"/>
  <c r="J91" i="1"/>
  <c r="I91" i="1"/>
  <c r="J90" i="1"/>
  <c r="I90" i="1"/>
  <c r="J89" i="1"/>
  <c r="I89" i="1"/>
  <c r="J88" i="1"/>
  <c r="I88" i="1"/>
  <c r="J87" i="1"/>
  <c r="I87" i="1"/>
  <c r="J86" i="1"/>
  <c r="I86" i="1"/>
  <c r="J85" i="1"/>
  <c r="I85" i="1"/>
  <c r="F85" i="1"/>
  <c r="J84" i="1"/>
  <c r="I84" i="1"/>
  <c r="J83" i="1"/>
  <c r="I83" i="1"/>
  <c r="J82" i="1"/>
  <c r="I82" i="1"/>
  <c r="J81" i="1"/>
  <c r="I81" i="1"/>
  <c r="J80" i="1"/>
  <c r="I80" i="1"/>
  <c r="J79" i="1"/>
  <c r="I79" i="1"/>
  <c r="J78" i="1"/>
  <c r="I78" i="1"/>
  <c r="J77" i="1"/>
  <c r="I77" i="1"/>
  <c r="J76" i="1"/>
  <c r="I76" i="1"/>
  <c r="J75" i="1"/>
  <c r="I75" i="1"/>
  <c r="J74" i="1"/>
  <c r="I74" i="1"/>
  <c r="J73" i="1"/>
  <c r="I73" i="1"/>
  <c r="J72" i="1"/>
  <c r="I72" i="1"/>
  <c r="J71" i="1"/>
  <c r="I71" i="1"/>
  <c r="J70" i="1"/>
  <c r="I70" i="1"/>
  <c r="J69" i="1"/>
  <c r="I69" i="1"/>
  <c r="J68" i="1"/>
  <c r="I68" i="1"/>
  <c r="J67" i="1"/>
  <c r="I67" i="1"/>
  <c r="J66" i="1"/>
  <c r="I66" i="1"/>
  <c r="J65" i="1"/>
  <c r="I65" i="1"/>
  <c r="J64" i="1"/>
  <c r="I64" i="1"/>
  <c r="J63" i="1"/>
  <c r="I63" i="1"/>
  <c r="J62" i="1"/>
  <c r="I62" i="1"/>
  <c r="J61" i="1"/>
  <c r="I61" i="1"/>
  <c r="J60" i="1"/>
  <c r="I60" i="1"/>
  <c r="J59" i="1"/>
  <c r="I59" i="1"/>
  <c r="J58" i="1"/>
  <c r="I58" i="1"/>
  <c r="J57" i="1"/>
  <c r="I57" i="1"/>
  <c r="J56" i="1"/>
  <c r="I56" i="1"/>
  <c r="J55" i="1"/>
  <c r="I55" i="1"/>
  <c r="J54" i="1"/>
  <c r="I54" i="1"/>
  <c r="J53" i="1"/>
  <c r="I53" i="1"/>
  <c r="J52" i="1"/>
  <c r="I52" i="1"/>
  <c r="J51" i="1"/>
  <c r="I51" i="1"/>
  <c r="J50" i="1"/>
  <c r="I50" i="1"/>
  <c r="J49" i="1"/>
  <c r="I49" i="1"/>
  <c r="J48" i="1"/>
  <c r="I48" i="1"/>
  <c r="J47" i="1"/>
  <c r="I47" i="1"/>
  <c r="J46" i="1"/>
  <c r="I46" i="1"/>
  <c r="J45" i="1"/>
  <c r="I45" i="1"/>
  <c r="J44" i="1"/>
  <c r="I44" i="1"/>
  <c r="J43" i="1"/>
  <c r="I43" i="1"/>
  <c r="J42" i="1"/>
  <c r="I42" i="1"/>
  <c r="J41" i="1"/>
  <c r="I41" i="1"/>
  <c r="J40" i="1"/>
  <c r="I40" i="1"/>
  <c r="J39" i="1"/>
  <c r="I39" i="1"/>
  <c r="J38" i="1"/>
  <c r="I38" i="1"/>
  <c r="J37" i="1"/>
  <c r="I37" i="1"/>
  <c r="J36" i="1"/>
  <c r="I36" i="1"/>
  <c r="J35" i="1"/>
  <c r="I35" i="1"/>
  <c r="J34" i="1"/>
  <c r="I34" i="1"/>
  <c r="J33" i="1"/>
  <c r="I33" i="1"/>
  <c r="J32" i="1"/>
  <c r="I32" i="1"/>
  <c r="J31" i="1"/>
  <c r="I31" i="1"/>
  <c r="J30" i="1"/>
  <c r="I30" i="1"/>
  <c r="J29" i="1"/>
  <c r="I29" i="1"/>
  <c r="J28" i="1"/>
  <c r="I28" i="1"/>
  <c r="J27" i="1"/>
  <c r="I27" i="1"/>
  <c r="J26" i="1"/>
  <c r="I26" i="1"/>
  <c r="J25" i="1"/>
  <c r="I25" i="1"/>
  <c r="J24" i="1"/>
  <c r="I24" i="1"/>
  <c r="J23" i="1"/>
  <c r="I23" i="1"/>
  <c r="J22" i="1"/>
  <c r="I22" i="1"/>
  <c r="J21" i="1"/>
  <c r="I21" i="1"/>
  <c r="J20" i="1"/>
  <c r="I20" i="1"/>
  <c r="J19" i="1"/>
  <c r="I19" i="1"/>
  <c r="J18" i="1"/>
  <c r="I18" i="1"/>
  <c r="J17" i="1"/>
  <c r="I17" i="1"/>
  <c r="J16" i="1"/>
  <c r="I16" i="1"/>
  <c r="J15" i="1"/>
  <c r="I15" i="1"/>
  <c r="J14" i="1"/>
  <c r="I14" i="1"/>
  <c r="J13" i="1"/>
  <c r="I13" i="1"/>
  <c r="J12" i="1"/>
  <c r="I12" i="1"/>
  <c r="J11" i="1"/>
  <c r="I11" i="1"/>
  <c r="J10" i="1"/>
  <c r="I10" i="1"/>
  <c r="J9" i="1"/>
  <c r="I9" i="1"/>
  <c r="J8" i="1"/>
  <c r="I8" i="1"/>
  <c r="J7" i="1"/>
  <c r="I7" i="1"/>
  <c r="J6" i="1"/>
  <c r="I6" i="1"/>
  <c r="J5" i="1"/>
  <c r="I5" i="1"/>
  <c r="J4" i="1"/>
  <c r="I4" i="1"/>
  <c r="J3" i="1"/>
  <c r="I3" i="1"/>
  <c r="I94" i="1" l="1"/>
  <c r="I169" i="1"/>
  <c r="I2693" i="1"/>
  <c r="I102" i="1"/>
  <c r="I1873" i="1"/>
  <c r="I123" i="1"/>
  <c r="I117" i="1"/>
  <c r="I111" i="1"/>
  <c r="I98" i="1"/>
  <c r="I134" i="1"/>
  <c r="I113" i="1"/>
  <c r="I100" i="1"/>
</calcChain>
</file>

<file path=xl/sharedStrings.xml><?xml version="1.0" encoding="utf-8"?>
<sst xmlns="http://schemas.openxmlformats.org/spreadsheetml/2006/main" count="6499" uniqueCount="1757">
  <si>
    <t>Informe de ejecución contractual I semestre 2023</t>
  </si>
  <si>
    <t>Objeto</t>
  </si>
  <si>
    <t>Fecha Inicio</t>
  </si>
  <si>
    <t>Fecha Terminación</t>
  </si>
  <si>
    <t>Valor Inicial</t>
  </si>
  <si>
    <t>Valor Total</t>
  </si>
  <si>
    <t>Adiciones</t>
  </si>
  <si>
    <t>Obligaciones</t>
  </si>
  <si>
    <t>Recursos pendientes</t>
  </si>
  <si>
    <t>% de ejecución presupuestal</t>
  </si>
  <si>
    <t>Estado Contrato</t>
  </si>
  <si>
    <t>PRESTAR SERVICIOS PROFESIONALES COMO ABOGADO EN LA SECRETARÍA ADMINISTRATIVA EN ASUNTOS DE CONTRATACIÓN PÚBLICA Y REALIZAR ACTIVIDADES DE APOYO EN EL SEGUIMIENTO Y CONTROL A LOS CONTRATOS QUE SEAN REQUERIDOS POR LA SECRETARÍA ADMINISTRATIVA DE BUCARAMANGA.</t>
  </si>
  <si>
    <t>LIQUIDADO</t>
  </si>
  <si>
    <t>PRESTAR SERVICIOS PROFESIONALES FORMULANDO LOS PROYECTOS DE INVERSIÒN, ASI COMO BRINDANDO APOYO EN LOS INFORMES Y PROCESOS CONTRACTUALES DE LA SECRETARÌA ADMINISTRATIVA</t>
  </si>
  <si>
    <t>PRESTACION DE SERVICIOS PROFESIONALES PARA BRINDAR SOPORTE, APOYAR Y FORTALECER LA GESTION DE LA OFICINA DE VALORIZACION DEL MUNICIPIO DE BUCARAMANGA EN EL RECAUDO DE LA CONTRIBUCIÓN DE VALORIZACIÓN EN EL MARCO DEL PROCESO DE LAS FINANZAS PÚBLICAS</t>
  </si>
  <si>
    <t>EN EJECUCION</t>
  </si>
  <si>
    <t>“PRESTAR SERVICIOS PROFESIONALES COMO ABOGADO PARA EL APOYO JURIDICO EN LAS GESTIONES PRECONTRACTUALES, CONTRACTUALES Y POSCONTRACTUALES DE LA SECRETARIA ADMINISTRATIVA, ASÍ COMO EN LOS DEMAS TRÁMITES ADMINISTRATIVOS Y DE GESTIÓN QUE LE SEAN ASIGNADOS POR REPARTO.”</t>
  </si>
  <si>
    <t>PRESTAR SERVICIOS PROFESIONALES COMO ABOGADO BRINDANDO ASESORIA JURIDICA EN MATERIA DE CONTRATACIÓN PÚBLICA EN LAS DIVERSAS ETAPAS DE LOS PROCESOS CONTRACTUALES QUE SEAN COMPETENCIA DEL DESPACHO DE LA SECRETARÍA ADMINISTRATIVA Y REALIZAR ACTIVIDADES DE APOYO EN EL SEGUIMIENTO Y CONTROL A LOS CONTRATOS QUE SEAN REQUERIDOS POR LA SECRETARÍA ADMINISTRATIVA DE BUCARAMANGA</t>
  </si>
  <si>
    <t>PRESTAR SERVICIOS PARA EL MANTENIMIENTO, DESARROLLO Y SOPORTE DEL SISTEMA INTEGRADO FINANCIERO, ATENDIENDO ANÁLISIS DE LA INFORMACIÓN PROVENIENTE DE LAS ACTIVIDADES ADMINISTRATIVAS, FINANCIERAS Y OPERATIVAS DE LA GESTIÓN MUNICIPAL</t>
  </si>
  <si>
    <t>PRESTAR SERVICIOS PROFESIONALES COMO ABOGADO APOYANDO  LOS PROCESOS DE CONTRATACIÓN PÚBLICA DE LA ENTIDAD EN TODAS SUS MODALIDADES Y CONTRIBUIR EN LAS ACTIVIDADES SEGUIMIENTO Y CONTROL A LOS CONTRATOS QUE SEAN DE COMPETENCIA DE LA SECRETARIA ADMINISTRATIVA DE BUCARAMANGA.</t>
  </si>
  <si>
    <t>PRESTACIÓN DE SERVICIOS DE APOYO A LA GESTIÓN DESARROLLANDO ACTIVIDADES COMO CONDUCTOR PARA EL DESPLAZAMIENTO DE FUNCIONARIOS Y CONTRATISTAS DE LA ENTIDAD, A LOS DIFERENTES LUGARES DONDE EL DESEMPEÑO DE SUS ACTIVIDADES MISIONALES ASI LO REQUIERAN.”</t>
  </si>
  <si>
    <t>PRESTACION DE SERVICIOS PROFESIONALES PARA APOYAR LA GESTION DEL PROCESO ADMINISTRATIVO EN LA ETAPA PERSUASIVA Y DE COBRO COACTIVO, ADELANTANDO POR LA SECRETARIA DE HACIENDA DEL MUNICIPIO DE BUCARAMANGA</t>
  </si>
  <si>
    <t>PRESTAR SERVICIOS PROFESIONALES EN LA CONSOLIDACIÓN, SEGUIMIENTO Y ACTUALIZACIÓN AL PLAN ANUAL DE ADQUISICIONES DE LA SECRETARÍA ADMINISTRATIVA Y DEL PLAN ANUAL DE ADQUISICIONES DEL MUNICIPIO DE BUCARAMANGA, ASÍ COMO APOYAR LAS ETAPAS DE LOS PROCESOS DE CONTRATACIÓN QUE ADELANTA LA SECRETARIA ADMINISTRATIVA</t>
  </si>
  <si>
    <t>PRESTAR SERVICIOS PROFESIONALES COMO ABOGADO BRINDANDO ASESORIA JURIDICA EN MATERIA DE CONTRATACIÓN PÚBLICA EN LAS DIVERSAS ETAPAS DE LOS PROCESOS CONTRACTUALES QUE SEAN COMPETENCIA DEL DESPACHO DE LA SECRETARIA ADMINISTRATIVA Y REALIZAR ACTIVIDADES DE APOYO EN EL SEGUIMIENTO Y CONTROL A LOS CONTRATOS QUE SEAN REQUERIDOS POR LA SECRETARIA ADMINISTRATIVA DE BUCARAMANGA</t>
  </si>
  <si>
    <t>PRESTAR LOS SERVICIOS DE ALISTAMIENTO, MENSAJERIA EXPRESA Y CORREO CERTIFICADO FÍSICO Y ELECTRÓNICO, CON COBERTURA A NIVEL RURAL, URBANA, REGIONAL, NACIONAL E INTERNACIONAL, CON PRUEBA DE ENTREGA PARA RECOGER Y HACER ENTREGA DE CORRESPONDENCIA, PAQUETES Y OTROS ELEMENTOS QUE SE GENEREN EN TODAS LAS SECRETARIAS, DEPENDENCIAS Y OFICINAS DE LA ADMINISTRACIÒN CENTRAL MUNICIPAL DE BUCARAMANGA, CON OCASIÓN DEL CUMPLIMIENTO DE SU MISION INSTITUCIONAL</t>
  </si>
  <si>
    <t>PRESTAR SERVICIOS DE APOYO A LA SECRETARIA ADMINISTRATIVA EN LA INCORPORACIÓN DE LA INFORMACIÓN Y PROYECCIÓN DE INFORMES A ENTREGAR A LA CONTRALORÍA MUNICIPAL CON CAUSA EN LA OBLIGACIÓN GENERADA EN LA SECRETARIA ADMINISTRATIVA AL SOFTWARE SIA SISTEMA INTEGRAL DE AUDITORIA, ASÍ COMO EN LA ELABORACIÓN, CONSOLIDACIÓN Y SEGUIMIENTO A LOS DIFERENTES REQUERIMIENTOS E INFORMES SOLICITADOS POR LAS PARTES INTERESADAS.</t>
  </si>
  <si>
    <t>CONTRATAR EL SERVICIO DE MANTENIMIENTO CORRECTIVO CON SUMINISTRO DE REPUESTOS A LAS 40 MOTOCICLETAS PROPIEDAD DEL MUNICIPIO DE BUCARAMANGA</t>
  </si>
  <si>
    <t>PRESTAR SERVICIOS PROFESIONALES COMO ABOGADO BRINDANDO ASESORÍA EN MATERIA DE CONTRATACIÓN PUBLICA EN LAS DIVERSAS ETAPAS DE LOS PROCESOS CONTRACTUALES QUE SEAN COMPETENCIA DEL DESPACHO DE LA SECRETARIA ADMINISTRATIVA Y REALIZAR ACTIVIDADES DE APOYO EN SEGUIMIENTO Y CONTROL A LOS CONTRATOS QUE SEAN REQUERIDOS POR LA SECRETARIA ADMINISTRATIVA DE BUCARAMANGA.</t>
  </si>
  <si>
    <t>LA INTERVENTORÍA AL MEJORAMIENTO DEL ESPACIO PÚBLICO EXISTENTE EN LA PLAZOLETA LUIS CARLOS GALÁN Y PARQUE GARCIA ROVIRA ENMARCADOS DENTRO DE LA ESTRATEGIA "PLAN CENTRO" EN EL MUNICIPIO DE BUCARAMANGA, SANTANDER</t>
  </si>
  <si>
    <t>PRESTAR SERVICIOS PROFESIONALES COMO ABOGADO PARA BRINDAR APOYO JURÍDICO EN LA PROYECCIÓN Y REVISIÓN DE ACTOS ADMINISTRATIVOS, RESPUESTAS A PQRSD, ASÍ COMO EL SEGUIMIENTO Y ACOMPAÑAMIENTO DE LAS ACCIONES Y COMPROMISOS ADQUIRIDOS EN EL COMITÉ PRIMARIO DE LA SECRETARIA ADMINISTRATIVA</t>
  </si>
  <si>
    <t>INTERVENTORIA LA ADECUACION DEL EQUIPAMIENTO Y ESCENARIOS DEPORTIVOS DEL MUNICIPIO DE BUCARAMANGA SANTANDER. GRUPO 2</t>
  </si>
  <si>
    <t>PRESTAR SERVICIOS PROFESIONALES EN TEMAS PRESUPUESTALES Y CONTRACTUALES DE LA SECRETARÍA ADMINISTRATIVA.</t>
  </si>
  <si>
    <t>INTERVENTORIA AL MEJORAMIENTO DE LA RED VIAL TERCIARIA EN LOS CORREGIMIENTOS 1, 2 Y 3 DEL MUNICIPIO DE BUCARAMANGA, SANTANDER. GRUPO 2</t>
  </si>
  <si>
    <t>PRESTAR SERVICIOS PROFESIONALES APOYANDO EL CUMPLIMIENTO DE INDICADORES, ACCIONES, INFORMES Y RIESGOS CONTEMPLADOS EN DIFERENTES PLANES, PROYECTOS Y METAS A CARGO DE LA SECRETARIA ADMINISTRATIVA.</t>
  </si>
  <si>
    <t xml:space="preserve"> INTERVENTORIA AL MEJORAMIENTO DE LA RED VIAL TERCIARIA EN LOS CORREGIMIENTOS 1, 2 Y 3 DEL MUNICIPIO DE BUCARAMANGA, SANTANDER. GRUPO 3</t>
  </si>
  <si>
    <t>PRESTAR SERVICIOS PROFESIONALES COMO ABOGADO ESPECIALISTA EN LA SECRETARÍA ADMINISTRATIVA, EN TEMAS RELACIONADOS CON ASUNTOS LABORALES.</t>
  </si>
  <si>
    <t>PRESTAR LOS SERVICIOS COMO OPERADOR LOGÍSTICO PARA LA ORGANIZACIÓN, EJECUCIÓN DE EVENTOS, ACTOS, CONMEMORACIONES, SOCIALIZACIÓN Y DEMÁS ACTIVIDADES REQUERIDAS POR EL DESPACHO DEL ALCALDE DEL MUNICIPIO DE BUCARAMANGA</t>
  </si>
  <si>
    <t>PRESTAR SERVICIOS PROFESIONALES EN EL PROCESO DE GESTION ADMINISTRATIVA Y DEL TALENTO HUMANO EN LA REVISIÓN DE LAS CERTIFICACIONES ELECTRÓNICAS DE TIEMPO LABORADO (CETIL) DEL PERSONAL ACTIVO E INACTIVO DEL NIVEL CENTRAL DEL MUNICIPIO DE BUCARAMANGA; ASÍ MISMO APOYAR JURÍDICAMENTE EN LOS TEMAS RELACIONADOS CON REQUERIMIENTOS DE ENTES DE CONTROL Y LAS DEMAS PQRSD QUE SEAN ASIGNADAS POR EL SUPERVISOR.</t>
  </si>
  <si>
    <t>SUMINISTRO DE ELEMENTOS DE CUIDADO ANIMAL PARA LA DEBIDA ATENCIÓN DE LOS ANIMALES A CARGO DEL MUNICIPIO DE BUCARAMANGA Y SUMINISTRO DE MEDICAMENTOS Y DISPOSITIVOS MEDICOS PARA LA ATENCIÓN DE ANIMALES</t>
  </si>
  <si>
    <t>PRESTAR SERVICIOS PROFESIONALES COMO ABOGADA EN LA SUBSECETARIA ADMINISTRATIVA Y DE TALENTO HUMANO, EN TEMAS RELACIONADOS CON ASUNTOS LABORALES.</t>
  </si>
  <si>
    <t>MANTENIMIENTO Y RECUPERACIÓN DEL EQUIPAMIENTO URBANO EN PARQUES, ESCENARIOS DEPORTIVOS Y ESPACIO PÚBLICO DEL MUNICIPIO DE BUCARAMANGA. GRUPO 1</t>
  </si>
  <si>
    <t>PRESTAR SERVICIOS DE APOYO AL TRÁMITE DE LAS PQRSD ASIGNADAS AL DESPACHO, ASÍ COMO EL APOYO AL SEGUIMIENTO Y CONSOLIDACIÓN DE LA INFORMACIÓN REFERENTE A LOS CONTRATOS QUE EN LA MISMA DEPENDENCIA SE SUSCRIBEN.</t>
  </si>
  <si>
    <t>MANTENIMIENTO Y RECUPERACIÓN DEL EQUIPAMIENTO URBANO EN PARQUES, ESCENARIOS DEPORTIVOS Y ESPACIO PÚBLICO DEL MUNICIPIO DE BUCARAMANGA. GRUPO 2</t>
  </si>
  <si>
    <t>PRESTAR SERVICIOS PROFESIONALES COMO ABOGADO APOYANDO EL DESARROLLO DEL PROCESO DE ATENCIÓN A LA CIUDADANÍA ADSCRITO A LA SECRETARIA ADMINISTRATIVA</t>
  </si>
  <si>
    <t>AUNAR ESFUERZOS PARA SOCIALIZAR DE MANERA MASIVA LAS RUTAS DE ATENCIÓN DE LAS VIOLENCIAS BASADAS EN GÉNERO EN LA COMUNIDAD DE BUCARAMANGA</t>
  </si>
  <si>
    <t>PRESTAR SERVICIOS PROFESIONALES A LA GESTIÓN ADMINISTRATIVA Y DE TALENTO HUMANO DE LA SUBSECRETARIA ADMINISTRATIVA DEL MUNICIPIO DE BUCARAMANGA.</t>
  </si>
  <si>
    <t>PRESTAR SERVICIOS PROFESIONALES EN LA ESTRUCTURACIÓN, SEGUIMIENTO Y EJECUCIÓN DEL PRESUPUESTO, ASÍ COMO APOYAR LAS ETAPAS DE LOS PROCESOS DE CONTRATACIÓN QUE ADELANTA LA SECRETARIA ADMINISTRATIVA.</t>
  </si>
  <si>
    <t>PRESTAR SERVICIOS DE APOYO A LA GESTIÓN ADMINISTRATIVA Y DE TALENTO HUMANO DE LA SUBSECRETARIA ADMINISTRATIVA DEL MUNICIPIO DE BUCARAMANGA EN EL SISTEMA DE INFORMACIÓN Y GESTIÓN DEL EMPLEO PÚBLICO - SIGEP.</t>
  </si>
  <si>
    <t>ADECUACIÓN DE ANDENES, ESCALERAS Y PASAMANOS DEL MUNICIPIO DE BUCARAMANGA - SANTANDER. GRUPO 1</t>
  </si>
  <si>
    <t>PRESTAR SERVICIOS PROFESIONALES APOYANDO EL DESARROLLO DEL PROCESO DE GESTIÓN DE ATENCIÓN A LA CIUDADANÍA ADSCRITO A LA SECRETARIA ADMINISTRATIVA</t>
  </si>
  <si>
    <t>CONSTRUCCIÓN  ESPACIO  PÚBLICO  DE   LA INSTITUCION  EDUCATIVA   TECNICO   DÁMASO   ZAPATA   EN   EL   MUNICIPIO   DE BUCARAMANGA, SANTANDER.</t>
  </si>
  <si>
    <t>“PRESTAR SERVICIOS PROFESIONALES EN EL DESAROLLO DEL PROCESO DE GESTION DE SERVICIO A LA CIUDADANÍA DE LA SECRETARÍA  ADMINISTRATIVA”</t>
  </si>
  <si>
    <t>PRESTAR LOS SERVICIOS PARA DESARROLLAR EL PLAN DE MEDIOS DEFINIDO POR EL AREA DE COMUNICACIONES DEL MUNICIPIO DE BUCARAMANGA, EN EL MARCO DEL PROYECTO FORTALECIMIENTO DEL PLAN DE COMUNICACIONES PARA LA DIFUSIÓN Y DIVULGACION DE LA OFERTA INSTITUCIONAL, INICIATIVAS Y PROYECTOS ESTRATEGICOS PARA EL MUNICIPIO DE BUCARAMANGA</t>
  </si>
  <si>
    <t>PRESTAR SERVICIOS DE APOYO AL PROCESO DE LA GESTION ADMINISTRATIVA Y DEL TALENTO HUMANO, EN TODO LO RELACIONADO CON LA GESTION DOCUMENTAL Y APLICACIÓN DE LA NORMATIVIDAD ARCHIVISTICA VIGENTE, SEÑALADA EN LA LEY (594 DE 2000) DEL ARCHIVO GENERAL DE LA NACIÓN.</t>
  </si>
  <si>
    <t>AUNAR ESFUERZOS ENTRE EL MUNICIPIO DE 
BUCARAMANGA Y LA UNIVERSIDAS NACIONAL ABIERTA Y A 
DISTANCIA - UNAD EN EL DESARROLLO DE PRÁCTICAS 
LABORALES DE LOS ESTUDIANTES PARA QUE CONTRIBUYAN 
AL FORTALECIMIENTO DE SUS COMPETENCIAS 
PROFESIONALES</t>
  </si>
  <si>
    <t>PRESTAR SERVICIOS PROFESIONALES EN LA SECRETARÍA ADMINISTRATIVA, APOYANDO LA EJECUCIÓN DE ACTIVIDADES PARA LA IMPLEMENTACIÓN DE LA DIMENSIÓN DE TALENTO HUMANO, SEGÚN EL MODELO INTEGRADO DE PLANEACIÓN Y GESTIÓN MIPG.</t>
  </si>
  <si>
    <t>ADQUISICIÓN Y RENOVACIÓN DE LICENCIAS DEL ANTIVIRUS KASPERSKY; ASI COMO LA CONFIGURACIÓN 100% OPERATIVA DE LAS MISMAS PARA GARANTIZAR LA PROTECCIÓN DE LOS SERVIDORES DE DATOS Y COMPUTADORES DE LA ADMINISTRACIÓN MUNICIPAL</t>
  </si>
  <si>
    <t>PRESTAR SERVICIOS DE APOYO EN LA SECRETARÍA ADMINISTRATIVA EN LA EJECUCIÓN DE ACTIVIDADES PARA LA IMPLEMENTACIÓN DE LA POLÍTICA DE INTEGRIDAD QUE HACE PARTE DEL MODELO INTEGRADO DE PLANEACIÓN Y GESTIÓN.</t>
  </si>
  <si>
    <t>ADECUACIÓN DE ANDENES, ESCALERAS Y PASAMANOS DEL MUNICIPIO DE BUCARAMANGA - SANTANDER - GRUPO 2</t>
  </si>
  <si>
    <t>BRINDAR ATENCIÓN INTEGRAL PARA LA POBLACIÓN EN HABITANTE EN CALLE, CON ALTA DEPENDENCIA FÍSICA, MENTAL O COGNITIVA</t>
  </si>
  <si>
    <t>UNIFICACIÓN DE ESFUERZOS Y COORDINACIÓN DE ACTIVIDADES DE LA CAJA DE COMPENSACIÓN Y LA SECRETARÍA DE EDUCACIÓN PARA EL APOYO E IMPLEMENTACIÓN DE LOS PROGRAMAS JORNADA ESCOLAR COMPLEMENTARIA Y ATENCIÓN INTEGRAL A LA NIÑEZ PARA LOS ESTUDIANTES EN LAS INSTITUCIONES EDUCATIVAS OFICIALES DEL MUNICIPIO DE BUCARAMANGA</t>
  </si>
  <si>
    <t>SUSCRIPCIÓN AL SERVICIO DE SEGUIMIENTO Y CONTROL DE PROCESOS JUDICIALES A TRAVÉS DE UN SISTEMA ELECTRÓNICO DE PUBLICACIÓN EN EL MARCO DEL PROYECTO DENOMINADO FORTALECIMIENTO DEL PROCESO DE GESTIÓN JURIDICA Y DEFENSA JUDICIAL PARA LA PREVENCIÓN DEL DAÑO ANTIJURÍDICO EN EL MUNICIPIO DE BUCARAMANGA</t>
  </si>
  <si>
    <t>PRESTAR SERVICIOS PROFESIONALES COMO ABOGADO EN EL PROCESO DE GESTIÓN ADMINISTRATIVA Y DEL TALENTO HUMANO EN LA ELABORACIÓN DE BONOS PENSIONALES DEL PERSONAL ACTIVO E INACTIVO DEL NIVEL CENTRAL DEL MUNICIPIO DE BUCARAMANGA; ASÍ MISMO APOYAR JURÍDICAMENTE EN LOS TEMAS RELACIONADOS CON REQUERIMIENTOS DE ENTES DE CONTROL Y LAS DEMÁS PQRSD QUE SEAN ASIGNADAS POR EL SUPERVISOR.</t>
  </si>
  <si>
    <t>SERVICIO EXEQUIAL DIRIGIDA A (I) NIÑOS, NIÑAS Y ADOLESCENTES, (II) PERSONAS MAYORES, (III) POBLACIÓN HABITANTE DE CALLE, EN SITUACIÓN DE VULNERABILIDAD, POBREZA O EXTREMA POBREZA, ENTRE OTRAS, E INHUMACIÓN Y EXHUMACIÓN DE CADÁVERES NO IDENTIFICADOS (N.N.) O NO RECLAMADOS DEL MUNICIPIO DE BUCARAMANGA - LOTE 1 - DESARROLLO SOCIAL</t>
  </si>
  <si>
    <t>PRESTAR SERVICIOS DE APOYO A LA GESTIÓN BRINDANDO ACOMPAÑAMIENTO Y TRAMITE ADMINISTRATIVO EN LA RECEPCIÓN DE INFORMACIÓN, ATENCIÓN A LA COMUNIDAD, ARCHIVO Y FOTOCOPIADO ENTREGA DE DOCUMENTOS DENTRO Y FUERA DEL EDIFICIO, UTILIZANDO PARA ELLO LOS RECURSOS Y MEDIOS QUE PROVEE LA ADMINISTRACIÓN CENTRAL MUNICIPAL.</t>
  </si>
  <si>
    <t>SERVICIO EXEQUIAL DIRIGIDA A (I) NIÑOS, NIÑAS Y ADOLESCENTES, (II) PERSONAS MAYORES, (III) POBLACIÓN HABITANTE DE CALLE, EN SITUACIÓN DE VULNERABILIDAD, POBREZA O EXTREMA POBREZA, ENTRE OTRAS, E INHUMACIÓN Y EXHUMACIÓN DE CADÁVERES NO IDENTIFICADOS (N.N.) O NO RECLAMADOS DEL MUNICIPIO DE BUCARAMANGA – LOTE 2 – SECRETARÍA DE SALUD Y AMBIENTE</t>
  </si>
  <si>
    <t>“PRESTAR SERVICIOS PROFESIONALES APOYANDO EL DESARROLLO DEL PROCESO DE GESTIÓN DE ATENCIÓN A LA CIUDADANÍA ADSCRITO A LA SECRETARIA ADMINISTRATIVA”</t>
  </si>
  <si>
    <t>ARRENDAMIENTO DE BIEN INMUEBLE UBICADO EN LA CARRERA 12 NO 33-51 DEL MUNICIPIO DE BUCARAMANGA (SANTANDER) PARA EL FUNCIONAMIENTO DE LA OFICINA Y BODEGA DE ALUMBRADO PÚBLICO DEL MUNICIPIO DE BUCARAMANGA</t>
  </si>
  <si>
    <t>PRESTAR SERVICIOS PROFESIONALES EN LA SECRETARÍA ADMINISTRATIVA, APOYANDO LA EJECUCIÓN DE ACTIVIDADES PARA LA IMPLEMENTACIÓN DE LA DIMENSIÓN DE TALENTO HUMANO, SEGÚN EL MODELO INTEGRADO DE PLANEACIÓN Y GESTIÓN MIPG EN LO REFERENTE A LAS COMUNICACIONES INTERNAS Y EXTERNAS DE LA SECRETARÍA.</t>
  </si>
  <si>
    <t>CONTRATAR EL SERVICIO DE INTERMEDIACIÒN DE SEGUROS PARA QUE ASESORE AL MUNICIPIO DE BUCARAMANGA EN EL DESARROLLO DEL CONTRATO DE SEGUROS EN TODAS SUS ETAPAS, EN LO RELACIONADO CON EL TRÁMITE DE EXPEDICIÓN DE PÓLIZAS DE SEGUROS QUE CUBRIRÁN LOS RIESGOS A LOS QUE SE ENCUENTRAN EXPUESTOS LOS BIENES E INTERESES PATRIMONIALES DEL MUNICIPIO DE BUCARAMANGA Y SUS FUNCIONARIOS, PAGO OPORTUNO DE PRIMAS, SOLICITUD DE MODIFICACIONES Y LA ASESORÍA EN RECLAMACIONES POR SINIESTROS EN PARTICULAR Y EN GENERAL, EN TODAS AQUELLAS ACTIVIDADES RELACIONADAS CON LA CORRECTA EJECUCIÓN DEL CONTRATO DE SEGUROS</t>
  </si>
  <si>
    <t>“PRESTAR SERVICIOS DE APOYO AL PROCESO DE LA GESTION ADMINISTRATIVA Y DEL TALENTO HUMANO, EN TODO LO RELACIONADO CON LA GESTION DOCUMENTAL Y APLICACIÓN DE LA NORMATIVIDAD ARCHIVISTICA VIGENTE, SEÑALADA EN LA LEY (594 DE 2000) DEL ARCHIVO GENERAL DE LA NACIÓN.”</t>
  </si>
  <si>
    <t xml:space="preserve">REALIZAR EL PROCESO DE HABILITACIÓN Y REHABILITACIÓN INTEGRAL DIRIGIDA A NIÑOS, NIÑAS Y ADOLESCENTES CON DISCAPACIDAD INTELECTUAL DEL MUNICIPIO DE BUCARAMANGA, CON EL FIN DE MEJORAR SU CALIDAD DE VIDA Y PROPENDER POR LA FUNCIONALIDAD, INDEPENDENCIA E INCLUSIÓN 
SOCIAL
</t>
  </si>
  <si>
    <t>“PRESTAR LOS SERVICIOS DE APOYO A LA GESTIÓN EN ACTIVIDADES ASISTENCIALES Y DE APOYO ADMINISTRATIVO EN EL DESPACHO ALCALDE DEL MUNICIPIO DE BUCARAMANGA.”</t>
  </si>
  <si>
    <t>REALIZAR EL PROCESO DE HABILITACIÓN Y REHABILITACIÓN DE NIÑOS, NIÑAS, ADOLESCENTES, JÓVENES Y ADULTOS CON DISCAPACIDAD DEL SECTOR URBANO Y RURAL DEL MUNICIPIO DE BUCARAMANGA A TRAVÉS DE LA ESTRATEGIA DE REHABILITACIÓN BASADA EN COMUNIDAD –RBC-.</t>
  </si>
  <si>
    <t>PRESTAR SERVICIOS PROFESIONALES EN LA GESTION ADMINISTRATIVA DE LA OFICINA DE VALORIZACION.</t>
  </si>
  <si>
    <t>BRINDAR A LA COMUNIDAD ACCESO GRATUITO ORIENTADO AL DESARROLLO DE ESPACIOS DE FORMACIÓN, ACTUALIZACIÓN Y RECONOCIMIENTO DE LA ECONOMÍA DE CUIDADO PARA LAS MUJERES DEL MUNICIPIO DE BUCARAMANGA.</t>
  </si>
  <si>
    <t>PRESTAR SERVICIOS PROFESIONALES COORDINANDO EL PROCESO DE GESTION DE SERVICIO A LA CIUDADANIA DE CONFORMIDAD AL MODELO DE SERVICIO PROPUESTO POR LA ADMINISTRACION MUNICIPAL Y A LA POLITICA DE SERVICIO AL CIUDADANO</t>
  </si>
  <si>
    <t>REALIZAR EL PROCESO DE HABILITACIÓN Y REHABILITACIÓN INTEGRAL DIRIGIDO A NIÑOS, NIÑAS Y ADOLESCENTES CON DISCAPACIDAD FÍSICA, INTELECTUAL Y MÚLTIPLE DEL MUNICIPIO DE BUCARAMANGA, A TRAVES DEL ARTE, CULTURA Y DEPORTE ADAPTADO CON EL FIN DE MEJORAR SU CALIDAD DE VIDA Y PROPENDER POR SU FUNCIONALIDAD, INDEPENDENCIA E INCLUSIÓN SOCIAL</t>
  </si>
  <si>
    <t>PRESTACIÓN DE SERVICIOS PROFESIONALES PARA BRINDAR ASESORÍA JURÍDICA Y APOYO PROFESIONAL AL DESPACHO DE LA SECRETARIA DE HACIENDA DEL MUNICIPIO DE BUCARAMANGA EN ASUNTOS CONTRACTUALES Y ADMINISTRATIVOS QUE LE SEAN ASIGNADOS</t>
  </si>
  <si>
    <t>SERVICIO DE HOGAR DE PASO EN EL MARCO DEL PROYECTO “FORTALECIMIENTO DEL HOGAR DE PASO PARA PROTECCIÓN DE NIÑOS, NIÑAS Y ADOLESCENTES DEL MUNICIPIO DE BUCARAMANGA”</t>
  </si>
  <si>
    <t>PRESTACIÓN DE SERVICIOS PROFESIONALES PARA BRINDAR APOYO EN ASUNTOS ADMINISTRATIVOS, PRESUPUESTALES Y DE GESTIÓN EN ASUNTOS DE CONTRATACIÓN EN LOS PROCESOS CONTRACTUALES QUE ADELANTE POR COMPETENCIA LA SECRETARIA DE HACIENDA DEL MUNICIPIO DE BUCARAMANGA</t>
  </si>
  <si>
    <t>CONSTRUCCIÓN DE OBRAS DE MITIGACIÓN VIAL PRODUCTO DE LA DECLARATORIA DE CALAMIDAD ORIGINADA POR LA SEGUNDA TEMPORADA DE LLUVIAS 2022 –FENÓMENO DE LA NIÑA DEL MUNICIPIO DE BUCARAMANGA, SANTANDER.</t>
  </si>
  <si>
    <t>PRESTACIÓN DE SERVICIOS DE APOYO A LA GESTIÓN EN PROCEDIMIENTOS DE GESTIÓN DOCUMENTAL EN LA SECRETARÍA DE HACIENDA DEL MUNICIPIO DE BUCARAMANGA.</t>
  </si>
  <si>
    <t>AUNAR ESFUERZOS PARA LA ASISTENCIA Y ATENCIÓN INTEGRAL DE LAS PERSONAS MAYORES EN CONDICIONES DE VULNERABILIDAD A TRAVÉS DEL DESARROLLO DE LOS PROGRAMAS CENTRO VIDA Y CENTRO DE BIENESTAR</t>
  </si>
  <si>
    <t>PRESTACIÓN DE SERVICIOS PROFESIONALES PARA BRINDAR APOYO EN ASUNTOS ADMINISTRATIVOS Y DE GESTIÓN DEL DESPACHO DE LA SECRETARÍA DE HACIENDA DE BUCARAMANGA</t>
  </si>
  <si>
    <t>REALIZAR EL PROCESO DE HABILITACIÓN Y REHABILITACIÓN INTEGRAL A NIÑOS, NIÑAS Y ADOLESCENTES CON DISCAPACIDAD MÚLTIPLE, INTELECTUAL Y DEL TRASTORNO DEL ESPECTRO AUTISTA DEL MUNICIPIO DE BUCARAMANGA A TRAVÉS DE LA NEUROREHABILITACIÓN, HABILITACIÓN PSICOMOTRIZ, COGNITIVA Y ENFOQUE TERAPÉUTICO ABA; CON EL FIN DE MEJORAR SU CALIDAD DE VIDA Y PROPENDER POR SU FUNCIONALIDAD, INDEPENDENCIA E INCLUSIÓN SOCIAL</t>
  </si>
  <si>
    <t>PRESTAR SERVICIOS PROFESIONALES COMO INGENIERO (A) ESPECIALIZADO (A) APOYANDO LA ELABORACIÓN, CONSOLIDACIÓN Y/O SEGUIMIENTO DE LOS DIFERENTES REQUERIMIENTOS, PLANES, PROYECTOS E INFORMES A CARGO DE LA SECRETARÍA JURÍDICA</t>
  </si>
  <si>
    <t>IMPLEMENTAR LOS PROGRAMAS DE JORNADAS COMPLEMENTARIAS Y ATENCIÓN INTEGRAL A LA NIÑEZ EN LOS ESTUDIANTES DE LAS INSTITUCIONES EDUCATIVAS OFICIALES DEL MUNICIPIO DE BUCARAMANGA MEDIANTE LA INTEGRACION DE ACCIONES PEDAGOGICAS ENTRE LA SECRETARIA DE EDUCACION Y LA CAJA DE COMPENSACIÓN FAMILIAR</t>
  </si>
  <si>
    <t>PRESTAR SERVICIOS DE APOYO AL PROCESO DE LA GESTIÓN ADMINISTRATIVA Y DE TALENTO HUMANO, EN TODO LO RELACIONADO CON LA GESTIÓN DOCUMENTAL Y APLICACIÓN DE LA NORMATIVIDAD ARCHIVISTICA VIGENTE SEGÚN LA LEY (594 DE 2000) Y LAS DIRECTRICES DEL ARCHIVO GENERAL DE LA NACION.”</t>
  </si>
  <si>
    <t>ARRENDAMIENTO DE UN BIEN INMUEBLE PARA EL PROGRAMA MUNICIPAL DE LUDOTECAS</t>
  </si>
  <si>
    <t>PRESTAR SERVICIOS DE APOYO AL PROCESO DE LA GESTION ADMINISTRATIVA Y DEL TALENTO HUMANO, EN TODO LO RELACIONADO CON LA GESTION DOCUMENTAL Y APLICACIÓN DE LA NORMATIVIDAD ARCHIVISTICA VIGENTE, SEÑALADA EN LA LEY (594 DE 2000) DEL ARCHIVO GENERAL DE LA NACIÓN</t>
  </si>
  <si>
    <t>PRESTAR SERVICIOS DE APOYO AL PROCESO DE LA GESTIÓN ADMINISTRATIVA Y DEL TALENTO HUMANO, EN TODO LO RELACIONADO CON LA GESTIÓN DOCUMENTAL Y APLICACIÓN DE LA NORMATIVIDAD ARCHIVÍSTICA VIGENTE, SEÑALADA EN LA LEY (594 DE 2000) DEL ARCHIVO GENERAL DE LA NACIÓN</t>
  </si>
  <si>
    <t>AUNAR ESFUERZOS PARA LA ENTREGA DE LOS ESTUDIOS Y DISEÑOS DE LA EMPAS S.A JUNTO AL ACOMPAÑAMIENTO TÉCNICO AL MUNICIPIO DE BUCARAMANGA EN EL DESARROLLO DE LAS OBRAS QUE SE REALIZARÁN DENTRO DEL MARCO DEL PROYECTO CONSTRUCCIÓN CANALIZACIÓN DE CAUCES: QUEBRADA LA FLORA Y LA IGLESIA PARTE ALTA, E INTERCEPTORES:  LA FLORA II Y LA IGLESIA ALTA MUNICIPIO DE BUCARAMANGA”</t>
  </si>
  <si>
    <t>AUNAR ESFUERZOS PARA LA ASISTENCIA Y ATENCIÓN INTEGRAL DE LAS PERSONAS MAYORES EN CONDICIONES DE VULNERABILIDAD A TRAVÉS DEL DESARROLLO DE LOS PROGRAMAS CENTRO VIDA Y CENTRO DE BIENESTAR.</t>
  </si>
  <si>
    <t>PRESTAR SERVICIOS DE APOYO EN EL DESAROLLO DEL PROCESO DE GESTION DE SERVICIO A LA CIUDADANÍA DE LA SECRETARÍA ADMINISTRATIVA</t>
  </si>
  <si>
    <t>PRESTAR SERVICIOS DE APOYO AL PROCESO DE LA GESTION ADMINISTRATIVA Y DEL TALENTO HUMANO, EN TODO LO RELACIONADO CON LA GESTION DOCUMENTAL Y APLICACIÓN DE LA NORMATIVIDAD ARCHIVISTICA VIGENTE, SEÑALADA EN LA LEY (594 DE 2000) DEL ARCHIVO GENERAL DE LA NACIÓN.”</t>
  </si>
  <si>
    <t>PRESTAR SERVICIOS PROFESIONALES APOYANDO LOS DIFERENTES SUBPROCESOS DE LA SECRETARÍA JURÍDICA.</t>
  </si>
  <si>
    <t>"PRESTAR SERVICIOS PROFESIONALES COMO ABOGADO ESPECIALISTA EN LA SECRETARÍA ADMINISTRATIVA, EN TEMAS RELACIONADOS CON SEGURIDAD SOCIAL Y PRESTACIONES SOCIALES.”</t>
  </si>
  <si>
    <t>PRESTACIÓN DE SERVICIOS PARA LA EJECUCIÓN DE LAS ACCIONES CONTEMPLADAS EN EL PLAN DE INTERVENCIONES COLECTIVAS (PIC) A CARGO DEL MUNICIPIO DE BUCARAMANGA, PARA LA PROMOCIÓN DE LA SALUD, CALIDAD DE VIDA Y PREVENCIÓN DEL RIESGO-VIGENCIA 2023</t>
  </si>
  <si>
    <t>PRESTAR SERVICIOS PROFESIONALES APOYANDO LA SUPERVISIÓN DE LOS CONTRATOS QUE SE ADELANTEN EN LA SUBSECRETARÍA DE BIENES Y SERVICIOS DEL MUNICIPIO DE BUCARAMANGA.</t>
  </si>
  <si>
    <t>“PRESTAR SERVICIOS DE APOYO A LA GESTION EN LA SECRETARIA ADMINISTRATIVA REALIZANDO LA SISTEMATIZACION Y ORGANIZACIÓN DE LOS DOCUMENTOS QUE INGRESEN SEGÚN NORMATIVIDAD VIGENTE.”</t>
  </si>
  <si>
    <t>PRESTAR SERVICIOS PROFESIONALES PARA ASESORAR Y APOYAR LOS PROCESOS CONTRACTUALES Y ADMINISTRATIVOS EN EL DESPACHO DE LA SECRETARIA DE HACIENDA DEL MUNICIPIO DE BUCARAMANGA</t>
  </si>
  <si>
    <t>“PRESTACIÓN DE SERVICIOS FÚNEBRES EN EL MARCO DEL PROYECTO DENOMINADO “FORTALECIMIENTO A LA ATENCIÓN INTEGRAL DE LA POBLACIÓN VICTIMA DEL CONFLICTO ARMADO DEL MUNICIPIO DE BUCARAMANGA”.</t>
  </si>
  <si>
    <t>“PRESTAR SERVICIOS DE APOYO A LA GESTIÓN AL MUNICIPIO DE BUCARAMANGA EN LO RELACIONADO CON TRÁMITES ADMINISTRATIVOS PARA LA RECEPCIÓN DE DOCUMENTACIÓN, ARCHIVO DOCUMENTACIÓN Y FOTOCOPIADO ASÍ COMO LA ENTREGA DE INFORMACIÓN DOCUMENTAL DENTRO Y FUERA DE LAS INSTALACIONES DE LA ALCALDIA UTILIZANDO PARA ELLO LOS RECURSOS Y MEDIOS QUE DISPONGA LA ADMINISTRACION CENTRAL MUNICIPAL.”</t>
  </si>
  <si>
    <t>PRESTAR SERVICIOS PROFESIONALES PARA EL FORTALECIMIENTO DE LA OFICINA DE CONTROL INTERNO DE GESTIÓN.</t>
  </si>
  <si>
    <t>PRESTAR SERVICIOS PARA LA REVISIÓN TÉCNICO MECÁNICA, EMISIÓN DE GASES CONTAMINANTES Y LA EXPEDICIÓN DEL CERTIFICADO RESPECTIVO PARA EL PARQUE AUTOMOTOR DE PROPIEDAD DEL MUNICIPIO DE BUCARAMANGA</t>
  </si>
  <si>
    <t>PRESTAR SERVICIOS PROFESIONALES EN APOYO A LA ADMINISTRACIÓN DEL PLAN ANUAL DE ADQUISICIONES DE LA ALCALDIA DE BUCARAMANGA Y DEMÁS ASUNTOS RELACIONADOS CON SEGUIMIENTOS, PROCESOS CONTRACTUALES Y PRESUPUESTALES  DE LA SECRETARÍA ADMINSTRATIVA.</t>
  </si>
  <si>
    <t>PRESTACIÓN DE SERVICIOS DE VIGILANCIA Y SEGURIDAD PRIVADA CON ARMA, SIN ARMA, MEDIOS TECNOLÓGICOS Y MEDIO CANINO PARA LA PROTECCIÓN DE LAS PERSONAS Y CON EL FIN DE SALVAGUARDAR LOS BIENES MUEBLES E INMUEBLES QUE SE ENCUENTRAN BAJO LA TENENCIA, POSESIÓN O DOMINIO DE LA ADMINISTRACIÓN CENTRAL MUNICIPAL DE BUCARAMANGA Y DONDE LA ENTIDAD LOS REQUIERA.</t>
  </si>
  <si>
    <t>PRESTAR SERVICIOS PROFESIONALES ESPECIALIZADOS EN LA SECRETARÍA JURÍDICA PARA EL FORTALECIMIENTO INSTITUCIONAL ASI COMO LA REPRESENTACIÓN JUDICIAL Y/O EXTRAJUDICIALDEL MUNICIPIO DE BUCARAMANGA.</t>
  </si>
  <si>
    <t>INTERVENTORÍA A LA CONSTRUCCIÓN DE OBRAS DE MITIGACIÓN VIAL PRODUCTO DE LA DECLARATORIA DE CALAMIDAD ORIGINADA POR LA SEGUNDA TEMPORADA DE LLUVIAS 2022 –FENOMENO DE LA NIÑA DEL MUNICIPIO DE BUCARAMANGA, SANTANDER</t>
  </si>
  <si>
    <t>"PRESTAR SERVICIOS PROFESIONALES COMO ABOGADO PARA LA ASESORIA Y ASISTENCIA TECNICA EN ASUNTOS JURIDICOS REQUERIDOS POR EL DESPACHO DEL ALCALDE DEL MUNICIPIO DE BUCARAMANGA.”</t>
  </si>
  <si>
    <t>PRESTAR SERVICIOS DE TRANSPORTE Y CARGA DE BIENES PARA LA REALIZACIÓN DE LAS FERIAS INSTITUCIONALES EN EL MARCO DE LAS ACTIVIDADES MISIONALES DE LA SECRETARÍA DE DESARROLLO SOCIAL DEL MUNICIPIO DE BUCARAMANGA.</t>
  </si>
  <si>
    <t>PRESTAR SERVICIOS PROFESIONALES EN LOS PROCESOS DE RECURSOS FISICOS DE LA SUBSECRETARIA ADMINISTRATIVA DE BIENES Y SERVICIOS DEL MUNICIPIO DE BUCARAMANGA.</t>
  </si>
  <si>
    <t>ADQUISICION DE JUEGOS PEDAGÓGICOS PARA LOS NIÑOS Y NIÑAS EN EL MARCO DE LA GARANTIA DEL DERECHO AL JUEGO  Y EL HOMENAJE AL DIA DE LA NIÑEZ DEL MUNICIPIO DE BUCARAMANGA.</t>
  </si>
  <si>
    <t>PRESTAR SERVICIOS DE APOYO A LA GESTIÓN EN LOS PROCESOS DE RECURSOS FISICOS DE LA SUBSECRETARIA ADMINISTRATIVA DE BIENES Y SERVICIOS DEL MUNICIPIO DE BUCARAMANGA.</t>
  </si>
  <si>
    <t>“ADQUISICION DE ELEMENTOS DE FERRETERIA PARA FORTALECER LA REDUCCION Y MITIGACION DEL RIESGO EN EL MARCO DE LA DECLARATORIA DE CALAMIDAD PUBLICA EN EL BARRIO LA FERIA Y LOS ASENTAMIENTOS CAMILO TORRES Y CUYANITA”</t>
  </si>
  <si>
    <t>PRESTAR SERVICIOS PROFESIONALES COMO ABOGADO PARA REPRESENTAR JUDICIAL Y/O EXTRAJUDICIALMENTE AL MUNICIPIO DE BUCARAMANGA SEGÚN PODER CONFERIDO EJERCIENDO LA DEFENSA TECNICA EN LOS PROCESOS QUE SE INSTAUREN EN SU CONTRA O QUE ESTE DEBA PROMOVER</t>
  </si>
  <si>
    <t xml:space="preserve">PRESTACIÓN DEL SERVICIO INTEGRAL DE ASEO Y CAFETERÍA EN LOS DIFERENTES INMUEBLES DE PROPIEDAD DEL MUNICIPIO DE BUCARAMANGA, 
JUNTO CON EL SUMINISTRO DE INSUMOS Y ELEMENTOS Y LA MAQUINARIA RESPECTIVA DE ACUERDO A LAS ESPECIFICACIONES TECNICAS.
</t>
  </si>
  <si>
    <t>PRESTAR SERVICIOS PROFESIONALES COMO ABOGADO EN LA OFICINA DE VALORIZACIÓN APOYANDO LA GESTIÓN JURÍDICA.</t>
  </si>
  <si>
    <t>ADQUISICIÓN DE KITS DE ALOJAMIENTO PARA ATENDER EMERGENCIAS Y EVENTOS NATURALES ADVERSOS EN EL MUNICIPIO DE BUCARAMANGA, EN EL MARCO DE LA DECLARATORIA DE CALAMIDAD PUBLICA EN EL BARRIO LA FERIA Y LOS ASENTAMIENTOS CAMILO TORRES Y CUYANITA</t>
  </si>
  <si>
    <t>PRESTAR SERVICIOS DE APOYO A LA GESTIÓN DE LA OFICINA DE VALORIZACIÓN, EN LAS ACTIVIDADES ADMINISTRATIVAS REQUERIDAS PARA EL BUEN FUNCIONAMIENTO DE LA OFICINA</t>
  </si>
  <si>
    <t>ADQUISICIÓN DE AYUDAS HUMANITARIAS PARA ATENDER EMERGENCIAS Y EVENTOS NATURALES ADVERSOS EN EL MUNICIPIO DE BUCARAMANGA, EN EL MARCO DE LA DECLARATORIA DE CALAMIDAD PUBLICA EN EL BARRIO LA FERIA Y LOS ASENTAMIENTOS CAMILO TORRES Y CUYANITA</t>
  </si>
  <si>
    <t>PRESTAR SERVICIOS PROFESIONALES COMO ABOGADO EN LA SECRETARIA JURIDICA DEL MUNICIPIO DE BUCARAMANGA</t>
  </si>
  <si>
    <t>PRESTAR LOS SERVICIOS DE PUBLICACIÓN EN MEDIO DE PRENSA ESCRITO DE AVISOS Y/O EDICTOS REQUERIDOS POR EL MUNICIPIO DE BUCARAMANGA PARA EL CUMPLIMIENTO DE SUS FUNCIONES</t>
  </si>
  <si>
    <t>“CONSTRUCCIÓN CANALIZACIÓN DE CAUCES: QUEBRADA LA FLORA Y LA IGLESIA PARTE ALTA, E INTERCEPTORES: LA FLORA II Y LA IGLESIA PARTE ALTA MUNICIPIO DE BUCARAMANGA”.</t>
  </si>
  <si>
    <t>PRESTAR LOS SERVICIOS PROFESIONALES EN LA SECRETARIA ADMINISTRATIVA – INVENTARIOS, APOYANDO LA REVISIÒN TÈCNICA DE LOS BIENES MUEBLES (EQUIPOS ELECTRICOS Y ELECTRODOMÈSTICOS), TRASLADO, BAJAS, INCORPORACIONES Y TOMAS FÌSICAS EN EL MUNICIPIO DE BUCARAMANGA.</t>
  </si>
  <si>
    <t xml:space="preserve">
SUMINISTRO DE ELEMENTOS Y MATERIALES DE FERRETERIA, ELECTRICOS, REFRIGERACIÓN Y HERRAMIENTAS PARA EL MANTENIMIENTO DE LAS INSTALACIONES DE LA ALCALDÍA DEL MUNICIPIO DE BUCARAMANGA
</t>
  </si>
  <si>
    <t>PRESTAR SERVICIOS DE APOYO A LA GESTIÓN REALIZANDO ACTIVIDADES QUE PROPENDAN POR EL ADECUADO FUNCIONAMIENTO DEL PROCESO DE ALMACEN-INVENTARIOS PERTENECIENTE A LA SECRETARIA ADMINISTRATIVA.</t>
  </si>
  <si>
    <t>PRESTACIÓN DE SERVICIOS PARA REALIZAR RECOLECCIÓN, TRANSPORTE Y DISPOSICIÓN FINAL DE LOS RESIDUOS PELIGROSOS, GENERADOS DURANTE LA EJECUCIÓN DE ACTIVIDADES DEL CENTRO DE ZOONOSIS, PROGRAMA DE ALIMENTOS, Y DEMÁS ACTIVIDADES ASOCIADAS A LA SECRETARÍA DE SALUD Y AMBIENTE</t>
  </si>
  <si>
    <t>"PRESTAR SERVICIOS PROFESIONALES COMO CONTADOR EN LA SECRETARIA ADMINISTRATIVA EN TEMAS RELACIONADOS CON NÓMINA, SEGURIDAD SOCIAL Y PRESTACIONES SOCIALES."</t>
  </si>
  <si>
    <t>“SUMINISTRO DE COMBUSTIBLE PARA EL COMPONENTE AUTOMOTOR AL SERVICIO DEL DISTRITO I BUCARAMANGA Y ESPECIALIDADES DE LA POLICÍA METROPOLITANA DE BUCARAMANGA” Y PARA PARA FORTALECER LAS CAPACIDADES OPERACIONALES DEL BATALLÓN DE APOYO Y SERVICIOS PARA EL COMBATE NO 5 "MERCEDES ABREGO" PARA EL FORTALECIMIENTO DE LAS CAMPAÑAS A DESARROLLAR EN EL PISCC, EN LA ZONA URBANA DEL MUNICIPIO DE BUCARAMANGA-SANTANDER”</t>
  </si>
  <si>
    <t>PRESTAR SERVICIOS PROFESIONALES COMO ENLACE DE PLANEACION Y CONTROL INTERNO DE GESTION, APOYO EN LOS PROCESOS DE CONTRATACION PUBLICA E INFORMES ADMINISTRATIVOS, RELACIONADOS CON EL AREA DE TRABAJO DE COMUNICACIONES DEL MUNICIPIO DE BUCARAMANGA</t>
  </si>
  <si>
    <t>ADQUISICIÓN DE LICENCIAMIENTO DE CORREO ELECTRONICO Y HERRAMIENTAS COLABORATIVAS DE MICROSOFT OFFICE 365 PARA LA ADMINISTRACIÓN CENTRAL DEL MUNICIPIO DE BUCARAMANGA</t>
  </si>
  <si>
    <t>PRESTACIÓN DE SERVICIOS PROFESIONALES PARA LIDERAR Y BRINDAR APOYO PROFESIONAL EN EL ANALISIS, LIQUIDACIÓN, DETERMINACIÓN Y FISCALIZACIÓN DE IMPUESTOS EN LA SECRETARÍA DE HACIENDA DEL MUNICIPIO DE BUCARAMANGA CONFORME A LOS PROCEDIMIENTOS Y NORMATIVIDAD APLICABLE</t>
  </si>
  <si>
    <t>ESTUDIOS Y DISEÑOS PARA LAS OBRAS DE MITIGACIÓN SECTORES MIRAMANGA, LA INDEPENDENCIA, GAITÁN PRODUCTO DE LA DECLARATORIA DE CALAMIDAD PÚBLICA DEL MUNICIPIO DE BUCARAMANGA, SANTANDER</t>
  </si>
  <si>
    <t>PRESTAR LOS SERVICIOS PROFESIONALES EN LA SECRETARIA DE HACIENDA APOYANDO LOS PROCEDIMIENTOS, INFORMES Y ACTUACIONES DE COMPETENCIA DEL FONDO TERRITORIAL DE PENSIONES DEL MUNICIPIO DE BUCARAMANGA</t>
  </si>
  <si>
    <t>ESTUDIOS Y DISEÑOS PARA LAS OBRAS DE MITIGACIÓN SECTORES JOSE ANTONIO GALÁN, CLUB GALLINERAL Y CRISTAL BAJO PRODUCTO DE LA DECLARATORIA DE CALAMIDAD PÚBLICA DEL MUNICIPIO DE BUCARAMANGA, SANTANDER.</t>
  </si>
  <si>
    <t>PRESTAR LOS SERVICIOS PROFESIONALES COMO ABOGADO(A) EN LA SECRETARIA DE HACIENDA DEL MUNICIPIO DE BUCARAMANGA, EN LOS ASUNTOS LEGALES Y TRIBUTARIOS QUE SE REQUIERAN PARA LA GESTION DE ASUNTOS DE ESTE DESPACHO</t>
  </si>
  <si>
    <t>BRINDAR A LA COMUNIDAD ACCESO GRATUITO A UN ESPECTACULO MUSICAL Y TEATRAL PARA EL HOMENAJE A LA NIÑEZ COMO ESTRATEGIA DE APROVECHAMIENTO DEL TIEMPO LIBRE Y LA UNIÓN FAMILIAR ORIENTADO POR LOS PROGRAMAS DE PRIMERA INFANCIA, INFANCIA Y ADOLESCENCIA DE LA SECRETARIA DE DESARROLLO SOCIA DEL MUNICIPIO DE BUCARAMANGA</t>
  </si>
  <si>
    <t>PRESTACIÓN DE SERVICIOS PROFESIONALES PARA APOYAR A LA SECRETARÍA DE HACIENDA DE BUCARAMANGA EN PROCEDIMIENTOS Y REGISTRO DE OPERACIONES CONTABLES DE ACUERDO CON EL MARCO NORMATIVO PARA ENTIDADES DE GOBIERNO</t>
  </si>
  <si>
    <t>MANTENIMIENTO CORRECTIVO INCLUIDO RESPUESTOS DE LOS VEHICULOS DE PROPIEDAD DEL MUNICIPIO DE BUCARAMANGA</t>
  </si>
  <si>
    <t>PRESTAR LOS SERVICIOS DE APOYO A LA GESTIÓN EN LOS PROCESOS ADMINISTRATIVOS QUE REQUIERA LA SECRETARÍA DE HACIENDA Y LA TESORERÍA MUNICIPAL DE BUCARAMANGA</t>
  </si>
  <si>
    <t>PRESTACIÓN DE SERVICIOS DE VIGILANCIA Y SEGURIDAD PRIVADA CON ARMA, SIN ARMA Y MEDIO CANINO PARA LA PROTECCIÓN DE LAS PERSONAS Y CON EL FIN DE SALVAGUARDAR LOS BIENES MUEBLES E INMUEBLES QUE SE ENCUENTRAN BAJO LA TENENCIA, POSESIÓN O DOMINIO DE LA ADMINISTRACIÓN CENTRAL MUNICIPAL DE BUCARAMANGA Y DONDE LA ENTIDAD LOS REQUIERA</t>
  </si>
  <si>
    <t>PRESTAR SERVICIOS DE APOYO A LA GESTIÓN EN LA SECRETARÍA JURÍDICA REALIZANDO ACTIVIDADES ADMINISTRATIVAS Y QUE PROPENDAN AL BUEN FUNCIONAMIENTO DE LA SECRETARÍA</t>
  </si>
  <si>
    <t>PRESTACIÓN DE SERVICIOS DE CATERING PARA EL SUMINISTRO DIARIO DE ALIMENTOS PARA BENEFICIARIOS DE LA SECRETARÍA DE DESARROLLO SOCIAL DEL MUNICIPIO DE BUCARAMANGA.</t>
  </si>
  <si>
    <t>RESTAR SERVICIOS ESPECIALIZADO EN LA SECRETARIA JURIDICA
REPRESENTANDO JUDICIAL Y EXTRAJUDICIALMENTE AL MUNICIPIO DE
BUCARAMANGA</t>
  </si>
  <si>
    <t>INTERVENTORIA A LOS ESTUDIOS Y DISEÑOS PARA LAS OBRAS DE MITIGACIÓN SECTORES MIRAMANGA LA INDEPENDENCIA, GAITÁN JOSE ANTONIO GALÁN CLUB GALLINERAL Y CRISTAL BAJO PRODUCTO DE LA DECLARATORIA DE CALAMIDAD PÚBLICA DEL MUNICIPIO DE BUCARAMANGA SANTANDER</t>
  </si>
  <si>
    <t>PRESTAR LOS SERVICIOS PROFESIONALES COMO ABOGADO (A) EN LA SECRETARIA DE PLANEACIÓN MUNICIPAL BRINDANDO APOYO JURIDICO EN LA PROYECCIÓN Y REVISION DE DOCUMENTOS Y ACTOS ADMINISTRATIVOS</t>
  </si>
  <si>
    <t>PRESTACIÓN DE SERVICIOS PARA LA REALIZACIÓN DE EXAMENES MÉDICOS OCUPACIONALES DE INGRESO, PERIODICOS, DE RETIRO, POST INCAPACIDAD Y/O REUBICACIÓN LABORAL Y DE ALTURAS CONFORME A LA NORMATIVA VIGENTE PARA EL PERSONAL DEL MUNICIPIO DE BUCARAMANGA</t>
  </si>
  <si>
    <t>PRESTAR SERVICIOS PROFESIONALES COMO ABOGADO(A) EN LA SECRETARÍA DE PLANEACIÓN MUNICIPAL BRINDANDO APOYO JURÍDICO EN LA PROYECCIÓN Y REVISIÓN DE DOCUMENTOS PROPIOS DE LAS ETAPAS DE CONTRATACIÓN, ACTOS ADMINISTRATIVOS Y ACCIONES CONSTITUCIONALES REQUERIDOS</t>
  </si>
  <si>
    <t>SUMINISTRO DE COMBUSTIBLE (GASOLINA CORRIENTE Y ACPM), PARA LOS EQUIPOS, VEHÍCULOS, MOTOCICLETAS Y MAQUINARIA PESADA PARA EL PARQUE AUTOMOTOR PROPIEDAD DEL MUNICIPIO DE BUCARAMANGA</t>
  </si>
  <si>
    <t>PRESTACIÓN DE SERVICIOS DE APOYO A LA GESTIÓN PARA LA REALIZACIÓN DE ACTIVIDADES ADMINISTRATIVAS Y DE GESTIÓN DOCUMENTAL REQUERIDAS POR EL GRUPO DE ORDENAMIENTO TERRITORIAL Y LA SECRETARIA DE PLANEACIÓN DEL MUNICIPIO DE BUCARAMANGA</t>
  </si>
  <si>
    <t>PRESTACIÓN DE SERVICIOS DE CONECTIVIDAD Y/OINTERNET PARA GARANTIZAR EL FUNCIONAMIENTO DE LAS ZONAS WIFI-UBICADAS EN EL MUNICIPIO DE BUCARAMANGA</t>
  </si>
  <si>
    <t>PRESTAR LOS SERVICIOS DE APOYO A LA SECRETARIA DEL MUNICIPIO DE BUCARAMANGA EN LA ATENCION Y ORIENTACION A LA COMUNIDAD, ASI COMO EN EL ANALISIS, ASIGNACION Y REDISTRIBUCION DOCUMENTAL CON OCASIÓN DEL SOFTWARE DE CORRESPONDENCIA</t>
  </si>
  <si>
    <t>SERVICIO DE MANTENIMIENTO Y ACTUALIZACION A LOS SISTEMAS DE INFORMACION GEOGRÁFICA "GOCMS". SISTEMA INTEGRADO DE INFORMACIÓN Y DIGITALIZACIÓN DE REDES “SIIDAR”. SISTEMA DE GESTIÓN DE ALUMBRADO PÚBLICO “GESTIÓN-EME”. SISTEMA DE GESTION DOCUMENTAL "SCADO". PÁGINA WEB. UTILIZADOS POR LA OFICINA DE ALUMBRADO PUBLICO DEL MUNICIPIO DE  BUCARAMANGA.</t>
  </si>
  <si>
    <t>PRESTAR SERVICIOS PROFESIONALES COMO ABOGADO (A) BRINDANDO APOYO JURÍDICO EN LOS PROCESOS DE CONTRATACIÓN Y DEMÁS TRÁMITES ADMINISTRATIVOS QUE SE ADELANTEN EN LA SECRETARÍA DE PLANEACIÓN DEL MUNICIPIO DE BUCARAMANGA</t>
  </si>
  <si>
    <t xml:space="preserve">INTERVENTORÍA A LA CONSTRUCCIÓN CANALIZACIÓN DE CAUCES: QUEBRADA LA FLORA Y LA IGLESIA PARTE ALTA, E INTERCEPTORES: LA FLORA II Y LA IGLESIA PARTE ALTA MUNICIPIO DE BUCARAMANGA.
</t>
  </si>
  <si>
    <t>PRESTAR SERVICIOS PROFESIONALES COMO INGENIERO(A) INDUSTRIAL APOYANDO ACTIVIDADES PRESUPUESTALES, ADMINISTRATIVAS Y EL USO DEL SISTEMA DE INFORMACIÓN FINANCIERO (SIF) DE LA ENTIDAD, ENTRE OTROS DE COMPETENCIA DE LA SECRETARIA DE PLANEACIÓN</t>
  </si>
  <si>
    <t>SERVICIO DE MANTENIMIENTO PREVENTIVO Y CORRECTIVO CON SUMINISTRO DE REPUESTOS PARA EL EQUIPO DE MOVILIDAD Y TRANSPORTE DE LA POLICÍA METROPOLITANA DE BUCARAMANGA, EN EL MARCO DEL PROYECTO “FORTALECIMIENTO A LA POLICIA METROPOLITANA PARA LA OPERATIVIDAD DE LAS ESTRATEGIAS DE SEGURIDAD Y CONVIVENCIA CIUDADANA DE BUCARAMANGA”. - CARROS</t>
  </si>
  <si>
    <t>SERVICIO DE MANTENIMIENTO PREVENTIVO Y CORRECTIVO CON SUMINISTRO DE REPUESTOS PARA EL EQUIPO DE MOVILIDAD Y TRANSPORTE DE LA POLICÍA METROPOLITANA DE BUCARAMANGA, EN EL MARCO DEL PROYECTO “FORTALECIMIENTO A LA POLICIA METROPOLITANA PARA LA OPERATIVIDAD DE LAS ESTRATEGIAS DE SEGURIDAD Y CONVIVENCIA CIUDADANA DE BUCARAMANGA”. MOTOS</t>
  </si>
  <si>
    <t>PRESTACIÓN DE SERVICIOS PROFESIONALES PARA  LA REVISIÓN TÉCNICO DOCUMENTAL DE LOS PROYECTOS PRESENTADOS AL BANCO DE PROGRAMAS Y PROYECTOS DE INVERSIÓN MUNICIPAL (BPPIM) DE LA  SECRETARÍA DE PLANEACIÓN DEL MUNICIPIO DE BUCARAMANGA</t>
  </si>
  <si>
    <t>SUMINISTRO DE RACIONES ALIMENTARIAS Y REFRIGERIOS PARA EL PERSONAL POLICIAL Y DE APOYO, EN EL MARCO DEL PROYECTO DENOMINADO “FORTALECIMIENTO A LA POLICÍA METROPOLITANA PARA LA OPERATIVIDAD DE LAS ESTRATEGIAS DE SEGURIDAD Y CONVIVENCIA CIUDADANA DE BUCARAMANGA”</t>
  </si>
  <si>
    <t>PRESTAR SERVICIOS PROFESIONALES APOYANDO LOS TRAMITES, ACTIVIDADES DOCUMENTALES Y ADMINISTRATIVAS QUE SE REQUIERAN POR PARTE DE CADA UNA DE LAS ÁREAS DE LA SECRETARIA DE PLANEACIÓN</t>
  </si>
  <si>
    <t>RENOVACIÓN DE LA GARANTÍA Y LICENCIAMIENTO PARA EL FIREWALL MARCA PALOALTO DE CONFORMIDAD CON LAS ESPECIFICACIONES TÉCNICAS REQUERIDAS POR LA ENTIDAD</t>
  </si>
  <si>
    <t>“PRESTACIÓN DE SERVICIOS PROFESIONALES COMO INGENIERA INDUSTRIAL, PARA APOYAR EL SEGUIMIENTO Y MEJORAMIENTO DE LOS PROCESOS ADMINISTRATIVOS, CON ARAS AL  FORTALECIMIENTO DE LA GESTIÓN INSTITUCIONAL EN LA SECRETARÍA DE PLANEACION DEL MUNICIPIO DE BUCARAMANGA</t>
  </si>
  <si>
    <t>"PRESTAR SERVICIOS PROFESIONALES ESPECIALIZADOS EN SALUD OCUPACIONAL QUE CONTRIBUYAN EN LA IMPLEMENTACIÓN DEL SISTEMA DE GESTIÓN DE SEGURIDAD Y SALUD EN EL TRABAJO (SGSST) Y EN LA ELABORACIÓN Y ACTUALIZACIÓN DE PLANES DE EMERGENCIA DE LOS CENTROS EXTERNOS DEL MUNICIPIO DE BUCARAMANGA</t>
  </si>
  <si>
    <t>SUMINISTRO DE LUMINARIAS DE TECNOLOGIA LED PARA EL MANTENIMIENTO DEL ALUMBRADO PÙBLICO DE BUCARAMANGA 2023, LOTE 1.</t>
  </si>
  <si>
    <t>PRESTACIÓN DE SERVICIOS DE APOYO A LA GESTIÓN DESARROLLANDO ACTIVIDADES COMO CONDUCTOR PARA EL DESPLAZAMIENTO DE FUNCIONARIOS Y CONTRATISTAS DE LA ENTIDAD, A LOS DIFERENTES LUGARES DONDE EL DESEMPEÑO DE SUS ACTIVIDADES MISIONALES ASI LO REQUIERAN.</t>
  </si>
  <si>
    <t>SUMINISTRO DE LUMINARIAS DE TECNOLOGIA LED PARA EL MANTENIMIENTO DEL ALUMBRADO PÙBLICO DE BUCARAMANGA 2023.” LOTE 2.</t>
  </si>
  <si>
    <t>PRESTAR SERVICIOS DE APOYO A LA GESTION PARA REALIZAR LOS TRAMITES DE INCORPORACION, TRASLADOS, BAJAS Y CONFRONTACION QUE SE REQUIERAN PARA EL NORMAL DESARROLLO DEL PROCESO DE GESTION DE ALMACEN E INVENTARIOS.</t>
  </si>
  <si>
    <t>SUMINISTRO DE LUMINARIAS DE TECNOLOGIA LED PARA EL MANTENIMIENTO DEL ALUMBRADO PÙBLICO DE BUCARAMANGA 2023, LOTE 3.</t>
  </si>
  <si>
    <t>PRESTAR SERVICIOS DE APOYO A LA GESTIÓN EN LA SECRETARÍA JURÍDICA EN TODO LO RELACIONADO CON LA GESTIÓN DOCUMENTAL Y APLICACIÓN DE LA NORMATIVIDAD ARCHIVÍSTICA VIGENTE, SEÑALADA EN LA LEY (594 DE 2000) DEL ARCHIVO GENERAL DE LA NACIÓN</t>
  </si>
  <si>
    <t>BRINDAR ATENCIÓN INTEGRAL E INCLUSIÓN SOCIAL EN ESCENARIOS DE PROMOCIÓN DE LAS PERSONAS EN HABITABILIDAD EN CALLE EN EL MUNICIPIO DE BUCARAMANGA</t>
  </si>
  <si>
    <t>ADQUISICIÓN DE VEHÍCULOS Y MOTOCICLETAS PARA LOS ORGANISMOS DE SEGURIDAD DEL MUNICIPIO DE BUCARAMANGA EN EL MARCO DEL PROYECTO DENOMINADO “FORTALECIMIENTO DE LA MOVILIDAD Y TRANSPORTE DE PERSONAL DE LOS ORGANISMOS DE SEGURIDAD DEL MUNICIPIO DE BUCARAMANGA”. MOTOS</t>
  </si>
  <si>
    <t>PRESTAR LOS SERVICIOS DE APOYO A LA GESTION EN LA IMPLEMENTACION DEL SISTEMA DE GESTION DE SEGURIDAD Y SALUD EN EL TRABAJO EN EL MUNICIPIO DE BUCARAMANGA.</t>
  </si>
  <si>
    <t xml:space="preserve">BRINDAR ATENCIÓN E INCLUSIÓN SOCIAL EN LA MODALIDAD DE HOGAR DE PASO 24 HORAS A LOS CIUDADANOS EN HABITABILIDAD EN CALLE DEL MUNICIPIO DE BUCARAMANGA.
</t>
  </si>
  <si>
    <t>ADQUISICIÓN DE VEHÍCULOS Y MOTOCICLETAS PARA LOS ORGANISMOS DE SEGURIDAD DEL MUNICIPIO DE BUCARAMANGA EN EL MARCO DEL PROYECTO DENOMINADO “FORTALECIMIENTO DE LA MOVILIDAD Y TRANSPORTE DE PERSONAL DE LOS ORGANISMOS DE SEGURIDAD DEL MUNICIPIO DE BUCARAMANGA”. CAMIONETA</t>
  </si>
  <si>
    <t>PRESTAR SERVICIOS COMO OPERADOR TURISTICO PARA LA ASISTENCIA Y PARTICIPACIÓN DE LA ASOCIACION MUNICIPAL DE JUNTAS ADMINISTRADORAS LOCALES Y CORREGIMIENTOS DE BUCARAMANGA-ASOMIJALCO Y LA ASOCIACION DE EDILES DE BUCARAMANGA-ASOEDILES EN EL II CONGRESO NACIONAL DE MUJERES EDILES DE COLOMBIA “POR LA PAZ, LA PARTICIPACIÓN Y LA INCLUSIÓN</t>
  </si>
  <si>
    <t>SUMINISTRO DE PAPELERIA, UTILES DE OFICINA, TONERES, CONSUMIBLES 
DIGITALES Y CARTUCHOS DE TINTA, PARA LAS DIFERENTES DEPENDENCIAS DE 
LA ADMINISTRACIÓN CENTRAL MUNICIPAL DE BUCARAMANGA (PAPELERIA)</t>
  </si>
  <si>
    <t>PRESTAR?SERVICIOS PROFESIONALES COMO ABOGADO (A)?BRINDANDO APOYO JURÍDICO EN?LOS PROCESOS DE CONTRATACIÓN Y?EN LA PROYECCIÓN DE DOCUMENTOS Y ACTOS ADMINISTRATIVOS QUE SE ADELANTEN EN LA SECRETARÍA DE PLANEACIÓN DEL MUNICIPIO DE BUCARAMANGA</t>
  </si>
  <si>
    <t>ADQUISICIÓN DE CERTIFICADOS DE NAVEGACIÓN SEGURA PARA EL MUNICIPIO DE BUCARAMANGA</t>
  </si>
  <si>
    <t>PRESTAR SERVICIOS PROFESIONALES COMO ABOGADO ESPECIALIZADO PARA APOYAR LA GESTION JURIDICA Y DEFENSA JUDICIAL DEL MUNICIPIO DE BUCARAMANGA SEGÚN PODER CONFERIDO</t>
  </si>
  <si>
    <t>ADQUISICIÓN DE VEHÍCULOS Y MOTOCICLETAS PARA LOS ORGANISMOS DE SEGURIDAD DEL MUNICIPIO DE BUCARAMANGA EN EL MARCO DEL PROYECTO DENOMINADO “FORTALECIMIENTO DE LA MOVILIDAD Y TRANSPORTE DE PERSONAL DE LOS ORGANISMOS DE SEGURIDAD DEL MUNICIPIO DE BUCARAMANGA”. AUTOMOVILES</t>
  </si>
  <si>
    <t>PRESTAR LOS SERVICIOS PROFESIONALES COMO ABOGADO ESPECIALIZADO EN LA SECRETARIA DE INFRAESTRUCTURA PARA APOYAR, ACOMPAÑAR, PROYECTAR, SUSTANCIAR Y REVISAR JURÍDICAMENTE LOS TEMAS RELACIONADOS CON LOS PROCESOS DE CONTRATACIÓN PÚBLICA, QUE ESTA ADELANTE</t>
  </si>
  <si>
    <t>“AUNAR ESFUERZOS ENTRE LA ALCALDÍA DE BUCARAMANGA Y EL INSTITUTO NACIONAL DE MEDICINA LEGAL Y CIENCIAS FORENSES, PARA LA TRANSFERENCIA, INTERCAMBIO Y EL ÁNALISIS DE DATOS DE VIOLENCIAS EN EL MUNICIPIO DE BUCARAMANGA, CON EL FIN DE FORTALECER POLITICAS EN MATERIA DE SEGURIDAD Y CONVIVENCIA CIUDADANA.”</t>
  </si>
  <si>
    <t>PRESTAR SERVICIOS PROFESIONALES COMO ABOGADO ESPECIALIZADO  EN LA SECRETARIA DE INFRAESTRUCTURA PARA ASESORAR,  ARTICULAR, ACOMPAÑAR, PROYECTAR, SUSTANCIAR Y REVISAR JURÍDICAMENTE LOS TEMAS RELACIONADOS CON LOS PROCESOS DE CONTRATACIÓN, QUE ESTA ADELANTE</t>
  </si>
  <si>
    <t>PRESTAR SERVICIOS PROFESIONALES APOYANDO LA ELABORACION DE INFORMES, PLANEACION Y SEGUIMIENTO PRESUPUESTAL DE LOS PROYECTOS O PROGRAMAS DE LA SECRETARIA DE INFRAESTRUCTURA DEL MUNICIPIO DE BUCARAMANGA</t>
  </si>
  <si>
    <t>PRESTAR SERVICIOS PROFESIONALES COMO ABOGADO  EN LA SECRETARIA DE INFRAESTRUCTURA PARA ACOMPAÑAR, PROYECTAR, SUSTANCIAR Y REVISAR JURÍDICAMENTE LOS TEMAS RELACIONADOS CON LOS PROCESOS DE CONTRATACIÓN, QUE ESTA ADELANTE</t>
  </si>
  <si>
    <t>CONTRATO INTERADMINISTRATIVO PARA PRESTAR LOS SERVICIOS PARA LA ORGANIZACIÓN, EJECUCION DE EVENTOS, ACTOS, CONMEMORACIONES, SOCIALIZACION Y DEMAS ACTIVIDADES REQUERIDAS POR EL DESPACHO DEL ALCALDE DEL MUNICIPIO DE BUCARAMANGA</t>
  </si>
  <si>
    <t>PRESTAR SERVICIOS PROFESIONALES COMO ABOGADO ESPECIALIZADO  EN LA SECRETARIA DE INFRAESTRUCTURA PARA ACOMPAÑAR, PROYECTAR, SUSTANCIAR Y REVISAR JURÍDICAMENTE LOS TEMAS RELACIONADOS CON LOS PROCESOS DE CONTRATACIÓN, QUE ESTA ADELANTE.</t>
  </si>
  <si>
    <t>PRESTAR SERVICIOS PROFESIONALES COMO ABOGADO ESPECIALIZADO  EN LA SECRETARIA DE INFRAESTRUCTURA PARA ACOMPAÑAR, PROYECTAR, SUSTANCIAR Y REVISAR JURÍDICAMENTE LOS TEMAS RELACIONADOS CON LOS PROCESOS DE CONTRATACIÓN, QUE ESTA ADELANTE</t>
  </si>
  <si>
    <t>PRESTAR SERVICIO DE ALQUILER DE BATERIAS SANITARIAS MOVILES PARA CUMPLIR CON LAS ACTIVIDADES MISIONALES DE LA SECRETARÍA DE DESARROLLO SOCIAL DEL MUNICIPIO DE BUCARAMANGA.</t>
  </si>
  <si>
    <t>PRESTACIÓN DE SERVICIOS PROFESIONALES PARA APOYAR LAS ACTIVIDADES RELACIONADAS CON LAS FUNCIONES DE DEFENSA JUDICIAL Y EXTRAJUDICIAL DEL MUNICIPIO DE BUCARAMANGA EN PROCESOS PENALES Y PARA LA ASESORÍA EN ASUNTOS DE CARÁCTER PENAL QUE REQUIERA LA ENTIDAD</t>
  </si>
  <si>
    <t>“ADQUISICIÓN DE ELEMENTOS PARA EL CUMPLIMIENTO DE LOS PROGRAMAS A CARGO DE LA SECRETARIA DEL INTERIOR EN EL MARCO DEL PROYECTO DENOMINADO “DESARROLLO DE ESTRATEGIAS PARA LA PREVENCIÓN DE DELITOS EN NIÑOS, NIÑAS, ADOLESCENTES Y JÓVENES EN LA CIUDAD DE BUCARAMANGA”</t>
  </si>
  <si>
    <t xml:space="preserve">PRESTACION DE SERVICIOS DE APOYO A LA GESTIÓN DESARROLLANDO ACTIVIDADES RELACIONADAS CON EL MANTENIMIENTO DEL CAM Y DEMAS EDIFICACIONES DE PROPIEDAD DEL MUNICIPIO
</t>
  </si>
  <si>
    <t xml:space="preserve">SUMINISTRO DE COMPLEMENTOS NUTRICIONALES (TIPO MERCADO) PARA LA ATENCIÓN DE LOS BENEFICIARIOS EN CONDICIONES DE VULNERABILIDAD ECONÓMICA Y SOCIAL DE LOS DIFERENTES PROGRAMAS DE LA SECRETARÍA DE DESARROLLO SOCIAL DEL MUNICIPIO DE BUCARAMANGA CON EL FIN DE CONTRIBUIR AL MEJORAMIENTO DE SUS CONDICIONES DE VIDA.
</t>
  </si>
  <si>
    <t xml:space="preserve">SUMINISTRO DE COMPLEMENTOS NUTRICIONALES (TIPO MERCADO) PARA LA ATENCIÓN DE LOS BENEFICIARIOS EN CONDICIONES DE VULNERABILIDAD ECONÓMICA Y SOCIAL DE LOS DIFERENTES PROGRAMAS DE LA SECRETARÍA DE DESARROLLO SOCIAL DEL MUNICIPIO DE BUCARAMANGA CON EL FIN DE CONTRIBUIR AL MEJORAMIENTO DE SUS CONDICIONES DE VIDA
</t>
  </si>
  <si>
    <t xml:space="preserve">PRESTAR SERVICIOS DE APOYO LOGÍSTICO PARA EL DESARROLLO DE LAS ACTIVIDADES MISIONALES DE LOS DIFERENTES PROGRAMAS DE LA SECRETARÍA DE DESARROLLO SOCIAL DEL MUNICIPIO DE BUCARAMANGA
</t>
  </si>
  <si>
    <t>“SERVICIO DE MANTENIMIENTO DE LOS SISTEMAS DE ALARMAS COMUNITARIAS (CORNETAS) EN EL MUNICIPIO DE BUCARAMANGA, EN EL MARCO DEL PROYECTO “DOTACION Y MANTENIMIENTO DE LOS SISTEMAS DE ALARMAS COMUNITARIAS EN EL MUNCIPIO DE BUCARAMANGA”</t>
  </si>
  <si>
    <t>PRESTAR SERVICIOS PROFESIONALES COMO ABOGADO Y APOYAR LA SUPERVISIÓN DE LOS CONTRATOS EN EL ÁREA DE TRABAJO DE COMUNICACIONES DEL MUNICIPIO DE BUCARAMANGA</t>
  </si>
  <si>
    <t>ADQUISICIÓN DE ELEMENTOS DE FERRETERÍA PARA EL DESARROLLO DE ESTRATEGIAS ENMARCADAS EN LOS PROGRAMAS DE MUJER E INFANCIA ADSCRITOS A LA SECRETARÍA DE DESARROLLO SOCIAL DEL MUNICIPIO DE BUCARAMANGA.</t>
  </si>
  <si>
    <t>SERVICIO DE ASISTENCIA TÉCNICA PARA LA IMPLEMENTACIÓN DEL LINEAMIENTO DE TIENDAS ESCOLARES SALUDABLES Y FOMENTO DE LA ALIMENTACIÓN SALUDABLE EN 30 SEDES EDUCATIVAS OFICIALES DEL MUNICIPIO DE BUCARAMANGA</t>
  </si>
  <si>
    <t>PRESTAR SERVICIOS PROFESIONALES APOYANDO LA REESTRUCTURACIÓN, DOCUMENTACIÓN, IMPLEMENTACIÓN Y MANTENIMIENTO DE TODOS LOS PROCESOS DEL SISTEMA INTEGRADO DE GESTIÓN DE CALIDAD -SIGC, EN ARMONIZACIÓN CON EL MODELO INTEGRADO DE PLANEACIÓN Y GESTIÓN MIPG DEL MUNICIPIO DE BUCARAMANGA</t>
  </si>
  <si>
    <t>ACTIVIDADES DE PODA PARA EL DESPEJE DE LUMINARIAS Y REDES QUE INTERFIEREN CON EL ALUMBRADO PUBLICO DEL MUNICIPIO DE BUCARAMANGA</t>
  </si>
  <si>
    <t>PRESTAR SERVICIOS PROFESIONALES EN EL DEPARTAMENTO ADMINISTRATIVO DE LA DEFENSORÍA DEL ESPACIO PÚBLICO EN ASUNTOS  DE CONTRATACIÓN PÚBLICA ASÍ COMO EL APOYO TRANSVERSAL EN LAS GESTIONES ADMINISTRATIVAS QUE SE REQUIERAN</t>
  </si>
  <si>
    <t>SUMINISTRO DE PAPELERIA, UTILES DE OFICINA, TONERES, CONSUMIBLES 
DIGITALES Y CARTUCHOS DE TINTA, PARA LAS DIFERENTES DEPENDENCIAS DE 
LA ADMINISTRACIÓN CENTRAL MUNICIPAL DE BUCARAMANGA (TINTAS Y TONER)</t>
  </si>
  <si>
    <t>PRESTAR SERVICIOS PROFESIONALES DESARROLLANDO LAS ACTIVIDADES TENDIENTES A MANTENER ACTUALIZADO EL SISTEMA INTEGRADO DE GESTIÓN DE LA CALIDAD EN ARMONIZACIÓN CON EL MODELO INTEGRADO DE PLANEACIÓN Y GESTIÓN -MIPG DEL MUNICIPIO DE BUCARAMANGA</t>
  </si>
  <si>
    <t>SUMINISTRO DE MATERIALES ELÉCTRICOS PARA EL MANTENIMIENTO DE ALUMBRADO PÚBLICO DEL MUNICIPIO DE BUCARAMANGA</t>
  </si>
  <si>
    <t>PRESTAR SERVICIOS PROFESIONALES COMO ABOGADO EN LA SECRETARÍA JURÍDICA APOYANDO EL SUB PROCESOS DE ASUNTOS LEGALES</t>
  </si>
  <si>
    <t>SUMINISTRO DE INSUMOS Y ELEMENTOS PARA VACUNACIÓN ANTIRRABICA DE MASCOTAS (CANINOS Y FELINOS) EN EL MUNICIPIO DE BUCARAMANGA</t>
  </si>
  <si>
    <t>PRESTACIÓN DE SERVICIOS PROFESIONALES ESPECIALIZADOS EN MATERIA DE DERECHO URBANÍSTICO EN LA SECRETARIA DE PLANEACIÓN PARA APOYAR LA REVISIÓN Y/O MODIFICACIÓN  EXCEPCIONAL DEL PLAN DE ORDENAMIENTO TERRITORIAL DEL MUNICIPIO DE BUCARAMANGA  ADOPTADO POR EL ACUERDO 011 DE 2014”</t>
  </si>
  <si>
    <t>PRESTACIÓN DE SERVICIOS PARA FOMENTAR LA AUTONOMÍA Y AUTOCUIDADO DE LAS PERSONAS, LAS FAMILIAS Y LAS COMUNIDADES DEL MUNICIPIO DE BUCARAMANGA, BAJO EL MODELO DE ATENCIÓN PRIMARIA EN SALUD</t>
  </si>
  <si>
    <t>"PRESTAR LOS SERVICIOS PROFESIONALES APOYANDO LA IMPLEMENTACIÓN DEL SISTEMA DE GESTIÓN DE SEGURIDAD Y SALUD EN EL TRABAJO EN TODOS LOS CENTROS DE TRABAJO DEL MUNICIPIO DE BUCARAMANGA.”</t>
  </si>
  <si>
    <t>ADQUISICIÓN DE ELEMENTOS PARA ESTIMULO EN EL MARCO DEL PROYECTO “FORTALECIMIENTO DEL PLAN DE BIENESTAR DE LA POLICIA METROPOLITANA DE BUCARAMANGA”. LOTE 2</t>
  </si>
  <si>
    <t>PRESTAR SERVICIOS PROFESIONALES PARA EL FORTALECIMIENTO DE LA OFICINA DE CONTROL INTERNO DE GESTIÓN</t>
  </si>
  <si>
    <t xml:space="preserve">ADQUISICIÓN DE MOBILIARIO PARA EL DESARROLLO DE LAS FERIAS INSTITUCIONALES EN EL MARCO DE LAS ACTIVIDADES MISIONALES DE LA SECRETARÍA DE DESARROLLO SOCIAL DEL MUNICIPIO DE BUCARAMANGA.
</t>
  </si>
  <si>
    <t>ADQUISICIÓN DE ELEMENTOS DE GESTIÓN DE LA HIGIENE MENSTRUAL PARA MUJERES, NIÑAS Y POBLACIÓN MENSTRUANTE EN ALTO GRADO DE VULNERABILIDAD SOCIAL Y ECONÓMICA DEL MUNICIPIO DE BUCARAMANGA.</t>
  </si>
  <si>
    <t>“PRESTAR SERVICIOS DE APOYO EN EL DESARROLLO DEL PROCEDIMIENTO DE COMUNICACIONES EXTERNAS (VENTANILLA UNICA DE CORRESPONDENCIA) Y DEL PROCESO GESTIÓN DE SERVICIO A LA CIUDADANÍA”.</t>
  </si>
  <si>
    <t>PRESTACION DE SERVICIOS PARA REALIZAR EL PROCESO DE VALORACION Y
EXPEDICION DE LA CERTIFICACION DE DISCAPACIDAD EN LA POBLACION CON
DISCAPACIDAD DEL MUNICIPIO DE BUCARAMANGA</t>
  </si>
  <si>
    <t>PRESTACIÓN DE SERVICIOS PROFESIONALES PARA APOYAR EL PROCESO DE EGRESOS EN LA TESORERÍA GENERAL DEL MUNICIPIO DE BUCARAMANGA</t>
  </si>
  <si>
    <t>ADQUISICIÓN DE MATERIAL VEGETAL PARA BENEFICIAR A PEQUEÑOS PRODUCTORES DEL SECTOR RURAL DEL MUNICIPIO DE BUCARAMANGA PARA EL FORTALECIMIENTO DE LAS UNIDADES PRODUCTIVAS</t>
  </si>
  <si>
    <t>PRESTAR SERVICIOS PROFESIONALES PARA LA GESTIÓN DE ASPECTOS JURÍDICOS Y CONTRACTUALES DE PROYECTOS Y ACTIVIDADES A CARGO DEL PROCESO DE GESTIÓN DE LAS TIC.</t>
  </si>
  <si>
    <t>ADQUISICIÓN DE ELEMENTOS DE PAPELERÍA Y LITOGRAFÍA PARA EL DESARROLLO DE LAS ESTRATEGIAS ENMARCADAS EN LOS DISTINTOS PROGRAMAS DE LA SECRETARÍA DE DESARROLLO SOCIAL DEL MUNICIPIO DE BUCARAMANGA.</t>
  </si>
  <si>
    <t>PRESTAR SERVICIOS PROFESIONALES PARA LA GESTIÓN DE ASPECTOS JURÍDICOS Y CONTRACTUALES DE PROYECTOS Y ACTIVIDADES A CARGO DEL PROCESO DE GESTIÓN DE LAS TIC</t>
  </si>
  <si>
    <t>BRINDAR ESPACIOS PARA EL DESARROLLO DEL PRISMA PRIDE FESTIVAL ACTIVIDADES DE CIUDAD ENMARCADAS EN EL MES DEL ORGULLO LGBTIQ PARA PROMOVER EL BIENESTAR SOCIAL Y EL DISFRUTE ARTE Y CULTURA DE LA POBLACIÓN JOVEN Y SEXUALMENTE DIVERSA DE BUCARAMANGA</t>
  </si>
  <si>
    <t>PRESTAR SERVICIOS DE APOYO A LA GESTIÓN PARA REALIZAR ACTIVIDADES ASISTENCIALES Y ADMINISTRATIVAS A CARGO DEL PROCESO DE GESTIÓN DE LAS TIC</t>
  </si>
  <si>
    <t>ADQUISICIÓN MAQUINA ASPIRADORA PARA EL RESGUARDO, PRESERVACIÓN Y DISPOSICIÓN FINAL DE ELEMENTOS DE ARCHIVO Y GESTIÓN DOCUMENTAL PARA EL CUMPLIMIENTO DE LAS ACTIVIDADES DEL PINAR Y EL PGD EN EL PROCESO DE GESTIÓN DOCUMENTAL DE LA ALCALDÍA DE BUCARAMANGA</t>
  </si>
  <si>
    <t>PRESTAR SERVICIOS DE APOYO A LA GESTIÓN DE LA SUBSECRETARIA ADMINISTRATIVA DE BIENES Y SERVICIOS REALIZANDO ACTIVIDADES ADMINISTRATIVAS QUE PROPENDAN AL BUEN FUNCIONAMIENTO DE LA MISMA</t>
  </si>
  <si>
    <t>ADQUISICIÓN DE SEGUROS OBLIGATORIOS DE ACCIDENTES DE TRÁNSITO SOAT, PARA EL PARQUE AUTOMOTOR DE LA ADMINISTRACIÓN CENTRAL DE PROPIEDAD DEL MUNICIPIO DE BUCARAMANGA</t>
  </si>
  <si>
    <t>PROMOVER EL FORTALECIMIENTO DE LOS HÁBITOS DE LA VIDA DIARIA Y DESARROLLO HUMANO EN PERSONAS CON DISCAPACIDAD Y SU RED PRIMARIA DE APOYO DEL MUNICIPIO DE BUCARAMANGA CON EL FIN DE CONTRIBUIR AL MEJORAMIENTO DE SU CALIDAD DE VIDA.</t>
  </si>
  <si>
    <t>PRESTACIÓN DE SERVICIOS PROFESIONALES PARA BRINDAR APOYO PROFESIONAL EN EL ANALISIS, LIQUIDACIÓN, DETERMINACIÓN Y FISCALIZACIÓN DE IMPUESTOS EN LA SECRETARÍA DE HACIENDA DEL MUNICIPIO DE BUCARAMANGA CONFORME A LOS PROCEDIMIENTOS Y NORMATIVIDAD APLICABLE</t>
  </si>
  <si>
    <t>“PRESTAR LOS SERVICIOS DE APOYO A LA GESTIÓN PARA DESARROLLAR ACTIVIDADES DEL PLAN DE BIENESTAR LABORAL, DIRIGIDO A DOCENTES, DIRECTIVOS DOCENTES Y ADMINISTRATIVOS DE LAS INSTITUCIONES EDUCATIVAS OFICIALES DEL MUNICIPIO DE BUCARAMANGA, PARA LA VIGENCIA 2023</t>
  </si>
  <si>
    <t>PRESTAR LOS SERVICIOS DE APOYO A LA GESTIÓN EN ACTIVIDADES ASISTENCIALES Y DE APOYO ADMINISTRATIVO QUE SE REQUIERAN EN EL AREA DE IMPUESTOS DE LA SECRETARIA DE HACIENDA DEL MUNICIPIO DE BUCARAMANGA</t>
  </si>
  <si>
    <t>PRESTACIÓN DE SERVICIOS DE APOYO A LA GESTIÓN EN PROCEDIMIENTOS Y REGISTRO DE OPERACIONES CONTABLES EN LA SECRETARÍA DE HACIENDA DE BUCARAMANGA DE ACUERDO CON EL MARCO NORMATIVO PARA ENTIDADES DE GOBIERNO</t>
  </si>
  <si>
    <t xml:space="preserve">GENERAR PROYECTOS DE INTERÉS MUTUO QUE PERMITA AFIANZAR EL CUMPLIMIENTO DE LOS OBJETIVOS MISIONALES DE LAS PARTES, CON VINCULACIÓN DE LOS RECURSOS MATERIALES Y HUMANOS DEL MUNICIPIO Y LOS ESCENARIOS DE APRENDIZAJE CURRICULAR O EXTRACURRICULAR DE LA
UNIVERSIDAD
</t>
  </si>
  <si>
    <t>SUMINISTRO E INSTALACIÓN DE LUBRICANTES, FILTROS, ENGRASE Y MONTALLANTAS, PARA EL PARQUE AUTOMOTOR PROPIEDAD DEL MUNICIPIO DE BUCARAMANGA</t>
  </si>
  <si>
    <t>PRESTACIÓN DE SERVICIOS PROFESIONALES PARA BRINDAR ASESORÍA Y APOYO PROFESIONAL A LA TESORERÍA GENERAL EN EL ANÁLISIS DE INFORMACIÓN, PROYECCIÓN Y CONTROL DE ACTOS ADMINISTRATIVOS Y DEMAS PROCESOS EN MATERIA DE COBRO PERSUASIVO Y COACTIVO DE LAS RENTAS Y CAUDALES PÚBLICOS, ASI COMO LAS DEMAS ACTUACIONES QUE LE SEAN ASIGNADAS.</t>
  </si>
  <si>
    <t>BRINDAR ACCESO GRATUITO A ESPACIOS RECREATIVOS BASADO EN ARTE ESCÉNICAS Y REPRESENTACIONES ARTÍSTICAS PARA LOS BENEFICIARIOS DE LOS DIFERENTES PROGRAMAS DE LA SECRETARÍA DE DESARROLLO SOCIAL DEL MUNICIPIO DE BUCARAMANGA</t>
  </si>
  <si>
    <t>AUNAR ESFUERZOS ENTRE EL MUNICIPIO DE BUCARAMANGA Y UNIVERSIDAD COOPERATIVA DE COLOMBIA - UCC EN EL DESARROLLO DE PRÁCTICAS LABORALES DE LOS ESTUDIANTES PARA QUE CONTRIBUYAN AL FORTALECIMIENTO DE SUS COMPETENCIAS PROFESIONALES</t>
  </si>
  <si>
    <t>PRESTAR LOS SERVICIOS PROFESIONALES EN LA SECRETARIA DE HACIENDA APOYANDO LOS PROCESOS DE LAS ACTUACIONES DEL DESPACHO Y DEL AREA DE IMPUESTOS DEL MUNICIPIO DE BUCARAMANGA</t>
  </si>
  <si>
    <t>“PRESTACIÓN DE SERVICIOS DE APOYO A LA GESTIÓN DESARROLLANDO ACTIVIDADES COMO CONDUCTOR PARA EL DESPLAZAMIENTO DE FUNCIONARIOS Y CONTRATISTAS DE LA ENTIDAD, A LOS DIFERENTES LUGARES DONDE EL DESEMPEÑO DE SUS ACTIVIDADES MISIONALES ASI LO REQUIERAN</t>
  </si>
  <si>
    <t>PRESTACIÓN DE SERVICIOS PROFESIONALES PARA APOYAR A LA SECRETARÍA DE HACIENDA DE BUCARAMANGA EN PROCEDIMIENTOS Y REGISTRO DE OPERACIONES CONTABLES DE ACUERDO CON EL MARCO NORMATIVO PARA ENTIDADES DE GOBIERNO.</t>
  </si>
  <si>
    <t>PRESTACIÓN DE SERVICIOS PROFESIONALES PARA BRINDAR APOYO PROFESIONAL EN EL ANALISIS, LIQUIDACIÓN, DETERMINACIÓN Y FISCALIZACIÓN DE IMPUESTOS EN LA SECRETARÍA DE HACIENDA DEL MUNICIPIO DE BUCARAMANGA CONFORME A LOS PROCEDIMIENTOS Y NORMATIVIDAD APLICABLE.</t>
  </si>
  <si>
    <t>ACTIVIDADES DE TALA Y MANEJO INTEGRAL DEL COMPONENTE ARBOREO UBICADOS EN EL ESPACIO PUBLICO DEL MUNICIPIO DE BUCARAMANGA</t>
  </si>
  <si>
    <t>PRESTAR SERVICIOS PROFESIONALES COMO ABOGADO (A) PARA BRINDAR ASESORÍA JURÍDICA EN ASUNTOS CONSTITUCIONALES, ASI COMO LA REPRESENTACION JUDICIAL Y/O EXTRAJUDICIAL DEL MUNICIPIO DE BUCARAMANGA</t>
  </si>
  <si>
    <t>INTERVENCIO´N DE LOS PUNTOS CRITICOS DE ALMACENAMIENTO Y DISPOSICIO´N INADECUADA DE RESIDUOS SO´LIDOS IDENTIFICADOS EN LAS VIAS Y A´REAS PUBLICAS DEL MUNICIPIO DE BUCARAMANGA Y DE LOS PUNTOS SANITARIOS EN EL MUNICIPIO DE BUCARAMANGA</t>
  </si>
  <si>
    <t>PRESTAR LOS SERVICIOS PROFESIONALES PARA EL FORTALECIMIENTO DE LA OFICINA DE CONTROL INTERNO DE GESTIÓN.</t>
  </si>
  <si>
    <t>ADQUISICIÓN DE SILLAS ERGONÓMICAS DE CONFORMIDAD CON LAS CARACTERÍSTICAS TÉCNICAS ESTABLECIDAS POR EL ÁREA DE SEGURIDAD Y SALUD EN EL TRABAJO DEL MUNICIPIO DE BUCARAMANGA, PARA LA PREVENCIÓN DEL RIESGO BIOMECÁNICO</t>
  </si>
  <si>
    <t>PRESTAR SERVICIOS PROFESIONALES COMO ABOGADO MAGISTER EN DERECHO PUBLICO BRINDANDO APOYO, ASESORIA Y ACOMPAÑAMIENTO JURIDICO EN LOS SUBPROCESOS DE ASUNTOS LEGALES Y ASUNTOS CONTRACTUALES DE LA SECRETARIA JURIDICA</t>
  </si>
  <si>
    <t>“PRESTAR SERVICIOS DE APOYO A LA GESTIÓN ADMINISTRATIVA Y DE TALENTO HUMANO DE LA SUBSECRETARIA ADMINISTRATIVA DEL MUNICIPIO DE BUCARAMANGA.”</t>
  </si>
  <si>
    <t>CONVENIR ENTRE EL MUNICIPIO DE BUCARAMANGA Y LA E.S.E. ISABU, LA TRANSFERENCIA DE RECURSOS PARA EFECTUAR LA ADQUISICIÓN DE EQUIPAMIENTO FIJO CONSTITUIDO EN DOS (2) ASCENSORES, PARA EL HOSPITAL LOCAL DEL NORTE DEL MUNICIPIO DE BUCARAMANGA</t>
  </si>
  <si>
    <t>PRESTACION DE SERVICIOS DE APOYO A LA GESTIÓN DESARROLLANDO ACTIVIDADES RELACIONADAS CON EL MANTENIMIENTO DEL CAM Y DEMAS EDIFICACIONES DE PROPIEDAD DEL MUNICIPIO</t>
  </si>
  <si>
    <t>PRESTAR SERVICIOS DE APOYO A LA GESTIÓN DE LOS PROCESOS DE RECURSOS FISICOS DE LA SUBSECRETARÍA ADMINISTRATIVA DE BIENES Y SERVICIOS CON RELACIÓN AL MANTENIMIENTO DE LOS AIRES ACONDICIONADOS DE PROPIEDAD DEL MUNICIPIO DE BUCARAMANGA.</t>
  </si>
  <si>
    <t>PRESTAR SERVICIOS PROFESIONALES EN APOYO A LA GESTIÓN EN LOS PROCESOS DE RECURSOS FISICOS DE LA SUBSECRETARIA ADMINISTRATIVA DE BIENES Y SERVICIOS DEL MUNICIPIO DE BUCARAMANGA</t>
  </si>
  <si>
    <t>ADQUISICIÓN DE MATERIALES PARA LA IMPLEMENTACIÓN DE SISTEMAS DE RIEGO POR GOTEO EN CULTIVOS PERMANENTES COMO ESTRATEGIA DEL FORTALECIMIENTO DE LA PRODUCTIVIDAD DEL SECTOR RURAL EN EL MUNICIPIO DE BUCARAMANGA</t>
  </si>
  <si>
    <t>PRESTAR SERVICIOS PROFESIONALES EN LA SECRETARIA DE INFRAESTRUCTURA COMO INGENIERA CIVIL, PARA ADELANTAR ACTIVIDADES ENCAMINADAS AL FORTALECIMIENTO DEL PROCESO MISIONAL GESTIÓN Y DESARROLLO DE LA INFRAESTRUCTURA.</t>
  </si>
  <si>
    <t>AUNAR ESFUERZOS ENTRE EL MUNICIPIO DE BUCARAMANGA Y LA EMPRESA DE ASEO DE BUCARAMANGA S.A E.S.P. PARA REALIZAR LAS ACTIVIDADES DE ADECUACIÓN CORRESPONDIENTES A LAS ETAPAS 1A HASTA 1F DEL ESTUDIO GEOTÉCNICO N° 5030 DENOMINADO “ESTUDIOS Y DISEÑOS GEOTÉCNICOS PARA LA ESTABILIZACIÓN, ADECUACIÓN Y AUMENTO DE LA CAPACIDAD DEL SITIO DE DISPOSICIÓN FINAL “EL CARRASCO”</t>
  </si>
  <si>
    <t>PRESTAR SERVICIOS PROFESIONALES EN LA SECRETARIA DE INFRAESTRUCTURA COMO INGENIERA CIVIL, PARA ADELANTAR ACTIVIDADES ENCAMINADAS AL FORTALECIMIENTO DEL PROCESO MISIONAL GESTIÓN Y DESARROLLO DE LA INFRAESTRUCTURA</t>
  </si>
  <si>
    <t>PRESTAR SERVICIOS PROFESIONALES EN LA SECRETARIA DE INFRAESTRUCTURA COMO ARQUITECTA, PARA ADELANTAR ACTIVIDADES ENCAMINADAS AL FORTALECIMIENTO DEL PROCESO MISIONAL GESTIÓN Y DESARROLLO DE LA INFRAESTRUCTURA</t>
  </si>
  <si>
    <t>PRESTAR SERVICIOS PROFESIONALES COMO INGENIERO DE SISTEMAS EN LA SECRETARÍA DE INFRAESTRUCTURA DEL MUNICIPIO DE BUCARAMANGA, BRINDANDO APOYO EN EL MANEJO Y REGISTRO DE INFORMACIÓN EN EL SISTEMA INTEGRAL FINANCIERO  Y EN EL SECOP, EN LAS DIFERENTES ETAPAS DE LOS PROCESOS CONTRACTUALES QUE ESTA ADELANTE</t>
  </si>
  <si>
    <t>PRESTAR SERVICIOS PROFESIONALES COMO INGENIERO CIVIL EN LA SECRETARIA DE INFRAESTRUCTURA PARA ACOMPAÑAR, PROYECTAR, Y REVISAR TECNICAMENTE LOS TEMAS RELACIONADOS CON LOS PROCESOS DE CONTRATACIÓN QUE ESTA ADELANTE, ASÍ COMO EL MANEJO Y REGISTRO DE INFORMACIÓN EN EL SISTEMA INTEGRAL FINANCIERO</t>
  </si>
  <si>
    <t>PRESTAR SERVICIOS PROFESIONALES COMO INGENIERO CIVIL PARA APOYAR LA GESTIÓN DEL DESARROLLO DEL PROCESO DE PLANIFICACIÓN Y MEJORAMIENTO DE LAS OBRAS DE INFRAESTRUCTURA DEL MUNICIPIO DE BUCARAMANGA</t>
  </si>
  <si>
    <t>AUNAR ESFUERZOS ENTRE EL MUNICIPIO DE BUCARAMANGA,  LA INSTITUCION EDUCATIVA DE SANTANDER Y   LA  UNIVERSIDAD  INDUSTRIAL DE SANTANDER PARA EL FORTALECIMIENTO DE LOS PROCESOS DE EDUCACION BASICA, MEDIA Y  SUPERIOR A  CARGO DE  LAS  INSTITUCIONES EDUCATIVAS PARTICIPANTES,   A  TRAVES  DEL  DISEÑO Y  PUESTA  EN  MARCHA  DE  UNA ESTRUCTURA DE COOPERACION RECIPROCA QUE BUSQUE LA REALIZACIÓN DE ACTIVIDADES  Y   PROYECTOS     DE   FORMACION,  DE  INVESTIGACION  Y   DE EXTENSION DENTRO DE LA ÓRBITA PROPIA DE COMPETENCIA DE LAS PARTES</t>
  </si>
  <si>
    <t>AUNAR ESFUERZOS ENTRE EL MUNICIPIO DE BUCARAMANGA Y LA EMPRESA DE ASEO DE BUCARAMANGA S.A E.S.P.  PARA LA CONSTRUCCIÓN DE OBRAS Y ADECUACIONES NECESARIAS PARA LA POTENCIALIZACIÓN DE LA PLANTA DE TRATAMIENTO DE LIXIVIADOS DEL SITIO DE DISPOSICIÓN FINAL “EL CARRASCO” DEL MUNICIPIO DE BUCARAMANGA.</t>
  </si>
  <si>
    <t>PRESTAR SERVICIOS PROFESIONALES COMO INGENIERO CIVIL EN LA SECRETARIA DE INFRAESTRUCTURA PARA ARTICULAR, ACOMPAÑAR, PROYECTAR, Y REVISAR TECNICAMENTE LOS TEMAS RELACIONADOS CON LOS PROCESOS DE CONTRATACIÓN QUE ESTA ADELANTE.</t>
  </si>
  <si>
    <t>AUNAR ESFUERZOS PARA EL DESARROLLO DE OBRAS DE CONTROL DE AGUAS LLUVIAS CON EL FIN DE MEJORAR LA ESTABILIDAD Y REDUCIR LA ACUMULACIÓN DE LIXIVIADOS EN EL SITIO DE DISPOSICIÓN FINAL "EL CARRASCO</t>
  </si>
  <si>
    <t>PRESTAR SERVICIOS PROFESIONALES COMO INGENIERO CIVIL EN LA SECRETARIA DE INFRAESTRUCTURA PARA ACOMPAÑAR, PROYECTAR, Y REVISAR TECNICAMENTE LOS TEMAS RELACIONADOS CON LOS PROCESOS DE CONTRATACIÓN QUE ESTA ADELANTE</t>
  </si>
  <si>
    <t>PRESTAR SERVICIOS DE APOYO A LA GESTION EN LA SECRETARÍA DE INFRAESTRUCTURA, BRINDANDO APOYO EN EL REGISTRO DE INFORMACION REQUERIDA EN EL SISTEMA INTEGRAL FINANCIERO Y SIA OBSERVA, EN LAS DIFERENTES ETAPAS DE LOS PROCESOS CONTRACTUALES QUE ESTA ADELANTE</t>
  </si>
  <si>
    <t>PRESTAR SERVICIOS DE APOYO AL TRAMITE DE LAS PQRSD ASIGNADAS A LA SUBSECRETARIA ADMINISTRATIVA DE BIENES Y SERVICIOS, ASÍ COMO EL APOYO AL SEGUIMIENTO Y CONSOLIDACIÓN DE LA INFORMACIÓN REFERENTE A LOS CONTRATOS QUE EN LA MISMA DEPENDENCIA SE SUSCRIBEN</t>
  </si>
  <si>
    <t>PRESTAR SERVICIOS PROFESIONALES COMO INGENIERO (A) AMBIENTAL EN LA SECRETARIA DE INFRAESTRUCTURA BRINDANDO APOYO EN LA PROYECCION Y SUPERVISION DE LOS CONTRATOS QUE SURJAN CON RELACION AL MANTENIMIENTO DE PARQUES Y ZONAS VERDES DEL MUNICIPIO DE BUCARAMANGA</t>
  </si>
  <si>
    <t>“ANUDAR ESFUERZOS ENTRE EL MUNICIPIO DE BUCARAMANGA Y LA ELECTRIFICADORA DE SANTANDER S.A. E.S.P PARA LA IMPLEMENTACION DEL ALUMBRADO NAVIDEÑO 2023 EN EL MUNICIPIO DE BUCARAMANGA”</t>
  </si>
  <si>
    <t>PERFECCIONADO</t>
  </si>
  <si>
    <t>PRESTAR, SERVICIOS DE APOYO A LA GESTION, EN LA SECRETARIA DE INFRAESTRUCTURA REALIZANDO ACTIVIDADES ADMINISTRATIVAS QUE PROPENDAN POR EL FUNCIONAMIENTO DE LA SECRETARÍA</t>
  </si>
  <si>
    <t>PRESTAR SERVICIOS PROFESIONALES EN LA SECRETARIA DE INFRAESTRUCTURA COMO INGENIERO CIVIL, PARA ADELANTAR ACTIVIDADES ENCAMINADAS AL FORTALECIMIENTO DEL PROCESO MISIONAL GESTIÓN Y DESARROLLO DE LA INFRAESTRUCTURA</t>
  </si>
  <si>
    <t>PRESTAR SERVICIOS PROFESIONALES DE INGENIERIA CIVIL MEDIANTE EL SEGUIMIENTO Y CONTROL TÉCNICO NECESARIO PARA APOYAR A LA SECRETARIA DE INFRAESTRUCTURA EN LAS SUPERVISIONES QUE EJERCE</t>
  </si>
  <si>
    <t>BRINDAR A LA COMUNIDAD ACCESOS GRATUITOS A ESPACIOS CULTURALES COMO SON  EVENTO GEEK Y EXPERIENCIA INMERSIVA VANGOGH ENFOCADOS EN LA PROMOCIÓN Y FORTALECIMIENTO DE ESCENARIOS DE PARTICIPACIÓN CIUDADANA TANTO DE LA NIÑEZ, LA ADOLESCENCIA, LA JUVENTUD Y LA SECRETARIA DE DESARROLLO SOCIAL DEL MUNICIPIO DE BUCARAMANGA.</t>
  </si>
  <si>
    <t>PRESTAR SERVICIOS PROFESIONALES COMO INGENIERO CIVIL  EN EL SEGUIMIENTO Y CONTROL TÉCNICO NECESARIO PARA APOYAR A LA SECRETARIA DE INFRAESTRUCTURA DEL MUNICIPIO DE BUCARAMANGA, EN LAS SUPERVISIONES QUE EJERCE</t>
  </si>
  <si>
    <t>PRESTAR SERVICIOS PROFESIONALES COMO INGENIERO CIVIL EN LA FORMULACIÓN, ELABORACIÓN Y ACTUALIZACION DE LOS PROYECTOS DE INVERSIÓN QUE REQUIERAN SER INSCRITOS EN EL BANCO DE PROYECTOS MUNICIPAL; ASÍ COMO BRINDAR APOYO EN LA PROYECCION, REVISIÓN Y EVALUACION DE ASPECTOS TÉCNICOS Y PRESUPUESTALES EN LOS PROCESOS DE CONTRATACIÓN QUE ADELANTE LA SECRETARÌA DE INFRAESTRUCTURA</t>
  </si>
  <si>
    <t>PRESTAR SERVICIOS PROFESIONALES COMO INGENIERO CIVIL EN LA SECRETARIA DE INFRAESTRUCTURA PARA ACOMPAÑAR, PROYECTAR, Y REVISAR TECNICAMENTE LOS TEMAS RELACIONADOS CON LOS PROCESOS DE CONTRATACIÓN QUE ESTA ADELANTE.</t>
  </si>
  <si>
    <t>PRESTAR SERVICIOS COMO ABOGADO ESPECIALIZADO REPRESENTANDO JUDICIAL Y EXTRAJUDICIALMENTE AL MUNICIPIO DE BUCARAMANGA</t>
  </si>
  <si>
    <t>PRESTAR SERVICIOS PROFESIONALES COMO ABOGADO ESPECIALIZADO EN LA SECRETARÍA DE INFRAESTRUCTURA PARA ASESORAR, APOYAR, ACOMPAÑAR, PROYECTAR, SUSTANCIAR Y REVISAR JURÍDICAMENTE LOS TEMAS PRECONTRACTUALES, CONTRACTUALES Y POSCONTRACTUALES QUE ESTA ADELANTE</t>
  </si>
  <si>
    <t>PRESTAR SERVICIOS PROFESIONALES COMO INGENIERO ELECTRONICO EN LOS PROCESOS DE TELEMEDIDA Y TELEGESTION EN LA SECRETARIA DE INFRAESTRUCTURA – ALUMBRADO PUBLICO</t>
  </si>
  <si>
    <t>PRESTAR SERVICIOS PROFESIONALES EN LA SECRETARÍA DE INFRAESTRUCTURA COMO INGENIERA CIVIL, PARA ADELANTAR ACTIVIDADES ENCAMINADAS AL FORTALECIMIENTO DEL PROCESO MISIONAL GESTIÓN Y DESARROLLO DE LA INFRAESTRUCTURA</t>
  </si>
  <si>
    <t>PRESTAR SERVICIOS PROFESIONALES COMO INGENIERO DE SISTEMAS EN LA  SECRETARIA DE INFRAESTRUCTURA - ALUMBRADO PÚBLICO PARA ASISTIR TECNOLOGICAMENTE LOS  SISTEMAS  DE  INFORMACION,  ACTUALIZACION  DE INFORMACION  EN  SIA  OBSERVA,  SCITECH  Y  SECOP, IGUALMENTE PARA ADMINISTRAR EL SERVIDOR UBICADO EN EL CUARTO DE TELECOMUNICACION DE LA OFICINA DE LAS TIC'S Y DAR CONTINUIDAD EN LA ADMINISTRACION DE BASES DE DATOS, APLICATIVOS Y CONFIGURACIONES A USUARIOS FINALES</t>
  </si>
  <si>
    <t>PRESTAR SERVICIOS PROFESIONALES EN LA SECRETARÍA DE INFRAESTRUCTURA COMO INGENIERO CIVIL, PARA ADELANTAR ACTIVIDADES ENCAMINADAS AL FORTALECIMIENTO DEL PROCESO MISIONAL GESTIÓN Y DESARROLLO DE LA INFRAESTRUCTURA</t>
  </si>
  <si>
    <t>PRESTAR SERVICIOS PROFESIONALES COMO INGENIERO (A) ELECTRICISTA EN LA SECRETARIA DE INFRAESTRUCTURA —ALUMBRADO PÚBLICO, APOYANDO LOS PROCESOS Y SUBPROCESOS DE EXPANSIÓN, REPOTENCIACIÓN, REPOSICIÓN Y MODERNIZACIÓN PARA LA PLANIFICACIÓN, EJECUCIÓN Y SEGUIMIENTO DE LA ILUMINACIÓN ARQUITECTÓNICA, URBANA Y FUNCIONAL</t>
  </si>
  <si>
    <t>PRESTAR SERVICIOS PROFESIONALES EN LA SECRETARIA DE INFRAESTRUCTURA EN EL PROCESO Y SUBPROCESO DE MANTENIMIENTO DEL ALUMBRADO PÚBLICO DE LA CIUDAD</t>
  </si>
  <si>
    <t>PRESTAR SERVICIOS PROFESIONALES COMO INGENIERO ELECTROMECANICO, EN EL PROCESO Y SUBPROCESO DE MANTENIMIENTO DEL ALUMBRADO PÚBLICO DE LA CIUDAD</t>
  </si>
  <si>
    <t>PRESTAR SERVICIOS COMO TÉCNICO ELECTRICISTA DE LA CUADRILLA DE MANTENIMIENTO DE ALUMBRADO PUBLICO ADSCRITO A LA SECRETARÍA DE INFRAESTRUCTURA DEL MUNICPIO DE BUCARAMANGA</t>
  </si>
  <si>
    <t>PRESTAR SERVICIOS DE APOYO A LA GESTION EN LA ORGANIZACIÓN DE LA CUADRILLA DE MANTENIMIENTO Y EN LA OPERACIÓN DEL CAMION CANASTA GRUA DE ALUMBRADO PÚBLICO DE LA ALCALDIA DE BUCARAMANGA</t>
  </si>
  <si>
    <t>PRESTAR SERVICIOS PROFESIONALES EN LA SECRETARÍA JURIDICA  EN LOS PROCESOS JUDICIALES Y ACCIONES CONSTITUCIONALES DE COMPETENCIA DEL MUNICIPIO DE BUCARAMANGA</t>
  </si>
  <si>
    <t>PRESTAR SERVICIOS PROFESIONALES COMO ABOGADO ESPECIALIZADO PARA BRINDAR ASESORIA Y ACOMPAÑAMIENTO JURÍDICO EN EL SUB PROCESOS DE ASUNTOS LEGALES ACARGO DE LA SECRETARÍA JURÍDICA</t>
  </si>
  <si>
    <t>PRESTAR SERVICIOS PROFESIONALES COMO  INGENIERO DE SISTEMAS  PARA ADELANTAR ACTIVIDADES ENCAMINADAS AL FORTALECIMIENTO DEL PROCESO MISIONAL GESTIÓN Y DESARROLLO DE LA INFRAESTRUCTURA</t>
  </si>
  <si>
    <t>PRESTAR SERVICIOS PROFESIONALES COMO ADMINISTRADOR (A) AMBIENTAL EN LA SECRETARIA DE INFRAESTRUCTURA BRINDANDO APOYO EN LA PROYECCION, REVISIÓN, EVALUACION Y SUPERVISION DE LOS CONTRATOS QUE SURJAN CON RELACION AL MANTENIMIENTO DE PARQUES Y ZONAS VERDES DEL MUNICIPIO DE BUCARAMANGA</t>
  </si>
  <si>
    <t>PRESTAR SERVICIOS PROFESIONALES COMO ADMINISTRADOR DE EMPRESAS PARA ADELANTAR ACTIVIDADES ENCAMINADAS AL FORTALECIMIENTO DEL PROCESO MISIONAL GESTIÓN Y DESARROLLO DE LA INFRAESTRUCTURA</t>
  </si>
  <si>
    <t>PRESTAR SERVICIOS PROFESIONALES EN LA SECRETARÍA DE INFRAESTRUCTURA DEL MUNICIPIO DE BUCARAMANGA PARA REALIZAR LAS ACTIVIDADES INHERENTES AL SISTEMA DE GESTIÓN DE CALIDAD Y LOS PLANES DE MEJORAMIENTO; ASÍ COMO LA REVISIÓN DE LOS PROCEDIMIENTOS EN EL PROCESO DE GESTIÓN Y DESARROLLO DE LA INFRAESTRUCTURA</t>
  </si>
  <si>
    <t>PRESTAR LOS SERVICIOS PROFESIONALES PARA ACTIVIDADES DE GESTION, PROCESAMIENTO Y ANALISIS DE INFORMACION DE LA SECRETARIA DE HACIENDA Y EL AREA DE TESORERIA, ASI COMO LA ELABORACION DE INFORMES REQUERIDOS POR LOS ORGANOS DE CONTRO</t>
  </si>
  <si>
    <t>PRESTAR SERVICIOS DE PROFESIONALES PARA APOYAR A LA SECRETARÍA DE HACIENDA DE BUCARAMANGA EN PROCEDIMIENTOS, INFORMES Y REGISTRO DE INFORMACIÓN DEL ÁREA DE PRESUPUESTO, ATENDIENDO EL MARCO NORMATIVO VIGENTE</t>
  </si>
  <si>
    <t>PRESTAR SERVICIOS PROFESIONALES PARA APOYAR A LA SECRETARÍA DE HACIENDA DE BUCARAMANGA EN PROCEDIMIENTOS, INFORMES Y REGISTRO DE INFORMACIÓN DEL ÁREA DE PRESUPUESTO, ATENDIENDO EL MARCO NORMATIVO VIGENTE</t>
  </si>
  <si>
    <t>PRESTAR SERVICIOS PROFESIONALES DE APOYO TÉCNICO EN LOS DIFERENTES TRÁMITES ADMINISTRATIVOS, RELACIONADOS CON EL MANTENIMIENTO, CONSERVACIÓN Y RECUPERACIÓN DE LA INFRAESTRUCTURA VIAL DEL MUNICIPIO DE BUCARAMANGA</t>
  </si>
  <si>
    <t>PRESTAR SERVICIOS PROFESIONALES COMO ABOGADO(A) PARA EJERCER LA REPRESENTACIÓN JUDICIAL Y/O EXTRAJUDICIAL EN LA SECRETARIA DE INFRAESTRUCTURA DEL MUNICIPIO DE BUCARAMANGA</t>
  </si>
  <si>
    <t>PRESTAR SERVICIOS PROFESIONALES EN LA SECRETARIA JURIDICA EN LOS SUBPROCESOS DE ASUNTOS LEGALES Y DEFENSA JUDICIAL</t>
  </si>
  <si>
    <t>PRESTAR SERVICIOS PROFESIONALES DE ARQUITECTURA MEDIANTE EL SEGUIMIENTO Y CONTROL TÉCNICO NECESARIO PARA APOYAR A LA SECRETARIA DE INFRAESTRUCTURA EN LAS SUPERVISIONES QUE EJERCE</t>
  </si>
  <si>
    <t>PRESTAR SERVICIOS PROFESIONALES PARA APOYAR A LA SECRETARIA DE HACIENDA DE BUCARAMANGA EN PROCEDIMIENTOS, INFORMES Y REGISTRO DE INFORMACIÓN DEL ÁREA DE PRESUPUESTO, ATENDIENDO EL  MARCO NORMATIVO VIGENTE</t>
  </si>
  <si>
    <t>RESTAR SERVICIOS PROFESIONALES COMO ABOGADO DE LA SECRETARIA DE EDUCACIÓN DEL MUNICIPIO DE BUCARAMANGA EN LOS  PROCESOS QUE SE DESRROLLAN EN LA OFICINA JURIDICA Y DEMAS ASUNTOS RELACIONADOS CON EL MACROPROCESO M. (ASUNTOS LEGALES Y PUBLICOS)</t>
  </si>
  <si>
    <t>PRESTACIÓN DE SERVICIOS PROFESIONALES A LA GESTION QUE REALIZA LA SECRETARIA DE EDUCACION EN EL MACROPROCESO M. GESTION DE ASUNTOS LEGALES Y PUBLICOS Y EL MACROPROCESO I. GESTION ADMINISTRATIVA DE BIENES Y SERVICIOS</t>
  </si>
  <si>
    <t>PRESTAR SERVICIOS PROFESIONALES COMO ABOGADA DE LA SECRETARÍA DE EDUCACION DE BUCARAMANGA EN EL MACROPROCESO I - BIENES Y SERVICIOS</t>
  </si>
  <si>
    <t>PRESTAR SERVICIOS PROFESIONALES COMO ABOGADA DE LA SECRETARIA DE EDUCACIÓN DE BUCARAMANGA EN TODAS LAS ETAPAS DE LOS PROCESOS CONTRACTUALES Y DEMAS ASUNTOS RELACIONADOS CON EL MACROPROCESO M. (ASUNTOS LEGALES Y PUBLICOS).</t>
  </si>
  <si>
    <t>PRESTAR SERVICIOS PROFESIONALES COMO ABOGADA DE LA SECRETARIA DE EDUCACIÓN DEL MUNICIPIO DE BUCARAMANGA EN TODAS LAS ETAPAS DE LOS PROCESOS CONTRACTUALES Y DEMAS ASUNTOS RELACIONADOS CON EL MACROPROCESO M. (ASUNTOS LEGALES Y PUBLICOS)</t>
  </si>
  <si>
    <t>PRESTAR SERVICIOS PROFESIONALES PARA GESTIONES ADMINISTRATIVAS, CONTRACTUALES Y DE PROYECTOS A CARGO DEL PROCESO DE GESTIÓN DE LAS TIC</t>
  </si>
  <si>
    <t>PRESTACIÓN DE SERVICIOS PARA BRINDAR APOYO EN ASUNTOS JURÍDICOS Y TRIBUTARIOS QUE SE REQUIERAN PARA LA GESTION DE LA SECRETARÍA DE HACIENDA DEL MUNICIPIO DE BUCARAMANGA</t>
  </si>
  <si>
    <t>PRESTAR SERVICIOS PROFESIONALES EN LA SECRETARÍA DE SALUD Y AMBIENTE PARA BRINDAR APOYO JURIDICO EN LAS ACTIVIDADES REQUERIDAS EN LAS DIFERENTES ETAPAS CONTRACTUALES DE LOS PROCESOS LLEVADOS POR ESTA DEPENDENCIA</t>
  </si>
  <si>
    <t>PRESTACIÓN DE SERVICIOS PROFESIONALES COMO ABOGADO(A) ESPECIALIZADO (A) PARA EL DESARROLLO DE LAS ACTIVIDADES REQUERIDAS EN LOS PROCESOS CONTRACTUALES Y DEMÁS PROCEDIMIENTOS ADMINISTRATIVOS REQUERIDOS DE ACUERDO A LAS COMPETENCIAS PROPIAS DE LA SECRETARÍA DE SALUD Y AMBIENTE DEL MUNICIPIO DE BUCARAMANGA</t>
  </si>
  <si>
    <t>PRESTACIÓN DE SERVICIOS DE APOYO A LA GESTIÓN PARA EL DESARROLLO DE ACTIVIDADES Y PROCESOS DE LA TESORERÍA GENERAL DEL MUNICIPIO DE BUCARAMANGA</t>
  </si>
  <si>
    <t>PRESTAR LOS SERVICIOS DE APOYO A LA GESTIÓN QUE REALIZA LA SECRETARÍA DE EDUCACIÓN EN EL MACROPROCESO H. (GESTIÓN DE TALENTO HUMANO)</t>
  </si>
  <si>
    <t>PRESTAR LOS SERVICIOS PROFESIONALES A LA GESTIÓN QUE REALIZA LA SECRETARIA DE EDUCACIÓN, EN TEMAS FINANCIEROS EN EL CUMPLIMIENTO DE LOS MACROPROCESOS CERTIFICADOS</t>
  </si>
  <si>
    <t>PRESTAR LOS SERVICIOS PROFESIONALES COMO ABOGADO DE LA SECRETARÍA DE EDUCACIÓN DEL MUNICIPIO DE BUCARAMANGA EN LOS ASUNTOS RELACIONADOS EN EL MACROPROCESO M. (ASUNTOS LEGALES Y PÚBLICOS)</t>
  </si>
  <si>
    <t>PRESTAR LOS SERVICIOS PROFESIONALES A LA GESTION QUE REALIZA LA SECRETARÍA DE EDUCACIÓN EN CUMPLIMIENTO   DEL MACROPROCES A. (GESTIÓN ESTRATÉGICA)</t>
  </si>
  <si>
    <t>“PRESTAR SERVICIOS PROFESIONALES COMO ABOGADO DE LA SECRETARIA DE EDUCACIÓN DE BUCARAMANGA EN TODAS LAS ETAPAS DE LOS PROCESOS CONTRACTUALES Y DEMAS ASUNTOS RELACIONADOS CON EL MACROPROCESO M. (ASUNTOS LEGALES Y PUBLICOS)”</t>
  </si>
  <si>
    <t>PRESTAR SERVICIOS DE APOYO A LA GESTIÓN EN LA SECRETARÍA DE EDUCACIÓN DE BUCARAMANGA EN CUMPLIMIENTO DEL MACROPROCESO A. (GESTIÓN ESTRATÉGICA).</t>
  </si>
  <si>
    <t>PRESTAR SERVICIOS PROFESIONALES COMO ABOGADA DE LA SECRETARIA DE EDUCACIÓN DE BUCARAMANGA EN TODAS LAS ETAPAS DE LOS PROCESOS CONTRACTUALES Y DEMAS ASUNTOS RELACIONADOS CON EL MACROPROCESO A. (GESTIÓN ESTRATEGICA).</t>
  </si>
  <si>
    <t>PRESTAR LOS SERVICIOS PROFESIONALES EN LA SECRETARÍA DE EDUCACIÓN EN CUMPLIMIENTO DEL MACROPROCESO F. (GESTIÓN DE LA INSPECCIÓN Y VIGILANCIA DE LOS ESTABLECIMIENTOS EDUCATIVOS) Y EL MACROPROCESO A. (GESTIÓN ESTRATEGICA).</t>
  </si>
  <si>
    <t>PRESTAR LOS SERVICIOS PROFESIONALES ESPECIALIZADOS LIDERANDO PROCESOS RELACIONADOS CON LA COBERTURA DEL SERVICIO EDUCATIVO EN EL MUNICIPIO DE BUCARAMANGA DANDO CUMPLIMIENTO A LAS POLÍTICAS NACIONALES Y MUNICIPALES PARA EL MEJORAMIENTO DE LA PRESTACIÓN DEL SERVICIO EDUCATIVO</t>
  </si>
  <si>
    <t>PRESTAR SERVICIOS PROFESIONALES EN LA SECRETARÍA ADMINISTRATIVA, APOYANDO LA POLÍTICA DE GESTIÓN DEL CONOCIMIENTO QUE HACE PARTE DEL MODELO INTEGRADO DE PLANEACIÓN Y GESTION</t>
  </si>
  <si>
    <t>PRESTAR SERVICIOS PROFESIONALES COMO ABOGADA EN LA OFICINA UNIDAD TÉCNICA DE SERVICIOS PÚBLICOS DE LA ALCALDÍA DE BUCARAMANGA</t>
  </si>
  <si>
    <t>"PRESTAR SERVICIOS PROFESIONALES DE APOYO EN EL DISEÑO, ELABORACION Y ACTUALIZACION DE TABLAS DE VALORACION DOCUMENTAL Y TABLAS DE RETENCION, QUE PERMITA EL PROCESO DE DIGITALIZACION DEL ARCHIVO DEL MUNICIPIO DE BUCARAMANGA, Y COADYUVAR EN LA APLICACIÓN DE LA NORMATIVIDAD ARCHIVISTICA VIGENTE, SEÑALADA EN LA LEY (594 DE 2000) DEL ARCHIVO GENERAL DE LA NACIÓN.”</t>
  </si>
  <si>
    <t>PRESTACIÓN DE SERVICIOS PROFESIONALES COMO ABOGADO(A) PARA EL DESARROLLO DE LAS ACTIVIDADES REQUERIDAS EN LOS PROCESOS CONTRACTUALES Y DEMÁS PROCEDIMIENTOS ADMINISTRATIVOS REQUERIDOS DE ACUERDO A LAS COMPETENCIAS PROPIAS DE LA SECRETARÍA DE SALUD Y AMBIENTE DEL MUNICIPIO DE BUCARAMANGA.</t>
  </si>
  <si>
    <t>PRESTAR SERVICIOS DE APOYO A LA GESTIÒN EN LOS PROCESOS DE RECURSOS FISICOS DE LA SUBSECRETARIA ADMINISTRATIVA DE BIENES Y SERVICIOS DEL MUNICIPIO DE BUCARAMANGA.</t>
  </si>
  <si>
    <t>PRESTAR SERVICIOS DE APOYO A LAS REDES ELÉCTRICAS, SISTEMAS HIDROSANITARIOS Y UPS QUE ESTÉN A CARGO DE LOS PROCESOS DE RECURSOS FÍSICOS DE LA SUBSECRETARIA DE BIENES Y SERVICIOS DEL MUNICIPIO DE BUCARAMANGA</t>
  </si>
  <si>
    <t>PRESTAR LOS SERVICIOS PROFESIONALES EN LA OFICINA DE SEGURIDAD Y SALUD EN EL TRABAJO, EJECUTANDO TODAS LAS ACTIVIDADES DE PROMOCIÓN Y PREVENCIÓN QUE CONTRIBUYAN AL MEJORAMIENTO DE LA CALIDAD DE VIDA DE LOS SERVIDORES PÚBLICOS DEL MUNICIPIO DE BUCARAMANGA</t>
  </si>
  <si>
    <t>PRESTAR SERVICIOS DE APOYO A LA GESTION COMO TECNICO EN DIBUJO ARQUITECTONICO PARA APOYAR LA GESTIÓN DEL DESARROLLO DEL PROCESO DE PLANIFICACIÓN Y MEJORAMIENTO DE LAS OBRAS DE INFRAESTRUCTURA DEL MUNICIPIO DE BUCARAMANGA</t>
  </si>
  <si>
    <t>PRESTACIÓN DE SERVICIOS PARA APOYAR LOS DIFERENTES PROCESOS, PROGRAMAS Y ESTRATEGIAS DE LA SECRETARIA DE HACIENDA - TESORERÍA GENERAL DEL MUNICIPIO DE BUCARAMANGA</t>
  </si>
  <si>
    <t>PRESTACIÓN DE SERVICIOS PROFESIONALES ESPECIALIZADOS PARA BRINDAR ASESORÍA Y ACOMPAÑAMIENTO JURÍDICO EN EL DESARROLLO DE LAS ACCIONES DE GESTIÓN DE LA SALUD PÚBLICA EN CUMPLIMIENTO DEL PLAN TERRITORIAL DE SALUD A CARGO DEL MUNICIPIO DE BUCARAMANGA</t>
  </si>
  <si>
    <t>PRESTAR LOS SERVICIOS PROFESIONALES EN LA SECRETARIA DE HACIENDA APOYANDO LOS PROCESOS DE LAS ACTUACIONES DEL DESPACHO Y DEL AREA DE IMPUESTOS DEL MUNICIPIO DE BUCARAMANGA.</t>
  </si>
  <si>
    <t>PRESTAR LOS SERVICIOS DE APOYO A LA GESTIÓN EN ACTIVIDADES ASISTENCIALES Y DE APOYO ADMINISTRATIVO QUE REQUIERA LA SECRETARÍA DE HACIENDA Y LA TESORERÍA MUNICIPAL DE BUCARAMANGA.</t>
  </si>
  <si>
    <t>PRESTAR SERVICIOS PROFESIONALES EN LA SECRETARÍA JURÍDICA EN LOS SUBPROCESOS DE ASUNTOS LEGALES Y DEFENSA JUDICIAL</t>
  </si>
  <si>
    <t>PRESTACIÓN DE SERVICIOS PROFESIONALES EN LA SECRETARIA DE HACIENDA MUNICIPAL PARA LA ATENCION, RECEPCION, ORIENTACION Y GESTION DE SOLICITUDES Y/O DECLARACIONES PRESENTADAS POR LOS CONTRIBUYENTES Y AGENTES RETENEDORES CONFORME A LOS PROCEDIMIENTOS ESTABLECIDOS Y NORMAS VIGENTES.</t>
  </si>
  <si>
    <t>PRESTAR SERVICIOS DE APOYO A LA GESTIÓN EN LA SECRETARIA DE INFRAESTRUCTURA EN LA ELABORACIÓN, ORGANIZACIÓN, ACTUALIZACIÓN DE LOS FORMATOS, PROCEDIMIENTOS E INSTRUCTIVOS, QUE PERMITAN TENER CONTROL EN EL FUNCIONAMIENTO OPERATIVO Y ADMINISTRATIVO DEL ALUMBRADO PÚBLICO DEL MUNICIPIO DE BUCARAMANGA</t>
  </si>
  <si>
    <t>PRESTAR SERVICIOS DE APOYO MEDIANTE LA CONDUCCIÓN DE LA CAMIONETA DESTINADA A REALIZAR VISITAS TÉCNICAS EN CUMPLIMIENTO DE LAS FUNCIONES MISIONALES DE LA OFICINA DE ALUMBRADO PUBLICO</t>
  </si>
  <si>
    <t>PRESTAR SERVICIOS PROFESIONALES COMO INGENIERO ELECTRICISTA EN LA SECRETARIA DE INFRAESTRUCTURA - ALUMBRADO PÚBLICO, COMO APOYO TECNICO PARA LA ESTRUCTURACIÓN Y SUPERVISIÓN DE LOS PROYECTOS DE ALUMBRADO QUE SE LE ASIGNEN</t>
  </si>
  <si>
    <t>PRESTAR SERVICIOS PROFESIONALES DE ABOGADO EN EL DEPARTAMENTO ADMINISTRATIVO DE LA DEFENSORÍA DEL ESPACIO PÚBLICO EN ASUNTOS DE OFERTA INSTITUCIONAL, INSTRUMENTOS DE GESTION DEL ESPACIO PUBLICO Y APROVECHAMIENTO ECONÓMICO DE ÉSTE, CONTRATACIÓN PÚBLICA, DERECHO PÚBLICO</t>
  </si>
  <si>
    <t>PRESTAR SERVICIOS PROFESIONALES COMO ABOGADO PARA ASESORAR EN LO CONCERNIENTE A LA COORDINACIÓN A LA UNIDAD DE REGISTRO INMOBILIARIO DEL DEPARTAMENTO ADMINISTRATIVO DE LA DEFENSORÍA DEL ESPACIO PÚBLICO</t>
  </si>
  <si>
    <t>PRESTAR SERVICIOS PROFESIONALES EN EL DEPARTAMENTO ADMINISTRATIVO DE LA DEFENSORÍA DEL ESPACIO PÚBLICO EN ASUNTOS DE GESTIÓN DE CALIDAD Y PROYECTOS DE INVERSIÓN</t>
  </si>
  <si>
    <t>PRESTAR LOS SERVICIOS DE APOYO A LA GESTIÓN EN LA SECRETARIA DE HACIENDA MUNICIPAL A TRAVES ATENCION, RECEPCION, ORIENTACION Y GESTION DE SOLICITUDES Y/O DECLARACIONES PRESENTADAS POR LOS CONTRIBUYENTES Y AGENTES RETENEDORES CONFORME A LOS PROCEDIMIENTOS ESTABLECIDOS Y NORMAS VIGENTES</t>
  </si>
  <si>
    <t>PRESTACIÓN DE SERVICIOS DE APOYO A LA GESTIÓN DESARROLLANDO ACTIVIDADES COMO CONDUCTOR PARA EL DESPLAZAMIENTO DE FUNCIONARIOS Y CONTRATISTAS DE LA ENTIDAD, A LOS DIFERENTES LUGARES DONDE EL DESEMPEÑO DE SUS ACTIVIDADES MISIONALES ASI LO REQUIERAN</t>
  </si>
  <si>
    <t>PRESTAR SERVICIOS PROFESIONALES COMO ABOGADO (A) EN LA SECRETARIA DEL INTERIOR, BRINDADO ASESORÍA JURÍDICA Y REPRESENTÁNDOLA EN LOS PROCESOS JUDICIALES A SU CARGO EN EL MARCO DEL PROYECTO DENOMINADO “FORTALECIMIENTO A LA GESTIÓN OPERATIVA PARA LA EFICIENCIA DE LA PRESTACIÓN DE SERVICIOS DE LA SECRETARÍA DEL INTERIOR DIRIGIDOS A LA CIUDADANÍA DEL MUNICIPIO DE BUCARAMANGA".</t>
  </si>
  <si>
    <t>PRESTAR SERVICIOS DE APOYO A LA GESTIÓN EN LA SECRETARIA DEL INTERIOR EN EL MARCO DEL PROYECTO DENOMINADO “FORTALECIMIENTO A LA GESTIÓN OPERATIVA PARA LA EFICIENCIA DE LA PRESTACIÓN DE SERVICIOS DE LA SECRETARÍA DEL INTERIOR DIRIGIDOS A LA CIUDADANÍA DEL MUNICIPIO DE BUCARAMANGA".</t>
  </si>
  <si>
    <t>PRESTAR SERVICIOS PROFESIONALES COMO ABOGADO (A) ESPECIALIZADO, ASESORANDO, APOYANDO Y SUSTANCIANDO LOS PROCESOS CONTRACTUALES QUE SE ADELANTEN EN LA SECRETARIA DEL INTERIOR, EN EL MARCO DEL PROYECTO DENOMINADO “FORTALECIMIENTO A LA GESTIÓN OPERATIVA PARA LA EFICIENCIA DE LA PRESTACIÓN DE SERVICIOS DE LA SECRETARÍA DEL INTERIOR DIRIGIDOS A LA CIUDADANÍA DEL MUNICIPIO DE BUCARAMANGA”.</t>
  </si>
  <si>
    <t>PRESTAR SERVICIOS PROFESIONALES COMO ABOGADO (A)  EN LA SECRETARIA DEL INTERIOR BRINDANDO ACOMPAÑAMIENTO JURIDICO AL GRUPO DE PROYECTOS DE INVERSIÓN Y SIGC DE LA SECRETARÍA EN EL MARCO DEL PROYECTO DENOMINADO “FORTALECIMIENTO A LA GESTIÓN OPERATIVA PARA LA EFICIENCIA DE LA PRESTACIÓN DE SERVICIOS DE LA SECRETARÍA DEL INTERIOR DIRIGIDOS A LA CIUDADANÍA DEL MUNICIPIO DE BUCARAMANGA".</t>
  </si>
  <si>
    <t>PRESTAR SERVICIOS PROFESIONALES EN LOS PROCEDIMIENTOS RELACIONADOS CON CICLO DE VIDA DE DESARROLLO DE SOFTWARE Y SOPORTE DE LOS SISTEMAS DE INFORMACIÓN.</t>
  </si>
  <si>
    <t>PRESTAR SERVICIOS PROFESIONALES COMO ABOGADO (A)  EN EL  ACOMPAÑAMIENTO JURIDICO EN LOS TRAMITES Y ACTIVIDADES QUE SE ADELANTAN  EN LA SECRETARIA DEL INTERIOR DEL MUNICIPIO DE BUCARAMANGA  EN EL MARCO DEL PROYECTO DENOMINADO  “FORTALECIMIENTO A LA GESTIÓN OPERATIVA PARA LA EFICIENCIA DE LA PRESTACIÓN DE SERVICIOS DE LA SECRETARÍA DEL INTERIOR DIRIGIDOS A LA CIUDADANÍA DEL MUNICIPIO DE BUCARAMANGA".</t>
  </si>
  <si>
    <t>PRESTAR LOS SERVICIOS DE APOYO A LA GESTIÓN EN LAS ACTIVIDADES ADMINSITRATIVAS PARA LLEVAR  A CABO LOS PROCEDIMIENTOS  DE SEGUIMIENTO Y ACTUALIZACIÓN DE LOS CÁLCULOS ACTUARIALES DEL PASIVO PENSIONAL DE LAS ENTIDADES TERRITORIALES (PASIVOCOL) EN EL FONDO TERRITORIAL DE PENSIONES DEL MUNICIPIO DE BUCARAMANGA</t>
  </si>
  <si>
    <t>PRESTAR SERVICIOS PROFESIONALES EN SECRETARÍA JURÍDICA REPRESENTANDO JUDICIAL Y EXTRAJUDICIALMENTE AL MUNICIPIO DE BUCARAMANGA.</t>
  </si>
  <si>
    <t>RESTAR SERVICIOS PROFESIONALES COMO ABOGADO EN LA SECRETARÍA JURÍDICA APOYANDO EL SUB-PROCESOS DE ASUNTOS LEGALES.</t>
  </si>
  <si>
    <t>PRESTAR SERVICIOS PROFESIONALES COMO ABOGADO PARA BRINDAR APOYO JURÍDICO Y DEFENSA JUDICIAL AL DESPACHO DE LA SECRETARIA ADMINISTRATIVA EN ACCIONES CONSTITUCIONALES, REQUERIMIENTOS DE ENTES DE CONTROL Y DEMAS ASUNTOS JURÍDICOS</t>
  </si>
  <si>
    <t>PRESTAR SERVICIOS DE APOYO A LA GESTION COMO OPERADOR DE MAQUINARIA PESADA DE PROPIEDAD DEL MUNICIPIO DE BUCARAMANGA, ADSCRITA A LA SECRETARIA DE INFRAESTRUCTURA</t>
  </si>
  <si>
    <t>PRESTAR SERVICIOS PROFESIONALES COMO ABOGADO (A) EN LA PROYECCIÓN Y SUSTANCIACIÓN DE PROCESOS RELACIONADOS CON CONTRATACIÓN PÚBLICA QUE SE ADELANTEN EN LA SECRETARÍA DEL INTERIOR EN EL MARCO DEL PROYECTO DENOMINADO “FORTALECIMIENTO A LA GESTIÓN OPERATIVA PARA LA EFICIENCIA DE LA PRESTACIÓN DE SERVICIOS DE LA SECRETARÍA DEL INTERIOR DIRIGIDOS A LA CIUDADANÍA DEL MUNICIPIO DE BUCARAMANGA"</t>
  </si>
  <si>
    <t>TAR SERVICIOS DE APOYO A LA GESTIÓN EN EL FORTALECIMIENTO Y ACCESO A LAS TECNOLOGÍAS DE LA INFORMACIÓN Y LAS COMUNICACIONES A TRAVES DE LOS PUNTOS DIGITALES DEL MUNICIPIO DE BUCARAMANGA</t>
  </si>
  <si>
    <t>PRESTAR SERVICIOS PROFESIONALES EN CALIDAD DE ABOGADO PARA BRINDAR SOPORTE JURÍDICO Y APOYAR LAS FUNCIONES Y COMPETENCIAS QUE LE CORRESPONDEN A LA OFICINA DE CONTROL INTERNO DISCIPLINARIO DEL MUNICIPIO DE BUCARAMANGA</t>
  </si>
  <si>
    <t>"PRESTAR SERVICIOS DE APOYO AL PROCESO DE LA GESTION EN LA OFICINA DE CONTROL INTERNO DISCIPLINARIO, EN TODO LO RELACIONADO CON LA GESTION DOCUMENTAL Y APLICACIÓN DE LA NORMATIVIDAD ARCHIVISTICA VIGENTE, SEÑALADA EN LA LEY (594 DE 2000) DEL ARCHIVO GENERAL DE LA NACIÓN</t>
  </si>
  <si>
    <t>PRESTAR SERVICIOS PROFESIONALES EN LA SECRETARIA DEL INTERIOR EN EL MARCO DEL PROYECTO DENOMINADO   “FORTALECIMIENTO A LA GESTIÓN OPERATIVA PARA LA EFICIENCIA DE LA PRESTACIÓN DE SERVICIOS DE LA SECRETARÍA DEL INTERIOR DIRIGIDOS A LA CIUDADANÍA DEL MUNICIPIO DE BUCARAMANGA".</t>
  </si>
  <si>
    <t>PRESTAR SERVICIOS PROFESIONALES EN LA SECRETARIA DEL INTERIOR BRINDANDO APOYO AL GRUPO DE PROYECTOS DE INVERSIÓN Y SIGC DE LA SECRETARÍA EN EL MARCO DEL PROYECTO DENOMINADO “FORTALECIMIENTO A LA GESTIÓN OPERATIVA PARA LA EFICIENCIA DE LA PRESTACIÓN DE SERVICIOS DE LA SECRETARÍA DEL INTERIOR DIRIGIDOS A LA CIUDADANÍA DEL MUNICIPIO DE BUCARAMANGA".</t>
  </si>
  <si>
    <t>PRESTAR SERVICIOS PROFESIONALES EN LOS PROCEDIMIENTOS RELACIONADOS CON CICLO DE VIDA DE DESARROLLO DE SOFTWARE Y SOPORTE DE LOS SISTEMAS DE INFORMACIÓN</t>
  </si>
  <si>
    <t>PRESTAR SERVICIOS PROFESIONALES EN LA SECRETARIA DE INFRAESTRUCTURA COMO ARQUITECTO, PARA ADELANTAR ACTIVIDADES ENCAMINADAS AL DESARROLLO DEL PROCESO DE PLANIFICACIÓN DE LAS OBRAS DE INFRAESTRUCTURA</t>
  </si>
  <si>
    <t>“PRESTACIÓN DE SERVICIOS DE APOYO A LA GESTIÓN COMO TECNÓLOGO (A) EN TOPOGRAFÍA EN LA SECRETARÍA DE PLANEACIÓN PARA APOYAR EL GRUPO DE ORDENAMIENTO TERRITORIAL EN LA VERIFICACIÓN DEL CUMPLIMIENTO Y APLICACIÓN DE LAS NORMAS URBANISTICAS DE NIVEL NACIONAL, REGIONALES Y LAS CONTENIDAS EN EL PLAN DE ORDENAMIENTO TERRITORIAL DEL MUNICIPIO DE BUCARAMANGA</t>
  </si>
  <si>
    <t>PRESTAR SERVICIOS PROFESIONALES COMO PERIODISTA Y EDITOR DE CONTENIDOS QUE APORTEN A LA DIFUSIÓN DE PROGRAMAS, EVENTOS, ACTIVIDADES Y CAMPAÑAS INSTITUCIONALES, ESTRATEGIAS PEDAGÓGICAS, PROYECTOS E INICIATIVAS DE LA ADMINISTRACIÓN MUNICIPAL, CON EL PROPÓSITO DE MANTENER INFORMADOS A PÚBLICO INTERNO   (FUNCIONARIOS Y CONTRATISTAS DEL GOBIERNO Y SUS DEPENDENCIAS) Y EXTERNO (CIUDADANOS) DEL MUNICIPIO DE BUCARAMANGA.</t>
  </si>
  <si>
    <t>PRESTAR SERVICIOS DE APOYO EN EL DESARROLLO DE PRODUCTOS ESTRATÉGICOS DE CONTENIDO AUDIOVISUAL, CUBRIMIENTO FÍLMICO Y FOTOGRÁFICO DE PROGRAMAS, EVENTOS, ACTIVIDADES Y CAMPAÑAS INSTITUCIONALES QUE LIDERA EL ÁREA DE COMUNICACIONES DEL MUNICIPIO DE BUCARAMANGA</t>
  </si>
  <si>
    <t>PRESTAR SERVICIOS PROFESIONALES EN LA CREACIÓN Y DIFUSIÓN DE CONTENIDOS EN REDES SOCIALES INSTITUCIONALES, QUE APORTEN A LA DIVULGACIÓN DE PROGRAMAS, EVENTOS, ACTIVIDADES Y CAMPAÑAS INSTITUCIONALES DE LA ADMINISTRACIÓN MUNICIPAL CON EL PROPÓSITO DE MANTENER INFORMADA A LA CIUDADANÍA DEL MUNICIPIO DE BUCARAMANGA.</t>
  </si>
  <si>
    <t>PRESTAR SERVICIOS PROFESIONALES EN SECRETARIA DEL INTERIOR EN EL REGISTRO, ACTUALIZACIÓN Y PUBLICACIÓN DE DATOS EXIGIDOS PARA LAS PLATAFORMAS OFICIALES Y DE CONTROL QUE CONFORMAN EL SISTEMA DE INFORMACIÓN PRE- CONTRACTUAL, CONTRACTUAL Y POST CONTRACTUAL DE LA SECRETARIA EN EL MARCO DEL PROYECTO DENOMINADO “FORTALECIMIENTO A LA GESTIÓN OPERATIVA PARA LA EFICIENCIA DE LA PRESTACIÓN DE SERVICIOS DE LA SECRETARÍA DEL INTERIOR DIRIGIDOS A LA CIUDADANÍA DEL MUNICIPIO DE BUCARAMANGA".</t>
  </si>
  <si>
    <t>PRESTAR SERVICIOS PROFESIONALES PARA FORTALECER EL GRUPO DE DESARROLLO ECONÓMICO EN LA SECRETARÍA DE PLANEACIÓN APOYANDO EL PROCESO DE PRESUPUESTOS PARTICIPATIVOS, CONSEJO TERRITORIAL DE PLANEACIÓN EN EL MARCO DE LAS NORMAS VIGENTES.</t>
  </si>
  <si>
    <t>PRESTAR SERVICIOS PROFESIONALES PARA FORTALECER EL GRUPO DE DESARROLLO ECONÓMICO EN LA SECRETARÍA DE PLANEACIÓN APOYANDO EL PROCESO DE PRESUPUESTOS PARTICIPATIVOS, CONSEJO TERRITORIAL DE PLANEACIÓN Y ARCHIVO DE PROYECTOS EN EL MARCO DE LAS NORMAS VIGENTES.</t>
  </si>
  <si>
    <t>PRESTAR SERVICIOS PROFESIONALES COMO INGENIERO(A) CIVIL APOYANDO TÉCNICAMENTE EL DESARROLLO DE LOS PROCESOS DE LEGALIZACIÓN Y REGULARIZACIÓN DE ASENTAMIENTOS HUMANOS Y/O BARRIOS PRECARIOS DEL MUNICIPIO DE BUCARAMANGA, ASÍ COMO LOS PROCESOS CONTRACTUALES DE COMPETENCIA DE LA SECRETARIA DE PLANEACIÓN.</t>
  </si>
  <si>
    <t>PRESTAR SERVICIOS DE APOYO A LA GESTIÓN EN LAS ACTIVIDADES QUE SE REQUIERAN PARA EL SEGUIMIENTO Y CONTROL EN LA EJECUCIÓN DE LOS RECURSOS FINANCIEROS DE LA SECRETARÍA DE SALUD Y AMBIENTE DEL MUNICIPIO DE BUCARAMANGA</t>
  </si>
  <si>
    <t>PRESTAR SERVICIOS PROFESIONALES APOYANDO EL SEGUIMIENTO, CONSOLIDACIÓN Y DEMÁS ACTIVIDADES QUE SE DESPRENDAN DE LOS PLANES E INFORMES QUE LIDERA LA SECRETARIA DE PLANEACIÓN EN EL MARCO DE LAS NORMAS VIGENTES.</t>
  </si>
  <si>
    <t>PRESTAR SERVICIOS PROFESIONALES APOYANDO LAS ACTIVIDADES QUE SE DERIVEN DEL SEGUIMIENTO A LAS POLITICAS PÚBLICAS, RENDICIÓN DE CUENTAS E INFORMES DE COMPETENCIA DE LA SECRETARIA DE PLANEACIÓN EN EL MARCO DE LAS NORMAS VIGENTES</t>
  </si>
  <si>
    <t>PRESTAR SERVICIOS PROFESIONALES COMO INGENIERO (A) AMBIENTAL EN LA SECRETARÍA DE PLANEACIÓN APOYANDO TÉCNICAMENTE LOS PROCESOS DE LEGALIZACIÓN Y REGULARIZACIÓN DE ASENTAMIENTOS HUMANOS Y/O BARRIOS PRECARIOS DEL MUNICIPIO DE BUCARAMANGA, ASÍ COMO LOS PROCESOS DE AMENAZA VULNERABILIDAD Y RIESGO ADELANTADOS POR LA SECRETARIA DE PLANEACIÓN</t>
  </si>
  <si>
    <t>PRESTAR SERVICIOS PROFESIONALES COMO INGENIERO CIVIL PARA APOYAR LA GESTIÓN DEL DESARROLLO DEL PROCESO DE PLANIFICACIÓN Y MEJORAMIENTO DE LAS OBRAS DE INFRAESTRUCTURA DEL MUNICIPIO DE BUCARAMANGA.</t>
  </si>
  <si>
    <t>“PRESTACIÓN DE SERVICIOS DE APOYO A LA GESTIÓN PARA BRINDAR ACOMPAÑAMIENTO ADMINISTRATIVO EN LAS ACTIVIDADES DE LOS DIFERENTES PROGRAMAS A CARGO DE LA SECRETARÍA DE SALUD Y AMBIENTE DEL MUNICIPIO DE BUCARAMANGA.”</t>
  </si>
  <si>
    <t>PRESTAR SERVICIOS DE APOYO A LA GESTIÓN, DESARROLLANDO ACTIVIDADES DE ACOMPAÑAMIENTO, VERIFICACIÓN Y RECEPCIÓN DOCUMENTAL EN LA SECRETARÍA DE SALUD Y AMBIENTE DEL MUNICIPIO DE BUCARAMANGA</t>
  </si>
  <si>
    <t>PRESTAR SERVICIOS DE APOYO EN EL DESARROLLO CREATIVO Y CONCEPTUAL PARA LA IMPLEMENTACIÓN DE UN PLAN ESTRATÉGICO DE COMUNICACIONES, ASÍ COMO CAMPAÑAS INSTITUCIONALES INTERNAS Y EXTERNAS PARA FORTALECER LA DIFUSIÓN DE POLÍTICAS, PROGRAMAS Y PROYECTOS QUE LIDERA EL AREA DE COMUNICACIONES DEL MUNICIPIO DE BUCARAMANGA.</t>
  </si>
  <si>
    <t>PRESTACIÓN DE SERVICIOS DE APOYO A LA GESTIÓN COMO CONDUCTOR, DANDO SOPORTE OPERATIVO A LAS ACTIVIDADES DE LA SECRETARÍA DE SALUD Y AMBIENTE DEL MUNICIPIO DE BUCARAMANGA</t>
  </si>
  <si>
    <t>PRESTAR SERVICIOS PROFESIONALES ESPECIALIZADOS EN LA SECRETARÍA DE SALUD Y AMBIENTE PARA ASESORAR Y LIDERAR EL PROCESO DE IMPLEMENTACIÓN Y SEGUIMIENTO DE LOS PROGRAMAS, PROYECTOS Y ACTIVIDADES CONTEMPLADAS EN EL PLAN DE GESTIÓN INTEGRAL DE RESIDUOS SÓLIDOS-(PGIRS) DEL MUNICIPIO DE BUCARAMANGA</t>
  </si>
  <si>
    <t>PRESTACIÓN DE SERVICIOS PROFESIONALES PARA APOYAR LOS DIFERENTES PROCESOS, PROGRAMAS Y ESTRATEGIAS DE LA SECRETARIA DE HACIENDA - TESORERÍA GENERAL DEL MUNICIPIO DE BUCARAMANGA</t>
  </si>
  <si>
    <t>PRESTAR SERVICIOS PROFESIONALES COMO INGENIERO ELECTRICISTA APOYANDO LOS ASUNTOS RELACIONADOS CON EL COMPONENTE ELÉCTRICO DE LOS PROYECTOS QUE ADELANTA LA SECRETARIA DE INFRAESTRUCTURA DEL MUNICIPIO DE BUCARAMANGA.</t>
  </si>
  <si>
    <t>PRESTAR SERVICIOS PROFESIONALES COMO INGENIERO CIVIL ESPECIALIZADO PARA APOYAR LA GESTIÓN DEL DESARROLLO DEL PROCESO DE PLANIFICACIÓN Y MEJORAMIENTO DE LAS OBRAS DE INFRESTRUCTURA DEL MUNICIPIO DE BUCARAMANGA</t>
  </si>
  <si>
    <t>PRESTAR SERVICIOS PROFESIONALES EN LA SECRETARÍA DE SALUD Y AMBIENTE PARA EL APOYO EN EL SEGUIMIENTO DEL PLAN DE GESTIÓN INTEGRAL DE RESIDUOS SÓLIDOS (PGIRS) EN EL PROGRAMA DE RECOLECCIÓN Y TRANSPORTE, BARRIDO Y LIMPIEZA Y LAVADO DE ÁREAS PÚBLICAS DEL MUNICIPIO DE BUCARAMANGA.</t>
  </si>
  <si>
    <t>PRESTAR SERVICIOS PROFESIONALES ESPECIALIZADOS PARA LIDERAR LAS ACTIVIDADES ASOCIADAS A LA PLANIFICACIÓN AMBIENTAL DEL TERRITORIO, GESTIÓN Y SEGUIMIENTO A PROYECTOS AMBIENTALES Y OTRAS ACTIVIDADES RELACIONADAS CON LA GESTION AMBIENTAL DEL MUNICIPIO DE BUCARAMANGA</t>
  </si>
  <si>
    <t>PRESTAR SERVICIOS DE APOYO A LA GESTIÓN DESARROLLANDO ACTIVIDADES ENCAMINADAS A ORGANIZAR Y ARCHIVAR DE ACUERDO A LA NORMA TODOS LOS DOCUMENTOS PRECONTRACTUALES, CONTRACTUALES; Y POSTCONTRACTUALES QUE SURJAN DE LOS PROYECTOS QUE ADELANTE LA SECRETARÍA DE INFRAESTRUCTURA - ALUMBRADO PÚBLICO.</t>
  </si>
  <si>
    <t>PRESTAR SERVICIOS PROFESIONALES COMO INGENIERO (A) INDUSTRIAL EN LA SECRETARIA DE INFRAESTRUCTURA - ALUMBRADO PÚBLICO, EN LA ELABORACIÓN, FORMULACIÓN Y ACTUALIZACIÓN DE LOS PROYECTOS DE INVERSIÓN QUE REQUIERAN SER INSCRITOS EN EL BANCO DE PROYECTOS MUNICIPAL</t>
  </si>
  <si>
    <t>PRESTAR SERVICIOS PROFESIONALES EN LA SECRETARIA DE SALUD Y AMBIENTE PARA BRINDAR ACOMPAÑAMIENTO A LAS ACTIVIDADES REQUERIDAS EN LOS PROCESOS ADMINISTRATIVOS PROPIOS DEL PROYECTO DE BIENESTAR ANIMAL DEL MUNICIPIO.</t>
  </si>
  <si>
    <t>"PRESTAR SERVICIOS DE APOYO A LA GESTIÓN EN LAS ACTIVIDADES QUE SE REQUIERAN PARA EL SEGUIMIENTO Y CONTROL EN LA EJECUCIÓN DE LOS RECURSOS FINANCIEROS DE LA SECRETARÍA DE SALUD Y AMBIENTE DEL MUNICIPIO DE BUCARAMANGA"</t>
  </si>
  <si>
    <t>PRESTAR LOS SERVICIOS PROFESIONALES COMO INGENIERO, A LA SECRETARIA DE PLANEACIÓN, EN LAS LABORES DE SUPERVISIÓN Y FORTALECIMIENTO INSTITUCIONAL DEL GRUPO DE CLASIFICACIÓN SOCIOECONÓMICO Y ESTADISTICO, CONFORME A LOS LINEAMIENTOS, DIRECTRICES Y MANUALES DEFINIDOS POR EL DNP Y LA ADMINISTRACIÓN DEL SISBEN</t>
  </si>
  <si>
    <t>PRESTAR SERVICIOS PROFESIONALES EN EL DEPARTAMENTO ADMINISTRATIVO DE LA DEFENSORÍA DEL ESPACIO PÚBLICO EN LA ADMINISTRACIÓN DE LOS RECURSOS FÍSICOS Y FINANCIEROS DE LOS BIENES DE USO PÚBLICO, BIENES FISCALES, ESPACIO PÚBLICO</t>
  </si>
  <si>
    <t>“PRESTAR SERVICIOS PROFESIONALES PARA LAS ACTIVIDADES REQUERIDAS POR EL GRUPO DE ESTRATIFICACION SOCIECONIMICA Y DEL CATASTRO MULTIPROPOSITO FORTALECIENDO LAS ACTIVIDADES REQUERIDAS Y LA ADMINISTRACIÓN DEL SISTEMA UNICO DE INFORMACIÓN DE TRÁMITES – SUIT</t>
  </si>
  <si>
    <t>PRESTACION DE SERVICOS DE APOYO A LA GESTION PARA EL FORTALECIMIENTO DEL GRUPO DE ESTRATIFICACIÓN SOCIOECONÓMICA EN LAS ACTIVIDADES REQUERIDAS PARA LA INFORMACION GEOGRAFICA, CATASTRO MULTIPROPOSITO Y LA ACTUALIZACIÓN DE ESTRATOS DEL MUNICIPIO DE BUCARAMANGA</t>
  </si>
  <si>
    <t>PRESTAR LOS SERVICIOS PROFESIONALES PARA EL FORTALECIMIENTO DEL GRUPO DE ESTRATIFICACION SOCIECONOMICA A FIN DE ASESORAR Y ACOMPAÑAR LAS ACTUALIZACIONES DEL SISTEMA DE INFORMACION GEOGRAFICA Y DEL CATASTRO MULTIPROPOSITO DE LA BASE DE DATOS DE ESTRATIFICACION DE LA SECRETARIA DE PLANEACION</t>
  </si>
  <si>
    <t>PRESTAR SERVICIOS DE APOYO A LA GESTIÓN EN LA SECRETARÍA DE PLANEACIÓN PARA LA CLASIFICACIÓN, ORGANIZACIÓN?Y?GUÍA DEL ARCHIVO DE GESTIÓN Y?DEMAS?DOCUMENTACIÓN?QUE SEA DE COMPETENCIA DE LA SECRETARÍA</t>
  </si>
  <si>
    <t>PRESTAR SERVICIOS DE APOYO A LA GESTIÓN EN EL FORTALECIMIENTO Y ACCESO A LAS TECNOLOGÍAS DE LA INFORMACIÓN Y LAS COMUNICACIONES A TRAVES DE LOS PUNTOS DIGITALES DEL MUNICIPIO DE BUCARAMANGA.</t>
  </si>
  <si>
    <t>PRESTAR SERVICIOS PROFESIONALES COMO ABOGADO (A) EN EL  ACOMPAÑAMIENTO JURIDICO  Y ASESORANDO  LOS PROCESOS ADMINISTRATIVOS Y OPERATIVOS QUE SE ADELANTAN  EN LA SECRETARIA DEL INTERIOR DEL MUNICIPIO DE BUCARAMANGA  EN EL MARCO DEL PROYECTO DENOMINADO  “FORTALECIMIENTO A LA GESTIÓN OPERATIVA PARA LA EFICIENCIA DE LA PRESTACIÓN DE SERVICIOS DE LA SECRETARÍA DEL INTERIOR DIRIGIDOS A LA CIUDADANÍA DEL MUNICIPIO DE BUCARAMANGA".</t>
  </si>
  <si>
    <t>PRESTAR SERVICIOS DE APOYO A LA GESTIÓN PARA GARANTIZAR EL ADECUADO FUNCIONAMIENTO DE LAS REDES DE DATOS Y VOZ INSTALADOS EN LA ADMINISTRACIÓN CENTRAL Y EN LAS DEPENDENCIAS REMOTAS DE LA ALCALDÍA DE BUCARAMANGA.</t>
  </si>
  <si>
    <t>PRESTAR SERVICIOS DE APOYO A LA GESTIÓN PARA GARANTIZAR EL ADECUADO FUNCIONAMIENTO DE LA PLATAFORMA TECNOLOGICA DE LA ADMINISTRACIÓN CENTRAL Y EN LAS DEPENDENCIAS REMOTAS ADSCRITAS A LA ALCALDIA DE BUCARAMANGA.</t>
  </si>
  <si>
    <t>PRESTAR SERVICIOS DE APOYO A LA GESTIÓN EN EL FORTALECIMIENTO Y ACCESO A LAS TECNOLOGÍAS DE LA INFORMACIÓN Y LAS COMUNICACIONES A TRAVES DE LOS PUNTOS DIGITALES DEL MUNICIPIO DE BUCARAMANGA</t>
  </si>
  <si>
    <t>PRESTAR SERVICIOS PROFESIONALES COMO CONTADOR PUBLICO EN LA SECRETARIA DE INFRAESTRUCTURA - ALUMBRADO PÚBLICO PARA EL SEGUIMIENTO Y REVISIÓN DE LOS INGRESOS Y EGRESOS, CONTROL EN LA EXPEDICION DE CDP Y RP PROVENIENTES DE LOS RUBROS DE ALUMBRADO PÚBLICO DEL MUNICIPIO DE BUCARAMANGA</t>
  </si>
  <si>
    <t>PRESTAR SERVICIOS DE APOYO A LA GESTIÓN EN LA RECEPCION, CLASIFICACION Y EMBALAJE DE LOS MATERIALES ELÉCTRICOS QUE INGRESAN A LA BODEGA DE ALUMBRADO PUBLICO DEL MUNICIPIO DE BUCARAMANGA.</t>
  </si>
  <si>
    <t>PRESTAR SERVICIOS PROFESIONALES EN LA SECRETARIA DE INFRAESTRUCTURA Y ALUMBRADO PÚBLICO EN ASUNTOS PRESUPUESTALES Y FINANCIEROS DE LOS PROCESOS CONTRACTUALES QUE LE SEAN ASIGNADOS</t>
  </si>
  <si>
    <t>PRESTAR SERVICIOS COMO TÉCNICO ELECTRICISTA PARA APOYO EN LA REVISIÓN DE PQR’S, REVISIÓN Y VALIDACIÓN DE REGISTROS DIARIOS DE LAS ÓRDENES DE TRABAJO DE LAS CUADRILLAS DE MANTENIMIENTO, REVISIÓN EN CAMPO DE MATERIALES INSTALADOS Y APOYO AL INGENIERO ENCARGADO DE MANTENIMIENTO DE ALUMBRADO PÚBLICO</t>
  </si>
  <si>
    <t>PRESTAR SERVICIOS DE APOYO A LA GESTIÓN COADYUVANDO EN LAS ACTIVIDADES, TRÁMITES, PROCESOS Y PROCEDIMIENTOS QUE SE EFECTÚEN EN LA OFICINA DE CONTROL INTERNO DISCIPLINARIO DEL MUNICIPIO DE BUCARAMANGA</t>
  </si>
  <si>
    <t>PRESTAR SERVICIOS PROFESIONALES EN LA SECRETARÍA DE SALUD Y AMBIENTE DE BUCARAMANGA PARA DESARROLLAR LAS ACTIVIDADES ADMINISTRATIVAS REQUERIDAS PARA GARANTIZAR EL FUNCIONAMIENTO Y ADECUADO ESTADO LAS INSTALACIONES DEL CEMENTERIO MUNICIPAL</t>
  </si>
  <si>
    <t>PRESTAR SERVICIOS PROFESIONALES DE ABOGADO EN EL DEPARTAMENTO ADMINISTRATIVO DE LA DEFENSORÍA DEL ESPACIO PÚBLICO EN ASUNTOS RELACIONADOS CON  SANEAMIENTO, TRANSFERENCIA, ÁREAS DE CESIÓN Y TITULACIÓN DE PREDIOS</t>
  </si>
  <si>
    <t>PRESTAR LOS SERVICIOS DE APOYO A LA GESTIÓN EN LA SECRETARIA DE HACIENDA MUNICIPAL A TRAVES DE LA ATENCION, RECEPCION Y TRAMITE DE SOLICITUDES Y/O DECLARACIONES PRESENTADAS POR LOS CONTRIBUYENTES Y AGENTES RETENEDORES CONFORME A LOS PROCEDIMIENTOS ESTABLECIDOS</t>
  </si>
  <si>
    <t>PRESTAR SERVICIOS PROFESIONALES EN LA SECRETARÍA DEL INTERIOR EN EL MEJORAMIENTO DE LAS ESTRATEGIAS ORIENTADAS A LA PROTECCIÓN, PREVENCIÓN Y MITIGACIÓN DE LA VIOLENCIA INTRAFAMILIAR Y DE GENERO PARA POBLACIÓN VULNERABLE EN EL MUNICIPIO DE BUCARAMANGA EN EL MARCO DEL PROYECTO "MEJORAMIENTO DE LAS ESTRATEGIAS ORIENTADAS A LA PROTECCIÓN, PREVENCIÓN Y MITIGACIÓN DE LA VIOLENCIA INTRAFAMILIAR Y DE GENERO PARA POBLACIÓN VULNERABLE EN EL MUNICIPIO DE BUCARAMANGA".</t>
  </si>
  <si>
    <t>PRESTACIÓN DE SERVICIOS PROFESIONALES PARA BRINDAR APOYO A LAS ACTIVIDADES DE GESTIÓN, CONTROL Y SEGUIMIENTO DE LOS DIFERENTES PROGRAMAS Y PROYECTOS A CARGO DE LA SECRETARÍA DE SALUD Y AMBIENTE DEL MUNICIPIO DE BUCARAMANGA</t>
  </si>
  <si>
    <t>PRESTACIÓN DE SERVICIOS PROFESIONALES ESPECIALIZADOS PARA GARANTIZAR LA ADMINISTRACIÓN Y SEGUIMIENTO FINANCIERO AL FONDO LOCAL DE SALUD, FONDO AMBIENTAL Y RECURSOS DEL MEDIO AMBIENTE, DEL MUNICIPIO DE BUCARAMANGA</t>
  </si>
  <si>
    <t>PRESTAR SERVICIOS PROFESIONALES COMO ABOGADO (A) ESPECIALIZADO (A) EN LA PROYECCIÓN Y SUSTANCIACIÓN DE PROCESOS RELACIONADOS CON CONTRATACIÓN PÚBLICA QUE SE ADELANTEN EN LA UMGRD,  ASI COMO TAMBIEN EN EL REGISTRO, ACTUALIZACION Y PUBLICACION DE DATOS EXIGIOS PARA LAS PLATAFORMAS OFICIALES Y DE CONTROL QUE CONFORMAN EL SISTEMA DE INFORMACIÓN PRE- CONTRACTUAL CONTRACUAL Y POST CONTRACTUALES DE ESTA UNIDAD EN EL MARCO DEL PROYECTO DENOMINADO "IMPLEMENTACIÓN DE ACCIONES DE FORTALECIMIENTO A LA GESTIÓN DEL RIESGO DE DESASTRES EN EL MUNICIPIO DE BUCARAMANGA”</t>
  </si>
  <si>
    <t>“PRESTAR SERVICIOS PROFESIONALES   PARA REALIZAR LAS ACTIVIDADES INHERENTES A LOS PROCESOS DE CALIDAD Y A LOS PLANES DE MEJORAMIENTO, ASÍ COMO LA REVISION DE LOS PROCEDIMIENTOS DEL PROCESO DE GESTION DE LA SALUD PÚBLICA   DE LA SECRETARÍA DE SALUD Y AMBIENTE DEL MUNICIPIO DE BUCARAMANGA”.</t>
  </si>
  <si>
    <t>PRESTAR SERVICIOS PROFESIONALES COMO INGENIERO (A) CIVIL PARA APOYAR A LA UNIDAD MUNICIPAL DE GESTIÓN DEL RIESGO DE DESASTRE – UMGRD DEL MUNICIPIO DE BUCARAMANGA EN EL MARCO DEL PROYECTO DENOMINADO “IMPLEMENTACIÓN DE ACCIONES DE FORTALECIMIENTO A LA GESTIÓN DEL RIESGO DE DESASTRES EN EL MUNICIPIO DE BUCARAMANGA</t>
  </si>
  <si>
    <t>PRESTAR SERVICIOS PROFESIONALES COMO INGENIERO (A) CIVIL PARA APOYAR A LA UNIDAD MUNICIPAL DE GESTIÓN DEL RIESGO DE DESASTRE UMGRD DEL MUNICIPIO DE BUCARAMANGA EN EL MARCO DEL PROYECTO DENOMINADO "“IMPLEMENTACIÓN DE ACCIONES DE FORTALECIMIENTO A LA GESTIÓN DEL RIESGO DE DESASTRES EN EL MUNICIPIO DE BUCARAMANGA</t>
  </si>
  <si>
    <t>PRESTAR SERVICIOS PROFESIONALES ESPECIALIZADOS PARA APOYAR LA COOORDINACION Y EL DESAROLLO DE LAS ACCIONES INDIVIDUALES Y COLECTIVAS EN LA OFICINA DE VIGILANCIA EPIDEMILOGICA EN EL MUNICIPIO DE BUCARAMANGA</t>
  </si>
  <si>
    <t>PRESTAR SERVICIOS PROFESIONALES COMO INGENIERO (A) CIVIL ESPECIALIZADO PARA APOYAR A LA UNIDAD MUNICIPAL DE GESTIÓN DEL RIESGO DE DESASTRES- UMGRD DEL MUNICIPIO DE BUCARAMANGA EN EL MARCO DEL PROYECTO DENOMINADO “IMPLEMENTACIÓN DE ACCIONES PARA EL CONOCIMIENTO E IDENTIFICACIÓN DEL RIESGO A TRAVÉS DE LA UNIDAD MUNICIPAL DE GESTIÓN DE RIESGO DEL MUNICIPIO DE BUCARAMANGA</t>
  </si>
  <si>
    <t>PRESTAR SERVICIOS DE APOYO A LA GESTIÓN EN LA UNIDAD MUNICIPAL DE GESTIÓN DEL RIESGO DE DESASTRES- UMGRD EN EL MARCO DEL PROYECTO DENOMINADO "IMPLEMENTACIÓN DE ACCIONES PARA EL CONOCIMIENTO E IDENTIFICACIÓN DEL RIESGO A TRAVÉS DE LA UNIDAD MUNICIPAL DE GESTIÓN DEL RIESGO DEL MUNICIPIO DE BUCARAMANGA”</t>
  </si>
  <si>
    <t>“PRESTAR SERVICIOS PROFESIONALES COMO ABOGADO(A)  BRINDANDO ASESORÍA Y ACOMPAÑAMIENTO A LAS ACTIVIDADES REQUERIDAS EN LOS PROCESOS CONTRACTUALES PROPIOS DE LA SECRETARÍA DE SALUD Y AMBIENTE DEL MUNICIPIO DE BUCARAMANGA”</t>
  </si>
  <si>
    <t>PRESTAR SERVICIOS DE APOYO A LA GESTIÓN COMO CONDUCTOR PARA ATENDER LAS DIFERENTES ACTIVIDADES QUE SE DESARROLLAN EN LA UNIDAD MUNICIPAL DE GESTIÓN DEL RIESGO DE DESASTRES- UMGRD TANTO EN SU ÁREA RURAL COMO URBANA EN EL MARCO DEL PROYECTO DENOMINADO  "IMPLEMENTACIÓN DE ACCIONES PARA EL CONOCIMIENTO E IDENTIFICACION DEL RIESGO A TRAVÉS DE LA UNIDAD MUNICIPAL DE GESTIÓN DEL RIESGO DEL MUNICIPIO DE BUCARAMANGA</t>
  </si>
  <si>
    <t>PRESTAR SERVICIOS PROFESIONALES EN LA SECRETARIA DE SALUD Y AMBIENTE PARA LIDERAR LA IMPLEMENTACIÓN DEL PLAN DE EDUCACIÓN Y CULTURA AMBIENTAL DEL MUNICIPIO DE BUCARAMANGA.</t>
  </si>
  <si>
    <t>“PRESTAR SERVICIOS PROFESIONALES PARA EL DESARROLLO DE ACCIONES DE FORMACIÓN Y PARTICIPACIÓN CIUDADANA QUE FORTALEZCAN INICIATIVAS DE EDUCACIÓN AMBIENTAL ENCAMINADAS A LA PROTECCIÓN DE LOS RECURSOS NATURALES, EN ESPECIAL AQUELLAS RELACIONADOS CON LA CONSERVACIÓN Y PROTECCIÓN DEL RECURSO HÍDRICO DEL MUNICIPIO DE BUCARAMANGA”.</t>
  </si>
  <si>
    <t>PRESTAR LOS SERVICIOS PROFESIONALES DE MANERA TRANSVERSAL A LA GESTIÓN DE LA SECRETARÍA DE EDUCACIÓN DE BUCARAMANGA EN EL MARCO DEL CUMPLIMIENTO DE LOS REQUISITOS DEL SISTEMA DE GESTIÓN DE CALIDAD, LAS ESPECIFICACIONES TÉCNICAS DEL MEN Y AL FUNCIONAMIENTO DE LOS 14 MACROPROCESOS DEL PROYECTO DE MODERNIZACIÓN</t>
  </si>
  <si>
    <t>PRESTAR SERVICIOS PROFESIONALES COMO INGENIERO (A) CIVIL PARA APOYAR A LA UNIDAD MUNICIPAL DE GESTIÓN DEL RIESGO DE DESASTRE UMGRD DEL MUNICIPIO DE BUCARAMANGA EN EL MARCO DEL PROYECTO DENOMINADO "IMPLEMENTACIÓN DE ACCIONES PARA EL CONOCIMIENTO E IDENTIFICACIÓN DEL RIESGO A TRAVÉS DE LA UNIDAD MUNICIPAL DE GESTIÓN DEL RIESGO DEL MUNICIPIO DE BUCARAMANGA"</t>
  </si>
  <si>
    <t>PRESTAR SERVICIOS PROFESIONALES COMO INGENIERO (A) CIVIL ESPECIALIZADO PARA APOYAR A LA UNIDAD MUNICIPAL DE GESTION DEL RIESGO DE DESASTRE- UMGRD DEL MUNICIPIO DE BUCARAMANGA EN EL MARCO DEL PROYECTO DENOMINADO "IMPLEMENTACION DE ACCIONES DE FORTALECIMIENTO A LA GESTION DEL RIESGO DE DESASTRES EN EL MUNICIPIO DE BUCARAMANGA”.</t>
  </si>
  <si>
    <t>PRESTAR SERVICIOS PROFESIONALES ESPECIALIZADOS EN LA SECRETARÍA DE SALUD Y AMBIENTE PARA APOYAR EL PROCESO DE ANALISIS DEL SECTOR PARA EL CUMPLIMIENTO DEL PLAN DE GESTIÓN INTEGRAL DE RESIDUOS SÓLIDOS-PGIRS ASÍ COMO DEMÁS TEMAS RELACIONADOS CON LA GESTIÓN AMBIENTAL EN EL MUNICIPIO DE BUCARAMANGA</t>
  </si>
  <si>
    <t>PRESTAR LOS SERVICIOS PROFESIONALES PARA EL FORTALECIMIENTO DE LA OFICINA DE CONTROL INTERNO DE GESTIÓN</t>
  </si>
  <si>
    <t>PRESTAR SERVICIOS PROFESIONALES EN LA SECRETARIA DEL INTERIOR APOYANDO A LOS GRUPOS DE CONTRATACIÓN  Y PROYECTOS, EN EL MARCO DEL PROYECTO DENOMINADO “FORTALECIMIENTO A LA GESTIÓN OPERATIVA PARA LA EFICIENCIA DE LA PRESTACIÓN DE SERVICIOS DE LA SECRETARÍA DEL INTERIOR DIRIGIDOS A LA CIUDADANÍA DEL MUNICIPIO DE BUCARAMANGA”</t>
  </si>
  <si>
    <t>PRESTAR SERVICIOS PROFESIONALES COMO INGENIERO (A) CIVIL ESPECIALIZADO PARA APOYAR A LA UNIDAD MUNICIPAL DE GESTIÓN DEL RIESGO DE DESASTRE - UMGRD DEL MUNICIPIO DE BUCARAMANGA EN EL MARCO DEL PROYECTO DENOMINADO "IMPLEMENTACIÓN DE ACCIONES DE FORTALECIMIENTO A LA GESTIÓN DEL RIESGO DE DESASTRES EN EL MUNICIPIO DE BUCARAMANGA"</t>
  </si>
  <si>
    <t>PRESTAR SERVICIOS DE APOYO A LA GESTIÓN PARA MANTENER ACTUALIZADO EL REGISTRO DE LAS ESTADÍSTICAS VITALES Y LA PRE CRÍTICA DE LOS MISMOS Y SU ENVÍO OPORTUNO AL DEPARTAMENTO EN EL MUNICIPIO DE BUCARAMANGA.</t>
  </si>
  <si>
    <t>PRESTAR SERVICIOS DE APOYO A LA GESTIÓN EN LA SECRETARÍA DEL INTERIOR EN EL MARCO DEL PROYECTO DENOMINADO “FORTALECIMIENTO A LA GESTIÓN OPERATIVA PARA LA EFICIENCIA DE LA PRESTACIÓN DE SERVICIOS DE LA SECRETARÍA DEL INTERIOR DIRIGIDOS A LA CIUDADANÍA DEL MUNICIPIO DE BUCARAMANGA".</t>
  </si>
  <si>
    <t>PRESTAR SERVICIOS PROFESIONALES COMO INGENIERO (A) CIVIL ESPECIALIZADO PARA APOYAR EN LA FORMULACIÓN DE PROYECTOS, EN LA ELABORACION Y SEGUIMIENTO DEL PLAN ANUAL DE ADQUISICIONES, SEGUIMIENTO AL PRESUPUESTO Y APOYO FINANCIERO A LOS PROCESOS CONTRACTUALES DE LA UNIDAD MUNICIPAL DE GESTIÓN DEL RIESGO DE DESASTRE UMGRD DEL MUNICIPIO DE BUCARAMANGA EN EL MARCO DEL PROYECTO DENOMINADO "IMPLEMENTACIÓN DE ACCIONES PARA EL CONOCIMIENTO E IDENTIFICACION DEL RIESGO A TRAVÉS DE LA UNIDAD MUNICIPAL DE GESTIÓN DEL RIESGO DEL MUNICIPIO DE BUCARAMANGA.</t>
  </si>
  <si>
    <t>PRESTAR SERVICIOS PROFESIONALES COMO GEOLOGO (A)  PARA APOYAR A LA UNIDAD MUNICIPAL DE GESTIÓN DEL RIESGO DE DESASTRE- UMGRD DEL MUNICIPIO DE BUCARAMANGA EN EL MARCO DEL PROYECTO DENOMINADO  “IMPLEMENTACIÓN DE ACCIONES DE FORTALECIMIENTO A LA GESTIÓN DEL RIESGO DE DESASTRES EN EL MUNICIPIO DE BUCARAMANGA.</t>
  </si>
  <si>
    <t>RESTAR LOS SERVICIOS PROFESIONALES DE APOYO A LA TESORERIA GENERAL DE LA SECRETARIA DE HACIENDA DEL MUNICIPIO DE BUCARAMANGA</t>
  </si>
  <si>
    <t>PRESTAR SERVICIOS DE APOYO A LA GESTIÓN EN LA SECRETARIA DE PLANEACIÓN PARA EL FORTALECIMIENTO INSTITUCIONAL DEL GRUPO DE CLASIFICACIÓN SOCIOECONÓMICO Y ESTADISTICO, CONFORME A LOS LINEAMIENTOS, DIRECTRICES Y MANUALES DEFINIDOS POR EL DNP Y LA ADMINISTRACIÓN DEL SISBEN</t>
  </si>
  <si>
    <t>PRESTAR SERVICIOS PROFESIONALES EN LA SECRETARIA DEL INTERIOR BRINDANDO APOYO EN LA ELABORACIÓN Y SEGUIMIENTO DEL PLAN ANUAL DE ADQUISICIONES, SEGUIMIENTO AL PRESUPUESTO Y APOYO FINANCIERO A LOS PROCESOS CONTRACTUALES EN EL MARCO DEL PROYECTO DENOMINADO “FORTALECIMIENTO A LA GESTIÓN OPERATIVA PARA LA EFICIENCIA DE LA PRESTACIÓN DE SERVICIOS DE LA SECRETARÍA DEL INTERIOR DIRIGIDOS A LA CIUDADANÍA DEL MUNICIPIO DE BUCARAMANGA".</t>
  </si>
  <si>
    <t>PRESTAR SERVICIOS PROFESIONALES COMO ABOGADO (A) EN EL  ACOMPAÑAMIENTO JURIDICO  Y ASESORANDO  LOS PROCESOS ADMINISTRATIVOS QUE SE ADELANTAN  EN LA SECRETARIA DEL INTERIOR DEL MUNICIPIO DE BUCARAMANGA  EN EL MARCO DEL PROYECTO DENOMINADO  “FORTALECIMIENTO A LA GESTIÓN OPERATIVA PARA LA EFICIENCIA DE LA PRESTACIÓN DE SERVICIOS DE LA SECRETARÍA DEL INTERIOR DIRIGIDOS A LA CIUDADANÍA DEL MUNICIPIO DE BUCARAMANGA".</t>
  </si>
  <si>
    <t>PRESTAR SERVICIOS DE APOYO EN LA SECRETARIA DE PLANEACION AL GRUPO DE CLASIFICACION SOCIOECONOMICO Y ESTADISTICO, EN EL CONTROL DE TRABAJO DE CAMPO, VERIFICANDO LA CALIDAD DE LA INFORMACIÓN RECOLECTADA Y LA COBERTURA DE LAS UNIDADES DE VIVIENDA ASIGNADAS A LOS ENCUESTADORES A SU CARGO; DE ACUERDO CON LOS LINEAMIENTOS, DIRECTRICES Y MANUALES DEFINIDOS POR EL DNP Y LAS DEMAS DADAS POR LA ADMINISTRACION DEL SISBEN</t>
  </si>
  <si>
    <t>PRESTAR SERVICIOS DE APOYO A LA GESTIÓN EN LA SECRETARIA DE PLANEACIÓN PARA EL FORTALECIMIENTO INSTITUCIONAL DEL GRUPO DE CLASIFICACIÓN SOCIOECONÓMICO Y ESTADISTICO, CONFORME A LOS LINEAMIENTOS, DIRECTRICES Y MANUALES DEFINIDOS POR EL DNP Y LA ADMINISTRACIÓN DEL SISBEN”</t>
  </si>
  <si>
    <t>PRESTAR SERVICIOS PROFESIONALES COMO INGENIERO (A) CIVIL PARA APOYAR A LA UNIDAD MUNICIPAL DE GESTIÓN DEL RIESGO DE DESASTREUMGRD DEL MUNICIPIO DE BUCARAMANGA EN EL MARCO DEL PROYECTO DENOMINADO "IMPLEMENTACIÓN DE ACCIONES PARA EL CONOCIMIENTO E IDENTIFICACION DEL RIESGO A TRAVÉS DE LA UNIDAD MUNICIPAL DE GESTIÓN DEL RIESGO DEL MUNICIPIO DE BUCARAMANGA”</t>
  </si>
  <si>
    <t>PRESTAR SERVICIOS PROFESIONALES BRINDANDO ACOMPAÑAMIENTO EN LAS ACTIVIDADES INHERENTES DEL DESPACHO DE LA SECRETARIA DEL INTERIOR EN EL MARCO DEL PROYECTO DENOMINADO “FORTALECIMIENTO A LA GESTIÓN OPERATIVA PARA LA EFICIENCIA DE LA PRESTACIÓN DE SERVICIOS DE LA SECRETARÍA DEL INTERIOR DIRIGIDOS A LA CIUDADANÍA DEL MUNICIPIO DE BUCARAMANGA".</t>
  </si>
  <si>
    <t>PRESTAR SERVICIOS PROFESIONALES COMO  TRABAJADOR (A) SOCIAL  EN EL  ACOMPAÑAMIENTO A LA ESTRATEGIA COMUNIDADES COLABORATIVAS EN EL MARCO DEL PROYECTO DENOMINADO  “FORTALECIMIENTO A LA GESTIÓN OPERATIVA PARA LA EFICIENCIA DE LA PRESTACIÓN DE SERVICIOS DE LA SECRETARÍA DEL INTERIOR DIRIGIDOS A LA CIUDADANÍA DEL MUNICIPIO DE BUCARAMANGA".</t>
  </si>
  <si>
    <t>PRESTACIÓN DE SERVICIOS PROFESIONALES COMO INGENIERO(A) CIVIL PARA BRINDAR ACOMPAÑAMIENTO TÉCNICO Y FINANCIERO CON OCASIÓN DE LOS PROCESOS CONTRACTUALES Y/O PROYECTOS DESARROLLADOS POR LA SECRETARIA DE PLANEACIÓN MUNICIPAL</t>
  </si>
  <si>
    <t>PRESTAR SERVICIOS PROFESIONALES COMO PSICOLOGO(A) EN LA SECRETARÍA DE PLANEACIÓN APOYANDO EL DESARROLLO DE LOS PROCESOS DE LEGALIZACIÓN Y REGULARIZACIÓN DE ASENTAMIENTOS HUMANOS Y/O BARRIOS PRECARIOS EN EL MUNICIPIO DE BUCARAMANGA.</t>
  </si>
  <si>
    <t>PRESTAR SERVICIOS DE APOYO A LA GESTIÓN, EN LA SECRETARÍA DE INFRAESTRUCTURA REALIZANDO ACTIVIDADES ADMINISTRATIVAS QUE PROPENDAN POR EL BUEN FUNCIONAMIENTO DE LA SECRETARÍA</t>
  </si>
  <si>
    <t>PRESTAR LOS SERVICIOS PROFESIONALES ESPECIALIZADOS EN LA SECRETARIA DE SALUD Y AMBIENTE PARA BRINDAR APOYO EN EL SEGUIMIENTO AL PROCESO DE GESTION, PLANEACIÓN, IMPLEMENTACIÓN Y FORMULACIÓN DE PROYECTOS AMBIENTALES DEL MUNICIPIO DE BUCARAMANGA.</t>
  </si>
  <si>
    <t>PRESTAR SERVICIOS PROFESIONALES COMO TRABAJADOR (A) SOCIAL PARA APOYAR LA GESTIÓN DEL DESARROLLO DEL PROCESO DE PLANIFICACIÓN Y MEJORAMIENTO DE LAS OBRAS DE INFRAESTRUCTURA DEL MUNICIPIO DE BUCARAMANGA</t>
  </si>
  <si>
    <t>PRESTAR SERVICIOS PROFESIONALES APOYANDO LOS DIFERENTES SUBPROCESOS DE LA SECRETARÍA JURÍDICA Y DEL DESPACHO DEL ALCALDE.</t>
  </si>
  <si>
    <t>PRESTAR SERVICIOS PROFESIONALES EN EL DEPARTAMENTO ADMINISTRATIVO DE LA DEFENSORÍA DEL ESPACIO PÚBLICO EN ACTIVIDADES RELACIONADAS CON EL ÁREA TÉCNICA, ESPECIALMENTE, EN EL MANEJO DEL SISTEMA DE INFORMACIÓN GEOGRÁFICA, VISITAS DE INSPECCIÓN OCULAR Y RECIBO DE ÁREAS DE CESIÓN.</t>
  </si>
  <si>
    <t>PRESTACIÓN DE SERVICIOS PROFESIONALES ESPECIALIZADOS PARA EL FORTALECIMIENTO DE LA GESTIÓN JURÍDICA EN EL SUB PROCESO DE DEFENSA JUDICIAL DE LA SECRETARÍA JURÍDICA DEL MUNICIPIO DE BUCARAMANGA</t>
  </si>
  <si>
    <t>PRESTAR SERVICIOS PROFESIONALES PARA LA PROMOCIÓN DE PRACTICAS DE AUTOCUIDADO PARA PREVENCIÓN Y MANEJO DE LAS ENFERMEDADES NO TRANSMISIBLES DESDE LA PRIMERA INFANCIA HASTA LA VEJEZ, Y LA AUDITORÍA INTEGRAL DE PACIENTES CON ENFERMEDADES CRÓNICAS NO TRANSMISIBLES EN EL MUNICIPIO DE BUCARAMANGA</t>
  </si>
  <si>
    <t>PRESTAR SERVICIOS PROFESIONALES PARA APOYAR LAS ACTIVIDADES DE LA SECRETARÍA TÉCNICA DEL COMITÉ DE CONCILIACIÓN EN LA SECRETARÍA JURÍDICA DEL MUNICIPIO DE BUCARAMANGA Y PARA LOS DEMÁS ASUNTOS QUE REQUIERA LA ENTIDAD</t>
  </si>
  <si>
    <t>PRESTAR SERVICIOS PROFESIONALES EN LA EJECUCIÓN DE ACTIVIDADES TÉCNICAS RELACIONADAS CON EL USO Y APROVECHAMIENTO DE DATOS Y BASES DE DATOS A CARGO DEL PROCESO DE GESTIÓN DE LAS TIC.</t>
  </si>
  <si>
    <t>PRESTAR SERVICIOS PROFESIONALES COMO ABOGADA PARA LA DEFENSA Y REPRESENTACIÓN JUDICIAL, ADMINISTRATIVA Y EXTRAJUDICIAL DEL DEPARTAMENTO ADMINISTRATIVO DE LA DEFENSORÍA DEL ESPACIO PÚBLICO</t>
  </si>
  <si>
    <t>PRESTACIÓN DE SERVICIOS PROFESIONALES PARA APOYAR LA ADMINISTRACIÓN DE LOS SITIOS WEB A CARGO DEL PROCESO DE GESTIÓN DE LAS TIC.</t>
  </si>
  <si>
    <t>PRESTAR SERVICIOS PROFESIONALES BRINDANDO ACOMPAÑAMIENTO EN LA COORDINACIÓN DE LA ESTRATEGIA DE FUNCIONAMIENTO DE LOS PUNTOS DIGITALES Y CENTRO DE PENSAMIENTO PARA LA CUARTA REVOLUCIÓN INDUSTRIAL DEL MUNICIPIO DE BUCARAMANGA</t>
  </si>
  <si>
    <t>PRESTAR SERVICIOS PROFESIONALES COMO ABOGADO (A)  EN LA SECRETARÍA DEL INTERIOR EN EL TRAMITE  LOS DESPACHOS COMISORIOS ORDENADOS POR LOS JUECES DE LA REPUBLICA  EN EL MARCO DEL PROYECTO DENOMINADO “FORTALECIMIENTO DE LA CAPACIDAD INSTITUCIONAL A INSPECCIONES Y COMISARIAS DEL MUNICIPIO DE BUCARAMANGA".</t>
  </si>
  <si>
    <t>PRESTAR SERVICIOS PROFESIONALES COMO ABOGADO (A) EN LA SECRETARÍA DEL INTERIOR Y EN EL DESARROLLO DE LAS ACTUACIONES PROCESALES INHERENTES A LOS PROCESOS ADMINISTRATIVOS SANCIONATORIOS Y PROCESOS POLICIVOS QUE ADELANTAN LOS INSPECTORES DE POLICÍA ADSCRITOS A LA SECRETARIA DEL INTERIOR EN EL MARCO DEL PROYECTO DENOMINADO “FORTALECIMIENTO DE LA CAPACIDAD INSTITUCIONAL A INSPECCIONES Y COMISARIAS DEL MUNICIPIO DE BUCARAMANGA</t>
  </si>
  <si>
    <t>PRESTAR SERVICIOS PROFESIONALES COMO ABOGADO (A) EN LA SECRETARÍA DEL INTERIOR Y EN EL DESARROLLO DE LAS ACTUACIONES PROCESALES INHERENTES A LOS PROCESOS ADMINISTRATIVOS SANCIONATORIOS Y PROCESOS POLICIVOS QUE ADELANTAN LOS INSPECTORES DE POLICÍA ADSCRITOS A LA SECRETARIA DEL INTERIOR EN EL MARCO DEL PROYECTO DENOMINADO “FORTALECIMIENTO DE LA CAPACIDAD INSTITUCIONAL A INSPECCIONES Y COMISARIAS DEL MUNICIPIO DE BUCARAMANGA".</t>
  </si>
  <si>
    <t>PRESTAR SERVICIOS PROFESIONALES PARA EL DESARROLLO DE  ACCIONES DE FORMACIÓN Y PARTICIPACIÓN CIUDADANA QUE FORTALEZCAN INICIATIVAS DE EDUCACIÓN AMBIENTAL ENCAMINADAS A LA PROTECCIÓN DE LOS RECURSOS NATURALES, EN ESPECIAL AQUELLAS RELACIONADOS CON LA CONSERVACIÓN Y PROTECCIÓN DEL RECURSO HÍDRICO.</t>
  </si>
  <si>
    <t>PRESTACION DE SERVICIOS DE APOYO A LA GESTIÓN  EN LA SECRETARÍA DE SALUD Y AMBIENTE PARA LA RECUPERACION Y DESACTIVACIÓN DE LOS PUNTOS CRÍTICOS DE DISPOSICIÓN INADECUADA DE RESIDUOS SÓLIDOS EN EL MUNICIPIO DE BUCARAMANGA.</t>
  </si>
  <si>
    <t>PRESTAR SERVICIOS PROFESIONALES EN LA SECRETARÍA DEL INTERIOR COMO TRABAJADOR (A) SOCIAL EN DESARROLLO DE CADA UNA DE LAS ACTUACIONES Y ACTIVIDADES QUE ADELANTAN LOS COMISARIOS DE FAMILIA CON EL FIN DE GARANTIZAR EL EJERCICIO DE LOS DERECHOS DE LOS NIÑOS, NIÑAS Y ADOLESCENTES EN EL MARCO DEL PROYECTO DENOMINADO “FORTALECIMIENTO DE LA CAPACIDAD INSTITUCIONAL A INSPECCIONES Y COMISARIAS DEL MUNICIPIO DE BUCARAMANGA".</t>
  </si>
  <si>
    <t>PRESTAR SERVICIOS DE APOYO A LA GESTIÓN EN LA SECRETARÍA DEL INTERIOR EN EL MARCO DEL PROYECTO DENOMINADO “FORTALECIMIENTO DE LA CAPACIDAD INSTITUCIONAL A INSPECCIONES Y COMISARIAS DEL MUNICIPIO DE BUCARAMANGA".</t>
  </si>
  <si>
    <t>PRESTAR SERVICIOS PROFESIONALES COMO ABOGADO (A) A LA SECRETARIA DEL INTERIOR EN EL FORTALECIMIENTO Y ACOMPAÑAMIENTO JURIDICO EN LOS PROCESOS QUE PERMITAN EL DESARROLLO EFICIENTE DE LAS INSPECCIONES DE POLICIA URBANAS Y RURALES Y DE LA OFICINA DE SEGUNDA INSTANCIA DE LAS ACTUACIONES INHERENTES A LAS INSPECCIONES DE POLICÍA DEL MUNICIPIO DE BUCARAMANGA, EN EL MARCO DEL PROYECTO DENOMINADO “FORTALECIMIENTO DE LA CAPACIDAD INSTITUCIONAL A INSPECCIONES Y COMISARIAS DEL MUNICIPIO DE BUCARAMANGA".</t>
  </si>
  <si>
    <t>PRESTAR SERVICIOS PROFESIONALES ENCAMINADOS A APOYAR LAS ACTIVIDADES A DESARROLLAR DENTRO DE LA ESTRATEGIA DE PROMOCION DE LA AFECTIVIDAD DEL MUNICIPIO DE BUCARAMANGA</t>
  </si>
  <si>
    <t>PRESTAR SERVICIOS PROFESIONALES EN LA SECRETARIA DEL INTERIOR COMO PSICÓLOGO (A) EN DESARROLLO DE CADA UNA DE LAS ACTUACIONES Y ACTIVIDADES QUE ADELANTAN LOS COMISARIOS DE FAMILIA CON EL FIN DE GARANTIZAR EL EJERCICIO DE LOS DERECHOS DE LOS NIÑOS, NIÑAS Y ADOLESCENTES EN EL MARCO DEL PROYECTO DENOMINADO “FORTALECIMIENTO DE LA CAPACIDAD INSTITUCIONAL A INSPECCIONES Y COMISARIAS DEL MUNICIPIO DE BUCARAMANGA".</t>
  </si>
  <si>
    <t>PRESTAR SERVICIOS PROFESIONALES DE APOYO A LA GESTION EN LA SECRETARIA DE SALUD Y AMBIENTE LLEVANDO A CABO LAS ACTIVIDADES DE ESTUDIOS DEL SECTOR Y ANALISIS DE MERCADO NECESARIOS PARA EL DESARROLLO DE LA GESTION CONTRACTUAL DE LA ADMINISTRACION</t>
  </si>
  <si>
    <t xml:space="preserve">
PRESTAR SERVICIOS PROFESIONALES EN LA SECRETARÍA DE SALUD Y AMBIENTE PARA EL APOYO EN LA  IMPLEMENTACIÓN Y SEGUIMIENTO DEL PLAN DE GESTIÓN INTEGRAL DE RESIDUOS SÓLIDOS (PGIRS) EN LOS PROGRAMAS INSTITUCIONALES PARA LA GESTIÓN,  RECOLECCIÓN, TRANSPORTE Y TRANSFERENCIA DE RESIDUOS SOLIDOS DEL MUNICIPIO DE BUCARAMANGA.
</t>
  </si>
  <si>
    <t>PRESTAR SERVICIOS COMO TÉCNICO  EN LA SECRETARÍA DE SALUD Y AMBIENTE PARA APOYAR EL PROCESO DE IMPLEMENTACIÓN DEL PLAN DE GESTIÓN INTEGRAL DE RESIDUOS SÓLIDOS (PGIRS)EN EL PROGRAMA DE  APROVECHAMIENTO Y GESTIÓN DE RESIDUOS EN EL ÁREA RURAL DEL MUNICIPIO DE BUCARAMANGA</t>
  </si>
  <si>
    <t xml:space="preserve">“PRESTAR SERVICIOS PROFESIONALES COMO ABOGADO EN LA SECRETARÍA DE SALUD Y AMBIENTE PARA BRINDAR ACOMPAÑAMIENTO A LAS ACTIVIDADES REQUERIDAS EN LOS PROCESOS PROPIOS DEL PROYECTO DE BIENESTAR ANIMAL DEL MUNICIPIO”.
</t>
  </si>
  <si>
    <t>PRESTACIÓN DE SERVICIOS PROFESIONALES PARA LLEVAR A CABO LAS ACTIVIDADES RELACIONADAS CON LA FORMULACIÓN, ELABORACIÓN Y SEGUIMIENTO DE LOS PROYECTOS DE INVERSIÓN DE LA SECRETARÍA DE SALUD Y AMBIENTE Y DEMÁS ACTIVIDADES DE CARÁCTER ADMINISTRATIVO Y/O FINANCIERO REQUERIDAS EN ESTA DEPENDENCIA</t>
  </si>
  <si>
    <t xml:space="preserve">PRESTAR SERVICIOS PERSONALES APOYANDO EL DESARROLLO DE ACTIVIDADES DE GESTIÓN Y RECEPCIÓN DOCUMENTAL EN LA SUBSECRETARÍA DE MEDIO AMBIENTE DEL MUNICIPIO DE BUCARAMANGA
</t>
  </si>
  <si>
    <t>“PRESTAR LOS SERVICIOS PROFESIONALES COMO VETERINARIO PARA REALIZAR ACTIVIDADES DE ESTERILIZACIÓN DE CANINOS Y FELINOS, ASÍ COMO LAS DEMAS ASOCIADAS ACTIVIDADES DE PROMOCION, PREVENCION, VIGILANCIA Y CONTROL DE LA ZOONOSIS EN LA SECRETARIA DE SALUD Y AMBIENTE DEL MUNICIPIO DE BUCARAMANGA.”</t>
  </si>
  <si>
    <t>PRESTAR SERVICIOS PROFESIONALES PARA EL APOYO EN LAS ACTIVIDADES DE PROTECCIÓN DEL RECURSO HÍDRICO COMO ESTRATEGIA AMBIENTAL Y DEMÁS ACTIVIDADES ASOCIADES A LA GESTIÓN AMBIENTAL MUNICIPAL.</t>
  </si>
  <si>
    <t>"PRESTAR SERVICIOS PROFESIONALES COMO TRABAJADORA SOCIAL EN LA SECRETARÍA ADMINISTRATIVA EN EJECUCIÓN DE ACTIVIDADES DEL PLAN ESTRATÉGICO DE TALENTO HUMANO LA POLÍTICA DE GESTIÓN DEL CONOCIMIENTO QUE HACE PARTE DEL MODELO INTEGRADO DE PLANEACIÓN Y GESTIÓN.”</t>
  </si>
  <si>
    <t>PRESTAR SERVICIOS PROFESIONALES PARA ADELANTAR INICIATIVAS RELACIONADAS CON LOS PROGRAMAS Y/0 PROYECTOS CONTEMPLADOS CON EL PLAN DE DESARROLLO MUNICIPAL 2020-2023, "BUCARAMANGA, UNA CIUDAD DE OPORTUNIDADES</t>
  </si>
  <si>
    <t>PRESTAR SERVICIOS PROFESIONALES COMO ARQUITECTO EN LA SECRETARÍA DE INFRAESTRUCTURA DEL MUNICIPIO DE BUCARAMANGA PARA ARTICULAR LOS EQUIPOS DE APOYO DEL PROCESO DE PLANIFICACIÓN DE LAS OBRAS DE INFRAESTRUCTURA</t>
  </si>
  <si>
    <t>“PRESTAR SERVICIOS PROFESIONALES ESPECIALIZADOS PARA BRINDAR ACOMPAÑAMIENTO EN LOS ASUNTOS RELACIONADOS CON EL SISTEMA GENERAL DE SEGURIDAD Y SALUD EN EL TRABAJO DEL MUNICIPIO DE BUCARAMANGA”</t>
  </si>
  <si>
    <t>PRESTAR LOS SERVICIOS PROFESIONALES A LA GESTION QUE REALIZA LA SECRETARIA DE EDUCACION, EN EL MACROPROCESO D. (CALIDAD DEL SERVICIO EDUCATIVO)</t>
  </si>
  <si>
    <t>“PRESTACION DE SERVICIOS PROFESIONALES, BRINDANDO ACOMPAÑAMIENTO A LAS ACTIVIDADES DE PLANEACIÓN INTEGRAL EN SALUD DE LA SECRETARÍA DE SALUD Y AMBIENTE DE BUCARAMANGA, IMPLEMENTANDO LA ESTRATEGIA PASE A LA EQUIDAD EN SALUD DEL PLAN DECENAL DE SALUD PÚBLICA 2012 - 2021”</t>
  </si>
  <si>
    <t>PRESTAR SERVICIOS PROFESIONALES COMO ABOGADO (A)  EN LA SECRETARIA DEL INTERIOR  DEL MUNICIPIO DE BUCARAMANGA, DANDO ACOMPAÑAMIENTO A LOS PROCESOS QUE PERMITAN  EL DESARROLLO EFICIENTE DEL CODIGO NACIONAL DE SEGURIDAD Y CONVIVENCIA CIUDADANA EN LA COORDINACION  DE LOS COMPARENDOS Y PROCESOS POLICIVOS  DE LAS INSPECCIONES  URBANAS Y RURALES  DEL MUNICIPIO DE BUCARAMANGA DENTRO DEL  MARCO DEL PROYECTO DENOMINADO “FORTALECIMEINTO DE LA CAPACIDAD INSTITUCIONAL A INSPECCIONES Y COMISARIAS DEL MUNICIPIO DE BUCARAMANGA”</t>
  </si>
  <si>
    <t>PRESTAR SERVICIO DE APOYO COMO CONDUCTOR A LOS DIFERENTES PROGRAMAS DE LA SECRETARIA DE DESARROLLO SOCIAL DEL MUNICIPIO DE BUCARAMANGA</t>
  </si>
  <si>
    <t>PRESTAR SERVICIOS DE APOYO A LA GESTIÓN LOGISTICA ADMINISTRATIVA EN LOS PROCESOS CONTRACTUALES EN EL MARCO DEL PROYECTO “MEJORAMIENTO DE LOS PROCESOS TRANSVERSALES PARA UNA ADMINISTRACIÓN PUBLICA MODERNA Y EFICIENTE EN LA SECRETARÍA DE DESARROLLO SOCIAL DEL MUNICIPIO BUCARAMANGA</t>
  </si>
  <si>
    <t>PRESTAR SERVICIOS PROFESIONALES COMO ABOGADO (A) PARA APOYAR LA GESTION JURIDICA Y CONTRACTUAL DE LA SECRETARIA, EN EL MARCO DEL PROYECTO “MEJORAMIENTO DE LOS PROCESOS TRANSVERSALES PARA UNA ADMINISTRACIÓN PUBLICA MODERNA Y EFICIENTE EN LA SECRETARÍA DE DESARROLLO SOCIAL DEL MUNICIPIO BUCARAMANGA</t>
  </si>
  <si>
    <t>PRESTAR SERVICIOS PROFESIONALES PARA APOYAR LA GESTIÓN ADMINISTRATIVA MEDIANTE LA RECOLECCIÓN, ANÁLISIS, CARGUE Y RENDICIÓN DE INFORMES CONTRACTUALES EN LAS DIFERENTES PLATAFORMAS DISPUESTAS POR LA ENTIDAD Y ENTES DE CONTROL, EN EL MARCO DEL PROYECTO “MEJORAMIENTO DE LOS PROCESOS TRANSVERSALES PARA UNA ADMINISTRACIÓN PUBLICA MODERNA Y EFICIENTE EN LA SECRETARÍA DE DESARROLLO SOCIAL DEL MUNICIPIO BUCARAMANGA</t>
  </si>
  <si>
    <t>PRESTAR SERVICIOS PROFESIONALES COMO ECONOMISTA PARA APOYAR LA SUPERVISIÓN DE CONTRATOS Y CONVENIOS EN VIRTUD DE LA GESTIÓN JURÍDICA Y CONTRACTUAL DE LA SECRETARIA DE DESARROLLO SOCIAL, EN EL MARCO DEL PROYECTO “MEJORAMIENTO DE LOS PROCESOS TRANSVERSALES PARA UNA ADMINISTRACIÓN PUBLICA MODERNA Y EFICIENTE EN LA SECRETARÍA DE DESARROLLO SOCIAL DEL MUNICIPIO BUCARAMANGA</t>
  </si>
  <si>
    <t>PRESTAR SERVICIOS PROFESIONALES COMO ABOGADO (A) PARA APOYAR LOS ASUNTOS LEGALES  Y CONTRACTUALES EN EL MARCO DEL PROYECTO “MEJORAMIENTO DE LOS PROCESOS TRANSVERSALES PARA UNA ADMINISTRACIÓN PUBLICA MODERNA Y EFICIENTE EN LA SECRETARÍA DE DESARROLLO SOCIAL DEL MUNICIPIO BUCARAMANGA</t>
  </si>
  <si>
    <t>PRESTAR SERVICIOS PROFESIONALES ESPECIALIZADOS EN LA SECRETARÍA DE SALUD Y AMBIENTE PARA APOYAR LAS ACCIONES DE COORDINACIÓN DE CAMPO, PARA LA VIGILANCIA DE LAS ENFERMEDADES TRANSMITIDAS POR VECTORES EN BUCARAMANGA</t>
  </si>
  <si>
    <t>PRESTAR SERVICIOS PROFESIONALES PARA APOYAR LOS PROCESOS DE PLANEACION PRESUPUESTAL, CONTRACTUAL Y ADMINISTRATIVA, ASÍ COMO LA ELABORACIÓN DE INFORMES FINANCIEROS, DE GESTION Y SEGUIMIENTO A LAS METAS DE LOS PROGRAMAS SOCIALES DE CONFORMIDAD CON EL PLAN DE DESARROLLO MUNICIPAL, EN EL MARCO DEL PROYECTO “MEJORAMIENTO DE LOS PROCESOS TRANSVERSALES PARA UNA ADMINISTRACIÓN PUBLICA MODERNA Y EFICIENTE EN LA SECRETARÍA DE DESARROLLO SOCIAL DEL MUNICIPIO BUCARAMANGA"</t>
  </si>
  <si>
    <t>PRESTAR SERVICIOS PROFESIONALES PARA APOYAR LA GESTIÓN ADMINISTRATIVA MEDIANTE LA FORMULACIÓN, ACTUALIZACIÓN Y SEGUIMIENTO A PROYECTOS DE INVERSIÓN, LA ELABORACIÓN DE ESTUDIOS DEL SECTOR Y LA EVALUACIÓN TÉCNICA-FINANCIERA, CONTRACTUAL EN EL MARCO DEL PROYECTO “MEJORAMIENTO DE LOS PROCESOS TRANSVERSALES PARA UNA ADMINISTRACIÓN PUBLICA MODERNA Y EFICIENTE EN LA SECRETARÍA DE DESARROLLO SOCIAL DEL MUNICIPIO BUCARAMANGA"</t>
  </si>
  <si>
    <t>PRESTAR LOS SERVICIOS DE APOYO A LA GESTIÓN EN LA TESORERÍA GENERAL DEL MUNICIPIO DE BUCARAMANGA EN ATENCION A USUARIOS, NOTIFICACIONES Y APOYO QUE SE REQUIERA EN LO RELACIONADO CON EL AREA DE IMPUESTOS Y PROCESOS DE COBRO PERSUASIVO Y COACTIVO</t>
  </si>
  <si>
    <t>PRESTAR SERVICIOS PROFESIONALES COMO INGENIERO (A) CIVIL PARA FORTALECER EL GRUPO DE DESARROLLO ECONÓMICO EN LA SECRETARÍA DE PLANEACIÓN, APOYANDO EL PROCESO DE PRESUPUESTOS PARTICIPATIVOS EN EL MARCO DE LAS NORMAS VIGENTES.</t>
  </si>
  <si>
    <t>PRESTACIÓN DE SERVICIOS PROFESIONALES COMO  INGENIERO (A) CIVIL EN LA SECRETARIA DE PLANEACION PARA APOYAR EL GRUPO DE ORDENAMIENTO TERRITORIAL EN LA VERIFICACIÓN DEL CUMPLIMIENTO Y APLICACIÓN DE LAS NORMAS URBANISTICAS DE NIVEL NACIONAL, REGIONALES Y LAS CONTENIDAS EN EL PLAN DE ORDENAMIENTO TERRITORIAL DEL MUNICIPIO DE BUCARAMANGA</t>
  </si>
  <si>
    <t>PRESTAR SERVICIOS PROFESIONALES EN EL SUB PROCESO DE CONTRATACION EN LA SECRETARIA JURIDICA DEL MUNICIPIO DE BUCARAMANGA</t>
  </si>
  <si>
    <t>PRESTAR SERVICIOS PROFESIONALES EN LA SECRETARÍA JURÍDICA PARA EL FORTALECIMIENTO DE LA GESTION INSTITUCIONAL EN LOS PROCESOS DEL AMBITO JURIDICO EN EL MUNICIPIO DE BUCARAMANGA</t>
  </si>
  <si>
    <t>PRESTAR SERVICIOS PROFESIONALES PARA APOYAR LAS ACTIVIDADES A EJECUTARSE EN EL MARCO DEL PROYECTO DE CONSOLIDACIÓN DEL PROGRAMA DE TRANSPARENCIA GOBIERNO ABIERTO Y LUCHA CONTRA LA CORRUPCIÓN EN EL MUNICIPIO DE BUCARAMANGA</t>
  </si>
  <si>
    <t>PRESTAR SERVICIOS DE APOYO A LA GESTIÓN EN LA SECRETARÍA DE SALUD Y AMBIENTE LLEVANDO A CABO LAS ACTIVIDADES TÉCNICAS REQUERIDAS EN LAS PLATAFORMAS Y SOFTWARES IMPLEMENTADOS POR LA ADMINISTRACIÓN PARA EL DESARROLLO DE LA GESTIÓN CONTRACTUAL DE LA ADMINISTRACIÓN</t>
  </si>
  <si>
    <t>PRESTACIÓN DE SERVICIOS PROFESIONALES PARA EL SEGUIMIENTO FINANCIERO DE LOS CONTRATOS DE LA SECRETARIA DE SALUD Y AMBIENTE</t>
  </si>
  <si>
    <t>PRESTAR SERVICIOS DE APOYO A LA GESTIÓN EN TEMAS DE ARCHIVO EN LA SECRETARÍA JURÍDICA</t>
  </si>
  <si>
    <t>“PRESTAR LOS SERVICIOS DE APOYO A LA GESTION COMO TÉCNICO EN LAS ACTIVIDADES DE PROMOCION, PREVENCION, VIGILANCIA, SEGUIMIENTO Y CONTROL DE ZOONOSIS EN LA SECRETARIA DE SALUD Y AMBIENTE DEL MUNICIPIO DE BUCARAMANGA.”</t>
  </si>
  <si>
    <t>“PRESTAR LOS SERVICIOS PROFESIONALES COMO VETERINARIO PARA REALIZAR ACTIVIDADES DE ESTERILIZACIÓN DE CANINOS Y FELINOS, ASÍ COMO LAS DEMAS ASOCIADAS ACTIVIDADES DE PROMOCION, PREVENCION, VIGILANCIA Y CONTROL DE LA ZOONOSIS EN LA SECRETARIA DE SALUD Y AMBIENTE DEL MUNICIPIO DE BUCARAMANGA”.</t>
  </si>
  <si>
    <t>PRESTAR SERVICIOS DE APOYO A LA GESTION EN LA SECRETARÍA DE SALUD Y AMBIENTE PARA EL FORTALECIMIENTO DE LAS ACCIONES DE TURISMO AMBIENTAL EN EL MUNICIPIO DE BUCARAMANGA</t>
  </si>
  <si>
    <t>PRESTAR  LOS SERVICIOS DE APOYO A LA GESTION EN LA SECRETARÍA DE SALUD Y AMBIENTE  EN EL PROCESO DE IMPLEMENTACIÓN Y SEGUIMIENTO DEL PLAN DE GESTIÓN INTEGRAL DE RESIDUOS SÓLIDOS (PGIRS)EN LOS PROGRAMAS DE  APROVECHAMIENTO Y CULTURA CIUDADANA PARA EL MANEJO ADECUADO DE LOS RESIDUOS SÓLIDOS DEL MUNICIPIO DE BUCARAMANGA</t>
  </si>
  <si>
    <t>PRESTAR LOS SERVICIOS PROFESIONALES EN LA SECRETARÍA DE SALUD Y AMBIENTE PARA EL APOYO EN EL PROCESO DE IMPLEMENTACIÓN DEL PLAN DE GESTIÓN INTEGRAL DE RESIDUOS SÓLIDOS (PGIRS) COMO ENLACE EN EL PROGRAMA DE  INCLUSIÓN DE RECICLADORES DEL MUNICIPIO DE BUCARAMANGA.</t>
  </si>
  <si>
    <t>PRESTAR LOS SERVICIOS DE APOYO A LA GESTION COMO TECNOLOGO  EN LA SECRETARÍA DE SALUD Y AMBIENTE PARA APOYAR EL PROCESO DE IMPLEMENTACIÓN DEL PLAN DE GESTIÓN INTEGRAL DE RESIDUOS SÓLIDOS (PGIRS) EN LOS PROGRAMAS DE APROVECHAMIENTO E INCLUSIÓN DE RECICLADORES DEL MUNICIPIO DE BUCARAMANGA.</t>
  </si>
  <si>
    <t>PRESTAR SERVICIOS PROFESIONALES EN LA SECRETARÍA DE SALUD Y AMBIENTE PARA EL  APOYO EN LA CAPTURA, PROCESAMIENTO, ANALISIS Y VISUALIZACION DE DATOS EN EL PROCESO DE SEGUIMIENTO DEL PLAN DE GESTIÓN INTEGRAL DE RESIDUOS SÓLIDOS-PGIRS, ASÍ COMO EN LA CONSOLIDACIÓN DEL SISTEMA DE INFORMACIÓN AMBIENTAL DEL MUNICIPIO DE BUCARAMANGA.</t>
  </si>
  <si>
    <t>PRESTAR SERVICIOS DE APOYO A LA GESTIÓN A LA ADMINISTRACIÓN DEL SISTEMA DE INFORMACIÓN Y BASES DE DATOS DE LOS AFILIADOS AL RÉGIMEN SUBSIDIADO Y MOVILIDAD EN EL RÉGIMEN CONTRIBUTIVO EN EL MUNICIPIO DE BUCARAMANGA</t>
  </si>
  <si>
    <t>PRESTAR SERVICIOS PROFESIONALES PARA APOYAR LA GESTIÓN PRESUPUESTAL EN EL MARCO DEL PROYECTO"MEJORAMIENTO DE LOS PROCESOS TRASVERSALES PARA UNA ADMINISTRACIÓN PUBLICA MODERNA Y EFICIENTE EN LA SECRETARIA DE DESARROLLO SOCIAL DEL MUNICIPIO DE BUCARAMANGA"</t>
  </si>
  <si>
    <t>PRESTAR SERVICIOS PROFESIONALES EN LA SECRETARÍA DEL INTERIOR, COORDINANDO Y GESTIONANDO LAS DIFERENTES ACTIVIDADES RELACIONADAS CON EL PROGRAMA DE POBLACIÓN CARCELARIA EN EL MUNICIPIO DE BUCARAMANGA EN EL MARCO DEL PROYECTO DENOMINADO “APOYO A LA POBLACIÓN CARCELARIA DEL MUNICIPIO DE BUCARAMANGA”.</t>
  </si>
  <si>
    <t>PRESTACIÓN DE SERVICIOS DE APOYO A LA GESTIÓN EN PROCEDIMIENTOS DE GESTIÓN DOCUMENTAL EN LA SECRETARÍA DE HACIENDA DEL MUNICIPIO DE BUCARAMANGA</t>
  </si>
  <si>
    <t>PRESTAR SERVICIOS DE APOYO A LA GESTION COMO JUDICANTE PROYECTANDO DOCUMENTOS RELACIONADOS CON LAS DIFERENTES COMPETENCIAS DE LA SECRTARÍA ADMINISTRATIVA DEL MUNICIPIO DE BUCARAMANGA</t>
  </si>
  <si>
    <t>PRESTAR SERVICIOS PROFESIONALES DE APOYO EN EL PROCESO DE GESTIÓN DOCUMENTAL PARA LOS ARCHIVOS DE GESTIÓN DEL DESPACHO ALCALDE, SECRETARÍA ADMINISTRATIVA (SUBSECRETARÍAS), DANDO APLICACIÓN DE LA NORMATIVIDAD ARCHIVISTICA VIGENTE, SEÑALADA EN LA LEY (594 DE 2000) DEL ARCHIVO GENERAL DE LA NACIÓN</t>
  </si>
  <si>
    <t>PRESTAR SERVICIOS PROFESIONALES COMO INGENIERO(A) CIVIL PARA APOYAR LA GESTIÓN DEL DESARROLLO DEL PROCESO DE PLANIFICACIÓN Y MEJORAMIENTO DE LAS OBRAS DE INFRAESTRUCTURA DEL MUNICIPIO DE BUCARAMANGA</t>
  </si>
  <si>
    <t>PRESTAR LOS SERVICIOS PROFESIONALES COMO ABOGADO(A) EN LA SECRETARIA DE HACIENDA DEL MUNICIPIO DE BUCARAMANGA, EN LOS ASUNTOS LEGALES Y TRIBUTARIOS QUE SE REQUIERAN PARA LA GESTION DE ASUNTOS DE ESTE DESPACHO.</t>
  </si>
  <si>
    <t>PRESTACIÓN DE SERVICIOS PROFESIONALES COMO ARQUITECTO O INGENIERO CIVIL EN EL GRUPO DE DESARROLLO TERRITORIAL DE LA SECRETARÍA DE PLANEACIÓN, PARA APOYAR EN LA VERIFICACIÓN DEL CUMPLIMIENTO Y APLICACIÓN DE LA NORMATIVIDAD URBANÍSTICA VIGENTE Y LA CONTENIDA EN EL PLAN DE ORDENAMIENTO TERRITORIAL DEL MUNICIPIO DE BUCARAMANGA”</t>
  </si>
  <si>
    <t>PRESTAR SERVICIOS PROFESIONALES EN EL DESPACHO DEL ALCALDE, APOYANDO ACTIVIDADES RELACIONADAS CON LOS PROYECTOS ESTRATÉGICOS DEL MUNICIPIO DE BUCARAMANGA</t>
  </si>
  <si>
    <t>PRESTAR SERVICIOS PROFESIONALES EN LA SECRETARIA DEL INTERIOR COMO PSICÓLOGO (A) EN DESARROLLO DE CADA UNA DE LAS ACTUACIONES Y ACTIVIDADES QUE ADELANTAN LOS COMISARIOS DE FAMILIA CON EL FIN DE GARANTIZAR EL EJERCICIO DE LOS DERECHOS DE LOS NIÑOS, NIÑAS Y ADOLESCENTES  EN EL MARCO DEL PROYECTO DENOMINADO “FORTALECIMIENTO DE LA CAPACIDAD INSTITUCIONAL A INSPECCIONES Y COMISARIAS DEL MUNICIPIO DE BUCARAMANGA".</t>
  </si>
  <si>
    <t>PRESTACIÓN DE SERVICIOS PROFESIONALES COMO ARQUITECTO O INGENIERO CIVIL EN EL GRUPO DE DESARROLLO TERRITORIAL DE LA SECRETARÍA DE PLANEACIÓN, PARA APOYAR EN LA VERIFICACIÓN DEL CUMPLIMIENTO Y APLICACIÓN DE LA NORMATIVIDAD URBANÍSTICA VIGENTE Y LA CONTENIDA EN EL PLAN DE ORDENAMIENTO TERRITORIAL DEL MUNICIPIO DE BUCARAMANGA</t>
  </si>
  <si>
    <t>PRESTACION DE SERVICIOS PROFESIONALES PARA APOYAR A LAS DIFERENTES AREAS DE LA SECRETARÍA DE HACIENDA EN ASUNTOS RELACIONADOS CON PLANEACION ESTRATEGICA DE SU COMPETENCIA, ASI COMO LA REVISION DE ASPECTOS PUNTUALES QUE LE SEAN ASIGNADOS.</t>
  </si>
  <si>
    <t>PRESTAR SERVICIOS PROFESIONALES COMO ARQUITECTO(A) EN LA SECRETARÍA DE PLANEACIÓN APOYANDO LOS PROCESOS DE LEGALIZACIÓN Y REGULARIZACIÓN DE ASENTAMIENTOS HUMANOS Y/O BARRIOS PRECARIOS DEL MUNICIPIO DE BUCARAMANGA </t>
  </si>
  <si>
    <t>PRESTAR SERVICIOS PROFESIONALES COMO ABOGADO (A)  DE LA SECRETARIA DEL INTERIOR BRINDANDO ASESORIA Y APOYANDO LAS ACTIVIDADES DE LAS COMISARIAS DE FAMILIA EN EL MARCO DEL PROYECTO DENOMINADO “FORTALECIMIENTO DE LA CAPACIDAD INSTITUCIONAL A INSPECCIONES Y COMISARIAS DEL MUNICIPIO DE BUCARAMANGA".</t>
  </si>
  <si>
    <t>PRESTACIÓN DE SERVICIOS DE APOYO A LA GESTIÓN EN LA SECRETARÍA DE PLANEACIÓN PARA EL DESARROLLO DE LAS ACCIONES Y LA EMISIÓN DE LOS CONCEPTOS TÉCNICOS NECESARIOS EN EL CONTROL DE OBRAS Y DEMAS CORRESPONDIENTES A LA VERIFICACIÓN DEL CUMPLIMIENTO DEL PLAN DE ORDENAMIENTO TERRITORIAL –POT-DEL MUNICIPIO DE BUCARAMANGA</t>
  </si>
  <si>
    <t>PRESTACIÓN DE SERVICIOS PROFESIONALES COMO ABOGADO (A) EN LA SECRETARIA DE PLANEACION PARA APOYAR LA VERIFICACIÓN DEL CUMPLIMIENTO Y APLICACIÓN DE LAS NORMAS URBANISTICAS DE NIVEL NACIONAL, REGIONALES Y LAS CONTENIDAS EN EL PLAN DE ORDENAMIENTO TERRITORIAL DEL MUNICIPIO DE BUCARAMANGA</t>
  </si>
  <si>
    <t>PRESTAR SERVICIOS PROFESIONALES PARA EL SEGUIMIENTO, CONSOLIDACIÓN Y DEMÁS ACTIVIDADES QUE SE DESPRENDAN DE LOS PLANES, MODELO INTEGRADO DE PLANEACIÓN Y GESTIÓN-MIPG QUE LIDERA LA SECRETARIA DE PLANEACIÓN EN EL MARCO DE LAS NORMAS VIGENTES</t>
  </si>
  <si>
    <t>PRESTAR SERVICIOS PROFESIONALES EN EL GRUPO DE DESARROLLO ECONÓMICO DE LA SECRETARÍA DE PLANEACIÓN DE BUCARAMANGA PARA APOYAR EL SEGUIMIENTO DE LAS POLITICAS PUBLICAS DE LA ADMINISTRACION MUNICIPAL</t>
  </si>
  <si>
    <t>PRESTAR SERVICIOS PROFESIONALES COMO ABOGADO (A) DE LA SECRETARIA DEL INTERIOR BRINDANDO ASESORIA Y APOYANDO LAS ACTIVIDADES DE LAS COMISARIAS DE FAMILIA EN EL MARCO DEL PROYECTO DENOMINADO “FORTALECIMIENTO DE LA CAPACIDAD INSTITUCIONAL A INSPECCIONES Y COMISARIAS DEL MUNICIPIO DE BUCARAMANGA".</t>
  </si>
  <si>
    <t>PRESTAR SERVICIOS PROFESIONALES PARA APOYAR LOS PROCESOS PRESUPUESTALES Y ADMINISTRATIVOS, ASÍ COMO LA ELABORACIÓN DE INFORMES FINANCIEROS Y DE GESTION DE LA SECRETARIA DE DESARROLLO SOCIAL, EN EL MARCO DEL PROYECTO “MEJORAMIENTO DE LOS PROCESOS TRANSVERSALES PARA UNA ADMINISTRACIÓN PUBLICA MODERNA Y EFICIENTE EN LA SECRETARÍA DE DESARROLLO SOCIAL DEL MUNICIPIO DE BUCARAMANGA</t>
  </si>
  <si>
    <t>PRESTAR SERVICIOS DE APOYO A LA GESTION EN LA SECRETARÍA DEL INTERIOR EN EL DESARROLLO DE LAS ACTIVIDADES DIRIGIDAS A LA POBLACION VICTIMA DEL CONFLICTO INTERNO ARMADO QUE SOLICITAN ORIENTACION ACERCA DE LOS SERVICIOS DEL CENTRO DE ATENCION A VICTIMAS-CAIV EN EL MUNICIPIO DE BUCARAMANGA EN EL MARCO DEL PROYECTO DENOMINADO “FORTALECIMIENTO A LA ATENCION INTEGRAL DE LA POBLACION VICTIMA DEL CONFLICTO ARMADO EN EL MUNICIPIO DE BUCARAMANGA”.</t>
  </si>
  <si>
    <t>PRESTAR SERVICIOS PROFESIONALES COMO ABOGADO (A) EN LA SECRETARIA DEL INTERIOR ASESORANDO, APOYANDO, SUSTANCIANDO Y REPRESENTANDO JUDICIALMENTE AL CENTRO DE ATENCIÓN INTEGRAL A VÍCTIMAS PARA EL CUMPLIMIENTO DE LA LEY 1448 DE 2011 Y DECRETOS REGLAMENTARIOS EN EL MARCO DEL PROYECTO DENOMINADO "FORTALECIMIENTO A LA ATENCION INTEGRAL DE LA POBLACION VICTIMA DEL CONFLICTO ARMADO EN EL MUNICIPIO DE BUCARAMANGA".</t>
  </si>
  <si>
    <t xml:space="preserve">PRESTAR SERVICIOS PROFESIONALES EN LA SECRETARIA DEL INTERIOR COMO PSICÓLOGO (A) EN DESARROLLO DE CADA UNA DE LAS ACTUACIONES Y ACTIVIDADES QUE ADELANTAN LOS COMISARIOS DE FAMILIA CON EL FIN DE GARANTIZAR EL EJERCICIO DE LOS DERECHOS DE LOS NIÑOS, NIÑAS Y ADOLESCENTES  EN EL MARCO DEL PROYECTO DENOMINADO “FORTALECIMIENTO DE LA CAPACIDAD INSTITUCIONAL A INSPECCIONES Y COMISARIAS DEL MUNICIPIO DE BUCARAMANGA".
</t>
  </si>
  <si>
    <t>PRESTAR SERVICIOS PROFESIONALES REALIZANDO ACTIVIDADES DE APOYO ADMINISTRATIVO EN LOS PROCESOS CONTRACTUALES Y DEMÁS REQUERIDOS POR LA SECRETARIA DE PLANEACIÓN</t>
  </si>
  <si>
    <t>PRESTAR SERVICIOS PROFESIONALES PARA EL APOYO A LA GESTIÓN ADMINISTRATIVA, EN ACTIVIDADES DE IMPLEMENTACION, VERIFICACIÓN Y SEGUIMIENTO DE LOS PROCESOS DEL SISTEMA INTEGRADO DE GESTIÓN DE CALIDAD Y DE GESTIÓN DEL RIESGO Y CUMPLIMIENTO A LOS PLANES DE MEJORAMIENTO INSTITUCIONALES.</t>
  </si>
  <si>
    <t>PRESTAR SERVICIOS DE APOYO EN LA GESTION ADMINISTRATIVA Y MANEJO DE LOS SISTEMAS INFORMÁTICOS EN EL MARCO DEL PROYECTO "MEJORAMIENTO DE LOS PROCESOS TRANSVERSALES PARA UNA ADMINISTRACIÓN PUBLICA MODERNA Y EFICIENTE EN LA SECRETARÍA DE DESARROLLO SOCIAL DEL MUNICIPIO BUCARAMANGA”</t>
  </si>
  <si>
    <t>PRESTAR SERVICIOS PROFESIONALES COMO ABOGADO (A) ESPECIALIZADO (A) PARA APOYAR LA COORDINACIÓN DE LA GESTIÓN JURÍDICA Y CONTRACTUAL EN EL MARCO DEL PROYECTO “MEJORAMIENTO DE LOS PROCESOS TRANSVERSALES PARA UNA ADMINISTRACION PUBLICA MODERNA Y EFICIENTE EN LA SECRETARÍA DE DESARROLLO SOCIAL DEL MUNICIPIO DE BUCARAMANGA.</t>
  </si>
  <si>
    <t>PRESTAR SERVICIOS PROFESIONALES COMO ADMINISTRADORA DE EMPRESAS PARA   ADELANTAR ACTIVIDADES ENCAMINADAS AL FORTALECIMIENTO INSTITUCIONAL DE LA SECRETARIA DE INFRAESTRUCTURA</t>
  </si>
  <si>
    <t>PRESTAR SERVICIOS PROFESIONALES COMO ABOGADO (A)  SECRETARIA DEL INTERIOR, APOYANDO Y COORDINANDO EL DESARROLLO DEL PROGRAMA CASA DE JUSTICIA EN EL MUNICIPIO DE BUCARAMANGA EN EL MARCO DEL PROYECTO DENOMINADO "FORTALECIMIENTO DEL PROGRAMA CASA DE JUSTICIA EN EL MUNICIPIO DE BUCARAMANGA”</t>
  </si>
  <si>
    <t>PRESTAR LOS SERVICIOS PROFESIONALES COMO INGENIERO EN LA SECRETARIA DEL INTERIOR EN LA ACTUALIZACIÓN DE LOS SISTEMAS DE INFORMACIÓN Y GENERACIÓN DE ESTADÍSTICAS DE ATENCIÓN A LA POBLACIÓN VICTIMA DEL CONFLICTO INTERNO ARMADO EN EL MARCO DEL PROYECTO DENOMINADO "FORTALECIMIENTO A LA ATENCION INTEGRAL DE LA POBLACION VICTIMA DEL CONFLICTO ARMADO EN EL MUNICIPIO DE BUCARAMANGA".</t>
  </si>
  <si>
    <t>PRESTAR SERVICIOS DE APOYO A LA GESTIÓN EN LA SECRETARIA DEL INTERIOR EN LAS ACTIVIDADES QUE SE DESARROLLAN EN EL CENTRO DE ATENCIÓN A VICTIMAS COMITÉ DE JUSTICIA TRANSICIONAL Y LOS RESPECTIVOS SUBCOMITÉS DEL MUNICIPIO DE BUCARAMANGA EN EL MARCO DEL PROYECTO DENOMINADO "FORTALECIMIENTO A LA ATENCION INTEGRAL DE LA POBLACION VICTIMA DEL CONFLICTO ARMADO EN EL MUNICIPIO DE BUCARAMANGA".</t>
  </si>
  <si>
    <t>PRESTAR SERVICIOS PROFESIONALES EN LA SECRETARIA DEL INTERIOR EN EL CENTRO DE ATENCIÓN INTEGRAL DE VICTIMAS – CAIV EN EL MARCO DEL PROYECTO DENOMINADO "FORTALECIMIENTO A LA ATENCION INTEGRAL DE LA POBLACION VICTIMA DEL CONFLICTO ARMADO EN EL MUNICIPIO DE BUCARAMANGA".</t>
  </si>
  <si>
    <t>PRESTAR SERVICIOS PROFESIONALES COMO ABOGADO (A) EN LA SECRETARÍA DEL INTERIOR EN EL MARCO DEL PROYECTO DENOMINADO “FORTALECIMIENTO DE LA CAPACIDAD INSTITUCIONAL A INSPECCIONES Y COMISARIAS DEL MUNICIPIO DE BUCARAMANGA"</t>
  </si>
  <si>
    <t>PRESTAR SERVICIOS PROFESIONALES COMO ABOGADO(A) EN LA SECRETARIA DEL INTERIOR ASESORANDO, APOYANDO Y SUSTANCIANDO LAS ACTUACIONES ADMINISTRATIVAS, LOS PROCESOS ADMINISTRATIVOS Y LOS PROCESOS LABORALES ADMINISTRATIVOS, EN LAS DIFERENTES ETAPAS DE COMPETENCIA DE LA SECRETARIA EN EL MARCO DEL PROYECTO DENOMINADO “FORTALECIMIENTO DE LA CAPACIDAD INSTITUCIONAL A INSPECCIONES Y COMISARIAS DEL MUNICIPIO DE BUCARAMANGA".</t>
  </si>
  <si>
    <t>PRESTAR SERVICIOS PROFESIONALES EN LA SECRETARIA DEL INTERIOR APOYANDO LAS ACTIVIDADES QUE SE DESARROLLAN EN EL CENTRO DE ATENCIÓN INTEGRAL DE VICTIMAS – CAIV EN EL MARCO DEL PROYECTO DENOMINADO "FORTALECIMIENTO A LA ATENCION INTEGRAL DE LA POBLACION VICTIMA DEL CONFLICTO ARMADO EN EL MUNICIPIO DE BUCARAMANGA".</t>
  </si>
  <si>
    <t>PRESTAR SERVICIOS DE APOYO LOGÍSTICO Y ADMINISTRATIVO EN EL MARCO DEL PROYECTO “MEJORAMIENTO DE LOS PROCESOS TRANSVERSALES PARA UNA ADMINISTRACIÓN PÚBLICA MODERNA Y EFICIENTE EN LA SECRETARÍA DE DESARROLLO SOCIAL DEL MUNICIPIO DE BUCARAMANGA</t>
  </si>
  <si>
    <t>PRESTAR SERVICIOS PROFESIONALES ESPECIALIZADOS PARA ASESORAR Y ACOMPAÑAR AL DESPACHO DEL ALCALDE EN ASUNTOS JURÍDICOS, EN JUNTAS, ASAMBLEAS Y CUERPOS COLEGIADOS DONDE LA ENTIDAD TERRITORIAL PARTICIPE O FORME PARTE, ASÍ COMO ASESORAR Y BRINDAR ACOMPAÑAMIENTO JURÍDICO EN ACCIONES QUE SE PROMUEVAN DESDE EL MUNICIPIO DE BUCARAMANGA</t>
  </si>
  <si>
    <t>“PRESTAR LOS SERVICIOS PROFESIONALES COMO VETERINARIO PARA REALIZAR ACTIVIDADES DE ESTERILIZACIÓN DE CANINOS Y FELINOS, ASÍ COMO LAS DEMAS ASOCIADAS ACTIVIDADES DE PROMOCION, PREVENCION, VIGILANCIA Y CONTROL DE LA ZOONOSIS EN LA SECRETARIA DE SALUD Y AMBIENTE DEL MUNICIPIO DE BUCARAMANGA”</t>
  </si>
  <si>
    <t>“PRESTAR LOS SERVICIOS DE APOYO A LA GESTION COMO TÉCNICO EN LAS ACTIVIDADES DE ESTERILIZACIÓN DE CANINOS Y FELINOS, ASÍ COMO LAS DEMÁS ASOCIADAS A LA PROMOCIÓN, PREVENCIÓN, VIGILANCIA Y CONTROL DE LA ZOONOSIS EN LA SECRETARIA DE SALUD Y AMBIENTE DEL MUNICIPIO DE BUCARAMANGA”.</t>
  </si>
  <si>
    <t>PRESTAR SERVICIOS PROFESIONALES BRINDANDO APOYO EN LA COORDINACIÓN, IMPLEMENTACIÓN, CONCEPTUALIZACIÓN Y SEGUIMIENTO DE LA ESTRATEGIA DE LA POLÍTICA DE GOBIERNO DIGITAL.</t>
  </si>
  <si>
    <t>PRESTACIÓN  DE SERVICIOS COMO TIFLOLOGO PARA EL APOYO  PEDAGÓGICO A LOS DOCENTES DE AULA QUE ATIENDEN ESTUDIANTES CON  DISCAPACIDAD VISUAL EN EL MARCO DE LA EDUCACIÓN INCLUSIVA EN INSTITUCIONES EDUCATIVAS OFICIALES  DEL MUNICIPIO DE BUCARAMANGA.</t>
  </si>
  <si>
    <t>PRESTAR LOS SERVICIOS DE APOYO A LA GESTION QUE REALIZA LA SECRETARÍA DE EDUCACION EN LOS TRÁMITES A LAS PRESTACIONES SOCIALES Y DE SALUD DE DOCENTES Y DIRECTIVOS DOCENTES EN CUMPLIMIENTO DEL MACROPROCESO H. (GESTIÓN DE TALENTO HUMANO)</t>
  </si>
  <si>
    <t>PRESTAR LOS SERVICIOS PROFESIONALES A LA GESTION QUE REALIZA LA SECRETARÍA DE EDUCACION EN LOS TRÁMITES A LAS PRESTACIONES SOCIALES Y DE SALUD DE DOCENTES Y DIRECTIVOS DOCENTES EN CUMPLIMIENTO DEL MACROPROCESO H. (GESTIÓN DE TALENTO HUMANO)</t>
  </si>
  <si>
    <t>PRESTAR SERVICIOS PROFESIONALES EN LOS PROCESOS QUE SE DESARROLLAN DENTRO DEL MARCOPROCESO C. (ESTION LA  COBERTURA DEL SERVICIO EDUCATIVO  - COBERTURA)</t>
  </si>
  <si>
    <t>PRESTAR LOS SERVICIOS PROFESIONALES A LA GESTIÓN QUE REALIZA LA SECRETARÍA DE EDUCACIÓN EN EL PROGRAMA DE EDUCACIÓN MEDIA Y SUPERIOR EN CUMPLIMIENTO DEL MACROPROCESO C. (GESTIÓN DE LA COBERTURA DEL SERVICIO EDUCATIVO)</t>
  </si>
  <si>
    <t>PRESTAR LOS SERVICIOS PROFESIONALES EN LA SECRETARIA DE EDUCACION EN CUMPLIMIENTO DEL MACROPROCESO E. (ATENCIÓN AL CIUDADANO)</t>
  </si>
  <si>
    <t>PRESTAR SERVICIOS PROFESIONALES A LA GESTIÓN QUE REALIZA LA SECRETARÍA DE EDUCACIÓN EN EL AULA DE TECNOLOGÍA, CONECTANDO SENTIDOS</t>
  </si>
  <si>
    <t>PRESTAR SERVICIOS DE INTERPRETACION EN LA LENGUA DE SEÑAS COLOMBIANA A NIÑAS, NIÑOS Y ADOLESCENTES CON DISCAPACIDAD AUDITIVA DE LAS INSTITUCIONES EDUCATIVAS QUE LO REQUIERAN DEL MUNICIPIO DE BUCARAMANGA</t>
  </si>
  <si>
    <t>PRESTAR SERVICIOS PROFESIONALES A LA SECRETARIA DE EDUCACIÓN MUNICIPAL PARA APOYAR LOS TEMAS REFERENTES A LOS MACROPROCESOS, -G- GESTIÓN DE LA INFORMACION Y -L- GESTIÓN DE LA TECNOLOGÍA INFORMÁTICA</t>
  </si>
  <si>
    <t>PRESTACIÓN DE SERVICIOS PROFESIONALES PARA BRINDAR APOYO EN ASUNTOS JURÍDICOS Y TRIBUTARIOS QUE SE REQUIERAN PARA LA GESTION DE LA SECRETARÍA DE HACIENDA DEL MUNICIPIO DE BUCARAMANGA</t>
  </si>
  <si>
    <t>PRESTAR LOS SERVICIOS PROFESIONALES EN LA SECRETARIA DE HACIENDA APOYANDO LOS PROCESOS DEL DESPACHO Y DEL AREA DE IMPUESTOS DEL MUNICIPIO DE BUCARAMANGA</t>
  </si>
  <si>
    <t>PRESTACIÓN DE SERVICIOS PARA BRINDAR APOYO EN LA PRODUCCIÓN, PUESTA EN MARCHA, SOPORTE Y MANTENIMIENTO DE LOS MÓDULOS EXISTENTES Y/O NUEVOS DE SISTEMAS DE INFORMACIÓN Y/O APLICATIVOS QUE TIENEN RELACIÓN CON LOS PROCESOS FISCALES, FINANCIEROS Y PRESUPUESTALES DE LA SECRETARIA DE HACIENDA MUNICIPIO DE BUCARAMANGA</t>
  </si>
  <si>
    <t>PRESTACIÓN DE SERVICIOS DE APOYO A LA GESTIÓN  EN LA REALIZACIÓN DEL INVENTARIO DE ARCHIVO DE GESTIÓN DE LOS DESPACHOS: SECRETARÍA ADMINISTRATIVA, SUBSECRETARÍA DE TALENTO HUMANO, SUBSECRETARÍA DE BIENES Y SERVICIOS Y DESPAHO ALCALDE.</t>
  </si>
  <si>
    <t>PRESTAR SERVICIOS PROFESIONALES COMO ABOGADO (A)  BRINDANDO ACOMPAÑAMIENTO JURIDICO EN LOS TRAMITES Y ACTIVIDADES QUE SE ADELANTAN EN LA SECRETARIA DEL INTERIOR, EN EL MARCO DEL PROYECTO DENOMINADO “FORTALECIMIENTO DE LA CAPACIDAD INSTITUCIONAL A INSPECCIONES Y COMISARIAS DEL MUNICIPIO DE BUCARAMANGA".</t>
  </si>
  <si>
    <t>PRESTAR SERVICIOS PROFESIONALES COMO ABOGADO (A) EN LA SECRETARIA DEL INTERIOR BRINDANDO ACOMPAÑAMIENTO JURÍDICO AL PROGRAMA DE POBLACIÓN CARCELARIA EN EL MUNICIPIO DE BUCARAMANGA EN EL MARCO DEL PROYECTO "APOYO A LA POBLACION CARCELARIA DEL MUNICIPIO DE BUCARAMANGA "</t>
  </si>
  <si>
    <t>PRESTAR SERVICIOS PROFESIONALES COMO PSICOLOGO (A) EN LA SECRETARIA DEL INTERIOR BRINDANDO ACOMPAÑAMIENTO AL PROGRAMA DE POBLACIÓN CARCELARIA EN EL MUNICIPIO DE BUCARAMANGA EN EL MARCO DEL PROYECTO "APOYO A LA POBLACION CARCELARIA DEL MUNICIPIO DE BUCARAMANGA "</t>
  </si>
  <si>
    <t>PRESTAR LOS SERVICIOS DE APOYO EN LA GESTION EN LA SECRETARIA DEL INTERIOR EN LA ATENCION Y ORIENTACION DE LA POBLACION VICTIMA QUE LLEGAN AL CENTRO DE ATENCION INTEGRAL A VICTIMAS -CAIV DEL MUNICIPIO DE BUCARAMANGA EN EL MARCO DEL PROYECTO DENOMINADO “FORTALECIMIENTO A LA ATENCION INTEGRAL DE LA POBLACION VICTIMA DEL CONFLICTO ARMADO EN EL MUINICIPIO DE BUACARAMANGA”.</t>
  </si>
  <si>
    <t>PRESTAR SERVICIOS PROFESIONALES COMO ABOGADO (A) DE LA SECRETARIA DEL INTERIOR BRINDANDO ASESORIA JURIDICA Y APOYANDO LAS ACTIVIDADES DE LAS COMISARIAS DE FAMILIA EN EL MARCO DEL PROYECTO DENOMINADO “FORTALECIMIENTO DE LA CAPACIDAD INSTITUCIONAL A INSPECCIONES Y COMISARIAS DEL MUNICIPIO DE BUCARAMANGA".</t>
  </si>
  <si>
    <t>PRESTAR SERVICIOS COMO PROFESIONAL EN ECONOMÍA PARA EL ANÁLISIS, LA INTERPRETACIÓN DE DATOS; LA FORMULACIÓN Y SEGUIMIENTO DE PROYECTOS Y POLÍTICAS PÚBLICAS EN EL MARCO DEL PROYECTO MEJORAMIENTO DE LOS PROCESOS TRANSVERSALES PARA UNA ADMINISTRACIÓN PÚBLICA MODERNA Y EFICIENTE EN LA SECRETARIA DE DESARROLLO SOCIAL DEL MUNICIPIO DE BUCARAMANGA</t>
  </si>
  <si>
    <t>PRESTACIÓN DE SERVICIOS DE APOYO A LA GESTIÓN PARA EL DESARROLLO DE ACTIVIDADES Y PROCESOS DE GESTIÓN DOCUMENTAL EN LA SECRETARÍA DE HACIENDA DEL MUNICIPIO DE BUCARAMANGA.</t>
  </si>
  <si>
    <t>PRESTAR SERVICIOS PROFESIONALES EN EL DEPARTAMENTO ADMINISTRATIVO DE LA DEFENSORÍA DEL ESPACIO PÚBLICO,  A LAS DISTINTAS ESTRATEGIAS QUE PROPENDAN A LA REGULACIÓN Y RECUPERACIÓN DEL ESPACIO PÚBLICO, ASÍ COMO EL APOYO TRANSVERSAL EN LAS GESTIONES ADMINISTRATIVAS QUE SE REQUIERAN</t>
  </si>
  <si>
    <t>PRESTAR SERVICIOS PROFESIONALES PARA APOYAR LA GESTIÓN ADMINISTRATIVA MEDIANTE LA FORMULACIÓN, ACTUALIZACIÓN Y SEGUIMIENTO A PROYECTOS DE INVERSIÓN, LA ELABORACIÓN DE ESTUDIOS DEL SECTOR Y LA EVALUACIÓN TÉCNICA-FINANCIERA, CONTRACTUAL EN EL MARCO DEL PROYECTO “MEJORAMIENTO DE LOS PROCESOS TRANSVERSALES PARA UNA ADMINISTRACIÓN PUBLICA MODERNA Y EFICIENTE EN LA SECRETARÍA DE DESARROLLO SOCIAL DEL MUNICIPIO BUCARAMANGA</t>
  </si>
  <si>
    <t>PRESTAR LOS SERVICIOS PROFESIONALES PARA APOYAR LA GESTIÓN, PROCESAMIENTO Y ANÁLISIS DE INFORMACIÓN RELATIVA AL PROCESO DE DEVOLUCIÓN DE SALDOS A FAVOR Y PAGOS EN EXCESO QUE DEBA TRAMITAR LA SECRETARIA DE HACIENDA - TESORERIA GENERAL</t>
  </si>
  <si>
    <t>PRESTACIÓN DE SERVICIOS PROFESIONALES EN LA SECRETARIA DE HACIENDA MUNICIPAL PARA LA ATENCION, RECEPCION, ORIENTACION Y GESTION DE SOLICITUDES Y/O DECLARACIONES PRESENTADAS POR LOS CONTRIBUYENTES Y AGENTES RETENEDORES CONFORME A LOS PROCEDIMIENTOS ESTABLECIDOS Y NORMAS VIGENTES</t>
  </si>
  <si>
    <t>PRESTAR SERVICIOS PROFESIONALES COMO TOPOGRAFO PARA APOYAR LA GESTIÓN DEL DESARROLLO DEL PROCESO DE PLANIFICACION Y MEJORAMIENTO DE LAS OBRAS DE INFRAESTRUCTURA DEL MUNICIPIO DE BUCARAMANGA.</t>
  </si>
  <si>
    <t>PRESTAR SERVICIOS PROFESIONALES COMO INGENIERO CIVIL APOYANDO LOS ASUNTOS RELACIONADOS CON EL COMPONENTE  HIDRÁULICO, SANITARIO Y PLUVIAL  DE LOS PROYECTOS QUE ADELANTA LA SECRETARIA DE INFRAESTRUCTURA DEL MUNICIPIO DE BUCARAMANGA</t>
  </si>
  <si>
    <t>PRESTAR SERVICIOS PROFESIONALES COMO INGENIERO MECÁNICO PARA APOYAR LA GESTIÓN DEL DESARROLLO DEL PROCESO DE PLANIFICACIÓN Y MEJORAMIENTO DE LAS OBRAS DE INFRAESTRUCTURA DEL MUNICIPIO DE BUCARMANGA</t>
  </si>
  <si>
    <t>PRESTAR SERVICIOS PROFESIONALES COMO DISEÑADOR (A) INDUSTRIAL PARA APOYAR EN LA GESTIÓN DEL DESARROLLO DEL PROCESO DE PLANIFICACIÓN Y MEJORAMIENTO DE LAS OBRAS E INTERVENCIONES EN MATERIA DE INFRAESTRUCTURA DEL MUNICIPIO DE BUCARAMANGA</t>
  </si>
  <si>
    <t>PRESTAR SERVICIOS DE APOYO A LA GESTIÓN EN EL MARCO DEL PROYECTO DENOMINADO FORTALECIMIENTO DE LA GESTIÓN INSTITUCIONAL EN LOS PROCESOS DEL ÁMBITO JURÍDICO EN EL MUNICIPIO DE BUCARAMANGA</t>
  </si>
  <si>
    <t>PRESTAR SERVICIOS PROFESIONALES EN EL DEPARTAMENTO ADMINISTRATIVO DE LA DEFENSORÍA DEL ESPACIO PÚBLICO EN LA ADMINISTRACIÓN DE LOS RECURSOS FÍSICOS Y FINANCIEROS, ASÍ COMO BRINDAR APOYO TRANSVERSAL EN LOS PROCESOS ADMINISTRATIVOS Y CONTRACTUALES QUE SE REQUIERAN</t>
  </si>
  <si>
    <t>PRESTAR SERVICIOS PROFESIONALES EN EL DEPARTAMENTO ADMINISTRATIVO DE LA DEFENSORÍA DEL ESPACIO PÚBLICO   PARA LA GESTIÓN INTELIGENTE, SANEAMIENTO, DEPURACIÓN, ACTUALIZACIÓN Y CONSOLIDACIÓN DEL PATRIMONIO INMOBILIARIO MUNICIPAL, Y EN RECIBO DE ÁREAS DE CESIÓN EN LA UNIDAD DE REGISTRO INMOBILIARIO</t>
  </si>
  <si>
    <t>PRESTAR SERVICIOS PROFESIONALES COMO DISEÑADOR(A) GRÁFICO Y REALIZADOR AUDIOVISUAL PARA EL FORTALECIMIENTO DE LA COMUNICACIÓN INTERNA Y EXTERNA DE LOS DIFERENTES PROGRAMAS DE LA SECRETARIA DE DESARROLLO SOCIAL DEL MUNICIPIO DEL BUCARAMANGA.</t>
  </si>
  <si>
    <t>PRESTAR SERVICIOS PROFESIONALES COMO ABOGADO APOYANDO EL SUBPROCESO DE DEFENSA JUDICIAL DE LA SECRETARIA JURIDICA EN EL MARCO DEL PROYECTO DENOMINADO FORTALECIMIENTO DE LA GESTION INSTITUCIONAL EN LOS PROCESOS DEL AMBITO JURIDICO EN EL MUNICIPIO DE BUCARAMANGA</t>
  </si>
  <si>
    <t>PRESTAR SERVICIOS PROFESIONALES COMO ABOGADO (A) PARA APOYAR LA GESTIÓN JURIDICA Y CONTRACTUAL DE LA SECRETARIA, EN EL MARCO DEL PROYECTO “MEJORAMIENTO DE LOS PROCESOS TRANSVERSALES PARA UNA ADMINISTRACIÓN PUBLICA MODERNA Y EFICIENTE EN LA SECRETARÍA DE DESARROLLO SOCIAL DEL MUNICIPIO BUCARAMANGA.</t>
  </si>
  <si>
    <t>PRESTAR SERVICIOS DE APOYO A LA GESTIÓN EN EL DEPARTAMENTO ADMINISTRATIVO DE LA DEFENSORÍA DEL ESPACIO PÚBLICO PARA LA CLASIFICACIÓN, ORGANIZACIÓN, DIGITALIZACIÓN Y GUIA DEL ARCHIVO DE GESTIÓN</t>
  </si>
  <si>
    <t>PRESTACION DE SERVICIOS PROFESIONALES BRINDAR ASESORÍA JURÍDICA Y APOYO PROFESIONAL EN ASUNTOS RELACIONADOS LA GESTIÓN DEL DESPACHO DE LA SECRETARÍA DE HACIENDA DEL MUNICIPIO DE BUCARAMANGA</t>
  </si>
  <si>
    <t>PRESTAR SERVICIOS PROFESIONALES EN LA SECRETARIA DEL INTERIOR COMO GESTOR (A) DE CONVIVENCIA EN EL MARCO DEL PROYECTO DENOMINADO “IMPLEMENTACIÓN DE ACCIONES E INICIATIVAS SOCIALES PARA LA CONSERVACIÓN DE LA SANA CONVIVENCIA, GESTIÓN DE CONFLICTOS COMUNITARIOS Y USO ADECUADO DEL ESPACIO PUBLICO EN EL MUNICIPIO DE BUCARAMANGA, G”.</t>
  </si>
  <si>
    <t>PRESTAR SERVICIOS DE APOYO A LA GESTIÓN EN LA SECRETARIA DEL INTERIOR EN EL MARCO DEL PROYECTO DENOMINADO “IMPLEMENTACIÓN DE ACCIONES E INICIATIVAS SOCIALES PARA LA CONSERVACIÓN DE LA SANA CONVIVENCIA, GESTIÓN DE CONFLICTOS COMUNITARIOS Y USO ADECUADO DEL ESPACIO PUBLICO EN EL MUNICIPIO DE BUCARAMANGA, G”</t>
  </si>
  <si>
    <t>PRESTAR SERVICIOS DE APOYO A LA GESTIÓN EN LA SECRETARIA DEL INTERIOR COMO GESTOR (A) DE CONVIVENCIA EN EL MARCO DEL PROYECTO DENOMINADO “IMPLEMENTACIÓN DE ACCIONES E INICIATIVAS SOCIALES PARA LA CONSERVACIÓN DE LA SANA CONVIVENCIA, GESTIÓN DE CONFLICTOS COMUNITARIOS Y USO ADECUADO DEL ESPACIO PUBLICO EN EL MUNICIPIO DE BUCARAMANGA, G”.</t>
  </si>
  <si>
    <t>PRESTACIÓN DE SERVICIOS DE APOYO A LA GESTIÓN COMO JUDICANTE EN LA SECRETARÍA DEL INTERIOR DEL MUNICIPIO DE BUCARAMANGA LLEVANDO A CABO LABORES DE PRÁCTICA JURÍDICA EN EL MARCO DEL PROYECTO DENOMICADO " IMPLEMENTACIÓN DE ACCIONES E INICIATIVAS SOCIALES PARA LA CONSERVACIÓN DE LA SANA CONVIVENCIA, GESTIÓN DE CONFLICTOS COMUNITARIOS Y USO ADECUADO DEL ESPACIO PUBLICO EN EL MUNICIPIO DE BUCARAMANGA, G "</t>
  </si>
  <si>
    <t>PRESTAR SERVICIOS PROFESIONALES EN LA SECRETARIA DEL INTERIOR APOYANDO EN LA CREACION, IMPLEMENTACION Y DESARROLLO DE ESTRATEGIAS PARA EL FORTALECIMIENTO DE LA SEGURIDAD Y CONVIVENCIA CIUDADANA EN EL MUNICIPIO DE BUCARAMANGA EN EL MARCO DEL PROYECTO DENOMINADO “IMPLEMENTACIÓN DE ACCIONES E INICIATIVAS SOCIALES PARA LA CONSERVACIÓN DE LA SANA CONVIVENCIA, GESTIÓN DE CONFLICTOS COMUNITARIOS Y USO ADECUADO DEL ESPACIO PUBLICO EN EL MUNICIPIO DE BUCARAMANGA, G”.</t>
  </si>
  <si>
    <t>PRESTAR SERVICIOS PROFESIONALES COMO ABOGADO (A) EN LA SECRETARIA DEL INTERIOR, BRINDADO ASESORÍA JURÍDICA EN EL MARCO DEL PROYECTO DENOMINADO “IMPLEMENTACIÓN DE ACCIONES E INICIATIVAS SOCIALES PARA LA CONSERVACIÓN DE LA SANA CONVIVENCIA, GESTIÓN DE CONFLICTOS COMUNITARIOS Y USO ADECUADO DEL ESPACIO PUBLICO EN EL MUNICIPIO DE BUCARAMANGA, G”.</t>
  </si>
  <si>
    <t>PRESTAR SERVICIOS PROFESIONALES EN LA SECRETARIA DEL INTERIOR EN EL DIAGNOSTIVO, PLANEACIÓN, EJECUCIÓN, SEGUIMIENTO Y ARTICULACIÓN DE PROGRAMAS Y ESTRATEGIAS EN EL MARCO DEL PROYECTO DENOMINADO “IMPLEMENTACIÓN DE ACCIONES E INICIATIVAS SOCIALES PARA LA CONSERVACIÓN DE LA SANA CONVIVENCIA, GESTIÓN DE CONFLICTOS COMUNITARIOS Y USO ADECUADO DEL ESPACIO PUBLICO EN EL MUNICIPIO DE BUCARAMANGA, G”.</t>
  </si>
  <si>
    <t>PRESTAR SERVICIOS PROFESIONALES EN LA SECRETARIA DEL INTERIOR EN LA ESTANDARIZACIÓN DE PROCESOS Y GESTION DE CALIDAD EN EL MARCO DEL PROYECTO DENOMINADO  “IMPLEMENTACIÓN DE ACCIONES E INICIATIVAS SOCIALES PARA LA CONSERVACIÓN DE LA SANA CONVIVENCIA, GESTIÓN DE CONFLICTOS COMUNITARIOS Y USO ADECUADO DEL ESPACIO PUBLICO EN EL MUNICIPIO DE BUCARAMANGA, G”.</t>
  </si>
  <si>
    <t>PRESTAR SERVICIOS PROFESIONALES  EN EL DEPARTAMENTO ADMINISTRATIVO DE LA DEFENSORÍA DEL ESPACIO PÚBLICO PARA BRINDAR ACOMPAÑAMIENTO JURÍDICO EN LAS RESPUESTAS A ENTES DE CONTROL, CONCEJO MUNICIPAL, PQRSD Y DEMAS ASUNTOS QUE LE ASIGNADOS</t>
  </si>
  <si>
    <t>PRESTAR SERVICIOS PROFESIONALES COMO COMUNICADORA EN EL DESARROLLO DE LAS ACTIVIDADES DE LOS PROGRAMAS DE LA SECRETARIA DE DESARROLLO SOCIAL EN EL MARCO DEL PROYECTO “MEJORAMIENTO DE LOS PROCESOS TRANSVERSALES PARA UNA ADMINISTRACIÓN PÚBLICA MODERNA Y EFICIENTE EN LA SECRETARIA DE DESARROLLO SOCIAL DEL MUNICIPIO DE BUCARAMANGA</t>
  </si>
  <si>
    <t>PRESTAR LOS SERVICIOS DE APOYO A LA GESTIÓN EN ACTIVIDADES ASISTENCIALES Y DE APOYO ADMINISTRATIVO QUE SE REQUIERAN EN EL AREA DE IMPUESTOS DE LA SECRETARIA DE HACIENDA DEL MUNICIPIO DE BUCARAMANGA.</t>
  </si>
  <si>
    <t>PRESTAR SERVICIOS PROFESIONALES PARA EL APOYO AL SEGUIMIENTO, CONSOLIDACIÓN Y DEMÁS ACTIVIDADES QUE SE DESPRENDAN DE LOS PLANES Y PROCESOS QUE LIDERA EL GRUPO DE DESARROLLO ECONOMICO DE LA SECRETARIA DE PLANEACIÓN EN EL MARCO DE LAS NORMAS VIGENTES.</t>
  </si>
  <si>
    <t>PRESTACIÓN DE SERVICIOS PROFESIONALES COMO  ARQUITECTO (A) EN LA SECRETARIA DE PLANEACION MUNICIPAL PARA APOYAR EL GRUPO DE ORDENAMIENTO TERRITORIAL CON EL FIN DE VERIFICAR EL CUMPLIMIENTO Y APLICACIÓN DE LAS NORMAS URBANISTICAS DE NIVEL NACIONAL, REGIONALES Y LAS CONTENIDAS EN EL PLAN  DE ORDENAMIENTO TERRITORIAL</t>
  </si>
  <si>
    <t>PRESTAR SERVICIOS PROFESIONALES COMO ABOGADO (A) EN LA SECRETARIA DE PLANEACIÓN MUNICIPAL BRINDANDO ASESORÍA JURÍDICA EN LOS ASUNTOS CONSTITUCIONALES, ASÍ COMO LA REPRESENTACIÓN JUDICIAL Y/O EXTRAJUDICIAL QUE LE SEAN ASIGNADAS</t>
  </si>
  <si>
    <t>PRESTAR LOS SERVICIOS DE APOYO A LA GESTIÓN EN ACTIVIDADES ASISTENCIALES Y DE APOYO ADMINISTRATIVO QUE SE REQUIERAN EN LA SECRETARIA DE HACIENDA DEL MUNICIPIO DE BUCARAMANGA</t>
  </si>
  <si>
    <t>PRESTAR SERVICIOS PROFESIONALES COMO ABOGADO(A) EN LA SECRETARIA DE PLANEACION MUNICIPAL BRINDANDO ASESORIA JURIDICA EN LA PROYECCION Y REVISION DE DOCUMENTOS Y ACTOS ADMINISTRATIVOS ASI COMO EJERCER LA REPRESENTACION JUDICIAL Y EXTRAJUDICIAL DE LA ENTIDAD EN ACCIONES CONSTITUCIONALES</t>
  </si>
  <si>
    <t>PRESTAR SERVICIOS PROFESIONALES EN EL DEPARTAMENTO ADMINISTRATIVO EN LA DEFENSORÍA DEL ESPACIO PÚBLICO EN MATERIA DE INSPECCIÓN OCULAR, CERTIFICACIONES DE PREDIOS PROPIEDAD DEL MUNICIPIO, CONSULTAS PREDIALES, RECIBO Y ENTREGA DE INMUEBLES Y APOYO TRANSVERSAL EN LOS TRÁMITES TÉCNICOS QUE SE REQUIERAN</t>
  </si>
  <si>
    <t>PRESTAR SERVICIOS DE APOYO A LA GESTION EN EL PROCESOD DE COBERTURA EDUCATIVA DENTRO DE LA GESTION ESTRATEGICA DE TRANSPORTE ESCOLAR DEL MUNICIPIO DE BUCARAMANGA</t>
  </si>
  <si>
    <t>PRESTAR SERVICIOS DE APOYO A LA GESTIÓN COMO CADENERO DENTRO DEL PROCESO DE PLANIFICACIÓN Y MEJORAMIENTO DE LAS OBRAS DE INFRAESTRUCTURA DEL MUNICIPIO DE BUCARAMANGA</t>
  </si>
  <si>
    <t>PRESTAR SERVICIOS DE APOYO A LA GESTIÓN COMO CONDUCTOR EN LA SECRETARÍA DE PLANEACIÓN MUNICIPAL PARA REALIZAR ACTIVIDADES OPERATIVAS, DE ACOMPAÑAMIENTO Y MOVILIZACIÓN DEL PERSONAL ASIGNADO AL DESARROLLO DE VISITAS TÉCNICAS</t>
  </si>
  <si>
    <t>PRESTACIÓN DE SERVICIOS PROFESIONALES PARA APOYAR EL SEGUIMIENTO DE LAS ACTIVIDADES DESARROLLADAS POR LA SECRETARÍA DE EDUCACIÓN EN EL MARCO DE LA ATENCIÓN A LA POBLACIÓN CON NECESIDADES EDUCATIVAS ESPECIALES Y/O TALENTOS EXCEPCIONALES DE LAS INSTITUCIONES EDUCATIVAS OFICIALES DEL MUNICIPIO DE BUCARAMANGA</t>
  </si>
  <si>
    <t>PRESTAR LOS SERVICIOS PROFESIONALES A LA GESTIÓN QUE REALIZA LA SECRETARIA DE EDUCACIÓN EN LA ADMINISTRACIÓN Y PROCESAMIENTO DE LA NOMINA DE DOCENTES, DIRECTIVOS DOCENTES Y ADMINISTRATIVOS DE LA PLANTA DE PERSONAL DE LA SECRETARIA DE EDUCACIÓN DEL MUNICIPIO DE BUCARAMANGA. EN CUMPLIMIENTO DEL MACROPROCESO H. (GESTIÓN DE TALENTO HUMANO)</t>
  </si>
  <si>
    <t>PRESTAR LOS SERVICIOS DE APOYO A LA GESTIÓN EN EL PROCESAMIENTO DE INFORMACIÓN Y EN TODO LO RELACIONADO CON LA GESTION DOCUMENTAL Y APLICACIÓN DE LA NORMATIVIDAD ARCHIVISTICA VIGENTE EN LOS DIFERENTES MACROPROCESOS DE LA SECRETARÍA DE EDUCACIÓN DEL MUNICIPIO DE BUCARAMANGA</t>
  </si>
  <si>
    <t>PRESTACIÓN DE SERVICIOS PROFESIONALES PARA BRINDAR ASESORIA Y APOYO PROFESIONAL A LA SECRETARÍA DE HACIENDA BUCARAMANGA EN MATERIA DE FINANZAS PÚBLICAS Y PRESUPUESTO PÚBLICO</t>
  </si>
  <si>
    <t>PRESTAR SERVICIOS PROFESIONALES PARA LA COORDINACIÓN DE LA CASA BÚHO, ESPACIO DE CUIDADO Y ATENCIÓN A NIÑOS Y NIÑAS DEL MUNICIPIO DE BUCARAMANGA</t>
  </si>
  <si>
    <t>PRESTAR SERVICIOS PROFESIONALES COMO ABOGADO APOYANDO EL SUBPROCESO DE DEFENSA JUDICIAL DE LA SECRETARÍA JURÍDICA EN EL MARCO DEL PROYECTO DENOMINADO FORTALECIMIENTO DE LA GESTIÓN INSTITUCIONAL EN LOS PROCESOS DEL ÁMBITO JURÍDICO EN EL MUNICIPIO DE BUCARAMANGA</t>
  </si>
  <si>
    <t>PRESTAR SERVICIOS PROFESIONALES ESPECIALIZADOS PARA EL APOYO JURÍDICOS RELACIONADOS CON LA GESTIÓN Y ADMINISTRACIÓN DE LOS RECURSOS NATURALES Y EL PROGRAMA DE GOBERNANAZA DEL AGUA DEL MUNICIPIO DE BUCARAMANGA.</t>
  </si>
  <si>
    <t>PRESTACIÓN DE SERVICIOS PROFESIONALES PARA ASESORAR Y CONCEPTUAR JURÍDICAMENTE  ASÍ COMO REPRESENTAR JUDICIALMENTE AL MUNICIPIO DE BUCARAMANGA  EN LOS ASUNTOS QUE SEAN REQUERIDOS POR LA SECRETARÍA JURÍDICA Y EL DESPACHO DEL SEÑOR ALCALDE</t>
  </si>
  <si>
    <t>PRESTAR LOS SERVICIOS PROFESIONALES PARA EL APOYO PEDAGÓGICO A LOS DOCENTES DE AULA QUE ATIENDEN ESTUDIANTES CON DISCAPACIDAD Y/O CON CAPACIDADES O TALENTOS EXCEPCIONALES EN EL MARCO DE LA EDUCACIÓN INCLUSIVA EN INSTITUCIONES EDUCATIVAS OFICIALES DEL MUNICIPIO DE BUCARAMANGA</t>
  </si>
  <si>
    <t>PRESTAR LOS SERVICIOS DE APOYO A LA GESTIÓN PARA EJECUTAR LA PLANEACION Y PREPARACION DE LOS TALLERES Y ACTIVIDADES LUDICAS Y PEDAGOGICAS A DESARROLLAR DENTRO DEL PROYECTO LUDOTECAS A CARGO DE LA SECRETARIA DE EDUCACION DE BUCARAMANGA.</t>
  </si>
  <si>
    <t>PRESTAR SERVICIOS PROFESIONALES  EN LA SECRETARÍA DE SALUD Y AMBIENTE PARA APOYAR EL PROCESO DE IMPLEMENTACIÓN Y SEGUIMIENTO DEL PLAN DE GESTIÓN INTEGRAL DE RESIDUOS SÓLIDOS (PGIRS) EN LOS PROGRAMAS DE APROVECHAMIENTO, PODA DE ÁRBOLES Y CORTE DE CÉSPED, DISPOSICIÓN FINAL Y GESTIÓN DEL RIESGO EN EL MUNIICIPO DE BUCARAMANGA.</t>
  </si>
  <si>
    <t>PRESTAR LOS SERVICIOS PROFESIONALES EN EL AREA DE IMPUESTOS Y SUBSECRETARIA DE HACIENDA DEL MUNICIPIO DE BUCARAMANGA</t>
  </si>
  <si>
    <t>PRESTAR LOS SERVICIOS PROFESIONALES PARA EL APOYO PEDAGÓGICO A LOS DOCENTES DE AULA QUE ATIENDEN ESTUDIANTES CON DISCAPACIDAD Y/O CON CAPACIDADES O TALENTOS EXCEPCIONALES EN EL MARCO DE LA EDUCACIÓN INCLUSIVA EN INSTITUCIONES EDUCATIVAS OFICIALES DEL MUNICIPIO DE BUCARAMANGA.</t>
  </si>
  <si>
    <t>PRESTAR SERVICIOS PROFESIONALES EN LA SECRETARÍA DE SALUD Y AMBIENTE PARA ASESORAR Y LIDERAR EN EL PROCESO DE IMPLEMENTACIÓN Y SEGUIMIENTO DE ACTIVIDADES RELACIONADAS CON LA GESTION AMBIENTAL DE LA CALIDAD DEL AIRE EN EL MUNICIPIO DE BUCARAMANGA</t>
  </si>
  <si>
    <t>PRESTAR LOS SERVICIOS PROFESIONALES DE APOYO A LA GESTIÓN QUE REALIZA LA SECRETARÍA DE EDUCACIÓN EN EL MACROPROCESO “D” GESTIÓN DE LA CALIDAD, PARA EL FORTALECIMIENTO DE LA EDUCACIÓN INICIAL EN EL MUNICIPIO DE BUCARAMANGA</t>
  </si>
  <si>
    <t>PRESTAR SERVICIOS PROFESIONALESS EN EL ACOMPAÑAMIENTO EN LOS TRAMITES Y ACTIVIDADES QUE SE ADELANTAN EN LA SECRETARIA DEL INTERIOR, QUE PERMITAN EL DESARROLLO EFICIENTE DE LAS INSPECCIONES DE POLICIA URBANAS, COMISARIAS DE FAMILIA, LA OFICINA DE PROTECCION AL CONSUMIDOR Y DE SEGUNDA INSTANCIA, EN EL MARCO DEL PROYECTO DENOMINADO “MEJORAMIENTO EN LA PRESTACIÓN DEL SERVICIO PARA LA ATENCIÓN AL CIUDADANO EN LAS COMISARÍAS E INSPECCIONES DEL MUNICIPIO DE BUCARAMANGA”</t>
  </si>
  <si>
    <t>PRESTAR SERVICIOS PROFESIONALES COMO ABOGADO (A) EN LA SECRETARIA DEL INTERIOR EN CUMPLIMIENTO DEL CONVENIO INTERADMINISTRATIVO N° 271 DE 2021 SUSCRITO CON LA FISCALIA GENERAL DE LA NACION- SECCIONAL SANTANDER EN EL MARCO DEL PROYECTO DENOMINADO “MEJORAMIENTO EN LA PRESTACIÓN DEL SERVICIO PARA LA ATENCIÓN AL CIUDADANO EN LAS COMISARÍAS E INSPECCIONES DEL MUNICIPIO DE BUCARAMANGA”</t>
  </si>
  <si>
    <t>PRESTAR SERVICIOS PROFESIONALES COMO ABOGADO (A)  BRINDANDO ACOMPAÑAMIENTO JURIDICO EN LOS TRAMITES Y ACTIVIDADES QUE SE ADELANTAN EN LA SECRETARIA DEL INTERIOR, EN EL MARCO DEL PROYECTO DENOMINADO MEJORAMIENTO EN LA PRESTACIÓN DEL SERVICIO PARA LA ATENCIÓN AL CIUDADANO EN LAS COMISARÍAS E INSPECCIONES DEL MUNICIPIO DE BUCARAMANGA”.</t>
  </si>
  <si>
    <t>PRESTAR SERVICIOS PROFESIONALES BRINDANDO APOYO Y ACOMPAÑAMIENTO EN LA GESTIÓN DE LAS ACTIVIDADES ADMINISTRATIVAS QUE SEAN REQUERIDAS EN EL MARCO DEL SEGUIMIENTO A LOS PROYECTOS ESTRATÉGICOS Y DEMÁS ASUNTOS PRIORIZADOS POR EL DESPACHO DEL ALCALDE Y LA SECRETARIA DE INFRAESTRUCTURA DEL MUNICIPIO DE BUCARAMANGA</t>
  </si>
  <si>
    <t>PRESTAR SERVICIOS PROFESIONALES COMO ARQUITECTO PARA APOYAR LA COORDINACIÓN DE LA PLANIFICACIÓN DE LAS OBRAS DE INFRAESTRUCTURA DEL MUNICIPIO DE BUCARAMANGA.</t>
  </si>
  <si>
    <t>PRESTAR SERVICIOS PROFESIONALES ESPECIALIZADOS EN EL FORTALECIMIENTO DE LAS ACTIVIDADES RELACIONADAS CON LAS FUNCIONES DE DEFENSA JUDICIAL Y EXTRAJUDICIAL DE LA SECRETARÍA JURÍDICA EN EL MARCO DEL PROYECTO FORTALECIMIENTO DEL PROCESO DE GESTIÓN JURÍDICA Y DEFENSA JUDICIAL PARA LA PREVENCIÓN DEL DAÑO ANTIJURÍDICO EN EL MUNICIPIO DE BUCARAMANGA</t>
  </si>
  <si>
    <t>PRESTAR SERVICIOS PROFESIONALES EN LA SECRETARIA DEL INTERIOR COMO PSICOLOGO (A) EN DESARROLLO DE CADA UNA DE LAS ACTUACIONES Y ACTIVIDADES QUE ADELANTAN EN LAS  COMISARIAS DE FAMILIA CON EL FIN DE GARANTIZAR EL EJERCICIO DE LOS DERECHOS DE LOS NIÑOS, NIÑAS Y ADOLESCENTES EN EL MARCO DEL PROYECTO DENOMINADO  “MEJORAMIENTO EN LA PRESTACIÓN DEL SERVICIO PARA LA ATENCIÓN AL CIUDADANO EN LAS COMISARÍAS E INSPECCIONES DEL MUNICIPIO DE BUCARAMANGA”</t>
  </si>
  <si>
    <t>PRESTAR SERVICIOS PROFESIONALES COMO ABOGADO (A)  EN LA SECRETARIA DEL INTERIOR  EN CUMPLIMIENTO DEL CONVENIO INTERADMINISTRATIVO N° 271 DE 2021 SUSCRITO CON LA FISCALIA GENERAL DE LA NACION- SECCIONAL SANTANDER EN EL MARCO DEL PROYECTO DENOMINADO “MEJORAMIENTO EN LA PRESTACIÓN DEL SERVICIO PARA LA ATENCIÓN AL CIUDADANO EN LAS COMISARÍAS E INSPECCIONES DEL MUNICIPIO DE BUCARAMANGA”</t>
  </si>
  <si>
    <t>PRESTAR SERVICIOS PROFESIONALES COMO ABOGADO (A) BRINDANDO ACOMPAÑAMIENTO JURIDICO EN LOS TRAMITES Y ACTIVIDADES QUE SE ADELANTAN EN LA SECRETARIA DEL INTERIOR, EN EL MARCO DEL PROYECTO DENOMINADO MEJORAMIENTO EN LA PRESTACIÓN DEL SERVICIO PARA LA ATENCIÓN AL CIUDADANO EN LAS COMISARÍAS E INSPECCIONES DEL MUNICIPIO DE BUCARAMANGA”.</t>
  </si>
  <si>
    <t>PRESTAR SERVICIOS PROFESIONALES EN LA SECRETARIA DEL INTERIOR COMO TRABAJADOR (A) SOCIAL EN DESARROLLO DE CADA UNA DE LAS ACTUACIONES Y ACTIVIDADES QUE ADELANTAN EN LAS COMISARIAS DE FAMILIA CON EL FIN DE GARANTIZAR EL EJERCICIO DE LOS DERECHOS DE LOS NIÑOS, NIÑAS Y ADOLESCENTES EN EL MARCO DEL PROYECTO DENOMINADO “MEJORAMIENTO EN LA PRESTACIÓN DEL SERVICIO PARA LA ATENCIÓN AL CIUDADANO EN LAS COMISARÍAS E INSPECCIONES DEL MUNICIPIO DE BUCARAMANGA”.</t>
  </si>
  <si>
    <t>PRESTACIÓN DE SERVICIOS PROFESIONALES COMO INGENIERO (A) CIVIL EN LA SECRETARIA DE PLANEACION PARA APOYAR LA VERIFICACIÓN DEL CUMPLIMIENTO Y APLICACIÓN DE LAS NORMAS URBANISTICAS DE NIVEL NACIONAL, REGIONALES Y LAS CONTENIDAS EN EL PLAN DE ORDENAMIENTO TERRITORIAL DEL MUNICIPIO DE BUCARAMANGA</t>
  </si>
  <si>
    <t>“PRESTAR SERVICIOS PROFESIONALES COMO VETERINARIO EN LA SECRETARIA DE SALUD Y AMBIENTE PARA APOYAR LAS ACTIVIDADES DE OPERACIÓN DE LA UNIDAD DE BIENESTAR ANIMAL A CARGO DEL MUNICIPIO BUCARAMANGA”.</t>
  </si>
  <si>
    <t>PRESTAR SERVICIOS PROFESIONALES COMO INGENIERO(A) CIVIL APOYANDO TÉCNICAMENTE EL GRUPO DE LEGALIZACIÓN Y REGULARIZACIÓN DE ASENTAMIENTOS HUMANOS Y/O BARRIOS PRECARIOS DEL MUNICIPIO DE BUCARAMANGA, ASÍ COMO LOS PROCESOS CONTRACTUALES DE COMPETENCIA DE LA SECRETARIA DE PLANEACIÓN</t>
  </si>
  <si>
    <t>PRESTAR LOS SERVICIOS PROFESIONALES PARA APOYAR LOS PROCEDIMIENTOS JURIDICOS RELACIONADOS CON BONOS PENSIONALES, COBRO PERSUASIVO Y COACTIVO DE CUOTAS PARTES PENSIONALES QUE SE ADELANTEN A FAVOR O EN CONTRA DEL MUNICIPIO DE BUCARAMANGA- FONDO TERRITORIAL DE PENSIONES</t>
  </si>
  <si>
    <t>PRESTAR SERVICIOS PROFESIONALES  EN LA SECRETARÍA DE SALUD Y AMBIENTE PARA LA SEGUIMIENTO DE PROCEDIMIENTOS INTERNOS Y EXTERNOS DE AUDITORIAS EN CUANTO EL CUMPLIMIENTO DE LOS PROGRAMAS, PROYECTOS Y ACTIVIDADES DEL PLAN DE GESTIÓN INTEGRAL DE RESIDUOS SÓLIDOS - (PGIRS) Y LOS DEMAS ASOCIADOS A LA GESTION AMBIENTAL DEL MUNICIPIO DE BUCARAMANGA.</t>
  </si>
  <si>
    <t>PRESTACIÓN DE SERVICIOS DE APOYO A LA GESTIÓN PARA LA REALIZACIÓN DE ACTIVIDADES ADMINISTRATIVAS, GESTION DOCUMENTAL Y ARCHIVO EN EL PROCESO DE LEGALIZACIÓN Y/O REGULARIZACIÓN DE ASENTAMIENTOS HUMANOS Y CURADURÍA CERO DE LA SECRETARÍA DE PLANEACIÓN MUNICIPAL</t>
  </si>
  <si>
    <t>PRESTAR SERVICIOS PROFESIONALES COMO INGENIERO (A) AMBIENTAL EN LA SECRETARÍA DE PLANEACIÓN APOYANDO LOS PROCESOS DE LEGALIZACIÓN Y REGULARIZACIÓN DE ASENTAMIENTOS HUMANOS Y/O BARRIOS PRECARIOS DEL MUNICIPIO DE BUCARAMANGA</t>
  </si>
  <si>
    <t>PRESTAR SERVICIOS PROFESIONALES COMO ABOGADO(A), EN LA SECRETARÍA DE PLANEACIÓN MUNICIPAL BRINDANDO APOYO EN EL PROCESO DE LEGALIZACIÓN Y REGULARIZACIÓN DE ASENTAMIENTOS HUMANOS Y/O BARRIOS PRECARIOS DEL MUNICIPIO DE BUCARAMANGA</t>
  </si>
  <si>
    <t>PRESTACIÓN DE SERVICIOS PROFESIONALES COMO ABOGADO PARA APOYAR A LA SECRETARÍA JURÍDICA EN EL SUBPROCESO DE ACCIONES CONSTITUCIONALES.</t>
  </si>
  <si>
    <t>PRESTAR SERVICIOS PROFESIONALES COMO ABOGADO APOYANDO EL SUBPROCESO DE DEFENSA JUDICIAL DE LA SECRETARIA JURIDICA EN EL MARCO DEL PROYECTO DENOMINADO FORTALECIMIENTO DE LA GESTIÓN INSTITUCIONAL EN LOS PROCESOS DEL AMBITO JURIDICO EN EL MUNICIPIO DE BUCARAMANGA.</t>
  </si>
  <si>
    <t>PRESTACIÓN DE SERVICIOS COMO TIFLOLOGO PARA EL APOYO   PEDAGÓGICO A LOS DOCENTES DE AULA QUE ATIENDEN ESTUDIANTES CON  DISCAPACIDAD VISUAL EN EL MARCO DE LA EDUCACIÓN INCLUSIVA EN INSTITUCIONES EDUCATIVAS OFICIALES  DEL MUNICIPIO DE BUCARAMANGA</t>
  </si>
  <si>
    <t>PRESTAR SERVICIOS PROFESIONALES EN EL DEPARTAMENTO ADMINISTRATIVO DE LA DEFENSORIA DEL ESPACIO PÚBLICO EN ASUNTOS RELACIONADOS CON CENTROS COMERCIALES Y PROPIEDAD HORIZONTAL, ASI COMO APOYO AL PLAN MAESTRO DE ESPACIO PÚBLICO, INSTRUMENTOS DE  GESTIÓN DEL ESPACIO PÚBLICO Y APROVECHAMIENTO ECONÓMICO DE ÉSTE</t>
  </si>
  <si>
    <t>PRESTAR SERVICIOS DE APOYO A LA GESTIÓN PARA EL DESARROLLO DE LAS ACTIVIDADES ADMINISTRATIVAS QUE REQUIERAN EJECUTARSE EN EL AREA DE ZOONOSIS DE LA SECRETARÍA DE SALUD Y AMBIENTE DEL MUNICIPIO DE BUCARAMANGA</t>
  </si>
  <si>
    <t>PRESTAR SERVICIOS PROFESIONALES EN LA SECRETARÍA JURÍDICA EN EL MARCO DEL PROYECTO DENOMINADO FORTALECIMIENTO DE LA GESTIÓN INSTITUCIONAL EN LOS PROCESOS DEL ÁMBITO JURÍDICO EN EL MUNICIPIO DE BUCARAMANGA</t>
  </si>
  <si>
    <t>PRESTAR SERVICIOS PROFESIONALES EN EL DEPARTAMENTO ADMINISTRATIVO DE LA DEFENSORÍA DEL ESPACIO PÚBLICO EN ASUNTOS RELACIONADOS CON EL PLAN MAESTRO DE ESPACIO PÚBLICO, INSTRUMENTOS DE  GESTION DEL ESPACIO PÚBLICO Y APROVECHAMIENTO ECONÓMICO DE ÉSTE.</t>
  </si>
  <si>
    <t>PRESTAR LOS SERVICIOS DE APOYO A LA GESTION COMO TÉCNICO EN LAS ACTIVIDADES DE ESTERILIZACIÓN DE CANINOS Y FELINOS, ASÍ COMO LAS DEMÁS ASOCIADAS A LA PROMOCION, PREVENCION, VIGILANCIA Y CONTROL DE LA ZOONOSIS EN LA SECRETARIA DE SALUD Y AMBIENTE DEL MUNICIPIO DE BUCARAMANGA.</t>
  </si>
  <si>
    <t>PRESTAR SERVICIOS PROFESIONALES COMO PROFESIONAL ESPECIALIZADO, PARA EL APOYO EN PROCESOS DE FORMULACIÓN, IMPLEMENTACIÓN Y SEGUIMIENTO DE LAS POLÍTICAS PÚBLICAS DE LA SECRETARÍA DE DESARROLLO SOCIAL, EN EL MARCO DEL PROYECTO DE “MEJORAMIENTO DE LOS PROCESOS TRANSVERSALES PARA UNA ADMINISTRACIÓN PÚBLICA MODERNA Y EFICIENTE EN LA SECRETARÍA DE DESARROLLO SOCIAL DEL MUNICIPIO DE BUCARAMANGA.</t>
  </si>
  <si>
    <t>PRESTAR SERVICIOS DE APOYO A LA GESTIÓN EN LOS SUBPROCESOS DE DEFENSA JUDICIAL Y ACCIONES CONSTITUCIONALES DE LA SECRETARIA JURIDICA DEL MUNICIPIO DE BUCARAMANGA EN EL MARCO DEL PROYECTO FORTALECIMIENTO DEL PROCESO DE GESTIÓN JURIDICA Y DEFENSA JUDICIAL PARA LA PREVENCIÓN DEL DAÑO ANTIJURIDICO EN EL MUNICIPIO DE BUCARAMANGA.</t>
  </si>
  <si>
    <t>PRESTAR SERVICIOS DE APOYO A LA GESTIÓN EN EL PROCESOS DE COBERTURA EDUCATIVA DENTRO DE LA GESTIÓN ESTRATÉGICA DE TRANSPORTE ESCOLAR DEL MUNICIPIO DE BUCARAMANGA</t>
  </si>
  <si>
    <t>PRESTAR SERVICIOS PROFESIONALES COMO ABOGADO(A) PARA LA ASESORÍA Y ACOMPAÑAMIENTO A LAS ACTIVIDADES REQUERIDAS EN LOS PROCESOS CONTRACTUALES PROPIOS DE LA SUBSECRETARÍA DE MEDIO AMBIENTE DEL MUNICIPIO DE BUCARAMANGA</t>
  </si>
  <si>
    <t>PRESTAR SERVICIOS PROFESIONALES EN ACTIVIDADES RELACIONADAS CON EL CICLO DE VIDA DE LOS DATOS, ANÁLISIS DE CONJUNTOS DE DATOS Y BASES DE DATOS DE LA ADMINISTRACIÓN MUNICIPAL QUE HACEN PARTE DEL CENTRO DE ANALÍTICA DE DATOS ALINEADOS A LA POLÍTICA DE GOBIERNO DIGITAL</t>
  </si>
  <si>
    <t>PRESTACIÓN DE SERVICIOS PROFESIONALES PARA EJECUTAR LA PLANEACIÓN Y PREPARACIÓN DE LOS TALLERES Y ACTIVIDADES LÚDICAS Y PEDAGÓGICAS A DESARROLLAR DENTRO DEL PROYECTO LUDOTECAS A CARGO DE LA SECRETARIA DE EDUCACIÓN DE BUCARAMANGA.</t>
  </si>
  <si>
    <t>PRESTACIÓN DE SERVICIOS PROFESIONALES PARA EJECUTAR LA PLANEACIÓN Y PREPARACIÓN DE LOS TALLERES Y ACTIVIDADES LÚDICAS Y PEDAGÓGICAS A DESARROLLAR DENTRO DEL PROYECTO LUDOTECAS A CARGO DE LA SECRETARIA DE EDUCACIÓN DE BUCARAMANGA</t>
  </si>
  <si>
    <t>PRESTAR SERVICIOS PROFESIONALES PARA BRINDAR APOYO JURÍDICO EN LA INMERSIÓN Y MATERIALIZACIÓN DE LA ESTRATEGIA DE PARTICIPACIÓN DEMOCRÁTICA ENTRE LA POBLACIÓN JOVEN DEL MUNICIPIO DE BUCARAMANGA.</t>
  </si>
  <si>
    <t>PRESTAR SERVICIOS PROFESIONALES EN LA SECRETARIA DEL INTERIOR EN LA PLANEACIÓN, EJECUCIÓN, SEGUIMIENTO Y ARTICULACIÓN OPERATIVA DE PROGRAMAS Y ESTRATEGIAS EN EL MARCO DEL PROYECTO DENOMINADO “IMPLEMENTACIÓN DE ACCIONES E INICIATIVAS SOCIALES PARA LA CONSERVACIÓN DE LA SANA CONVIVENCIA, GESTIÓN DE CONFLICTOS COMUNITARIOS Y USO ADECUADO DEL ESPACIO PUBLICO EN EL MUNICIPIO DE BUCARAMANGA, G”.</t>
  </si>
  <si>
    <t>PRESTAR SERVICIOS COMO TECNOLOGO EN TOPOGRAFÍA EN LA SECRETARIA DE INFRAESTRUCTURA – ALUMBRADO PUBLICO, APOYANDO LOS PROCESOS Y SUBPROCESOS DE EXPANSIÓN, REPOTENCIACION, REPOSICIÓN Y MODERNIZACIÓN PARA LA PLANIFICACIÓN , EJECUCIÓN Y SEGUIMIENTO DE LA ILUMINACIÓN ARQUITECTÓNICA URBANA Y FUNCIONAL</t>
  </si>
  <si>
    <t>PRESTAR SERVICIOS DE APOYO A LA GESTIÓN EN LAS ACTIVIDADES PROPIAS DEL REGISTRO ACTUALIZADO DE CONTRIBUYENTES QUE COMPRENDE LA LIQUIDACIÓN DEL IMPUESTO DE ALUMBRADO PÚBLICO Y ATENCIÓN GENERAL AL CONTRIBUYENTE RESPONSABLE</t>
  </si>
  <si>
    <t>PRESTACIÓN DE SERVICIOS PROFESIONALES EN LOS DIFERENTES PROCESOS JUDICIALES DE LA SECRETARÍA JURIDICA EN EL MARCO DEL PROYECTO DENOMINADO FORTALECIMIENTO DEL PROCESO DE GESTIÓN JURIDICA Y DEFENSA JUDICIAL PARA LA PREVENCIÓN DEL DAÑO ANTIJURÍDICO EN EL MUNICIPIO DE BUCARAMANGA.</t>
  </si>
  <si>
    <t>PRESTAR SERVICIOS PROFESIONALES COMO INGENIERO (A) ELECTRICISTA EN LA SECRETARIA DE INFRAESTRUCTURA —ALUMBRADO PÚBLICO, APOYANDO LOS PROCESOS Y SUBPROCESOS DE EXPANSIÓN, REPOTENCIACIÓN, REPOSICIÓN Y MODERNIZACIÓN PARA LA PLANIFICACIÓN, EJECUCIÓN Y SEGUIMIENTO DE LA ILUMINACIÓN ARQUITECTÓNICA, URBANA Y FUNCIONAL.</t>
  </si>
  <si>
    <t>PRESTAR SERVICIOS PROFESIONALES COMO INGENIERO ELECTRICISTA EN LA SECRETARIA DE INFRAESTRUCTURA – ALUMBRADO PÚBLICO, EN LOS PROCESOS Y SUBPROCESOS DE EXPANSIÓN, REPOTENCIACIÓN, REPOSICIÓN Y MODERNIZACIÓN DEL ALUMBRADO PÚBLICO DE BUCARAMANGA.</t>
  </si>
  <si>
    <t>PRESTAR SERVICIOS DE APOYO A LA GESTIÓN EN LA SECRETARIA DEL INTERIOR COMO GESTOR (A) DE CONVIVENCIA EN EL MARCO DEL PROYECTO DENOMINADO “IMPLEMENTACIÓN DE ACCIONES E INICIATIVAS SOCIALES PARA LA CONSERVACIÓN DE LA SANA CONVIVENCIA, GESTIÓN DE CONFLICTOS COMUNITARIOS Y USO ADECUADO DEL ESPACIO PUBLICO EN EL MUNICIPIO DE BUCARAMANGA”.</t>
  </si>
  <si>
    <t>PRESTAR SERVICIOS PROFESIONALES EN LA SECRETARIA DEL INTERIOR EN EL DIAGNOSTICO, PLANEACIÓN, EJECUCIÓN, SEGUIMIENTO Y ARTICULACIÓN DE PROGRAMAS Y ESTRATEGIAS EN EL MARCO DEL PROYECTO DENOMINADO “IMPLEMENTACIÓN DE ACCIONES E INICIATIVAS SOCIALES PARA LA CONSERVACIÓN DE LA SANA CONVIVENCIA, GESTIÓN DE CONFLICTOS COMUNITARIOS Y USO ADECUADO DEL ESPACIO PUBLICO EN EL MUNICIPIO DE BUCARAMANGA, G”.</t>
  </si>
  <si>
    <t xml:space="preserve">PRESTAR SERVICIOS PROFESIONALES EN LA SECRETARIA DEL INTERIOR EN EL DIAGNOSTIVO, PLANEACIÓN, EJECUCIÓN, SEGUIMIENTO Y ARTICULACIÓN DE PROGRAMAS Y ESTRATEGIAS EN EL MARCO DEL PROYECTO DENOMINADO “IMPLEMENTACIÓN DE ACCIONES E INICIATIVAS SOCIALES PARA LA CONSERVACIÓN DE LA SANA CONVIVENCIA, GESTIÓN DE CONFLICTOS COMUNITARIOS Y USO ADECUADO DEL ESPACIO PUBLICO EN EL MUNICIPIO DE BUCARAMANGA, G”.
</t>
  </si>
  <si>
    <t xml:space="preserve">PRESTAR SERVICIOS PROFESIONALES COMO ABOGADO (A) EN LA SECRETARIA DEL INTERIOR, BRINDADO ASESORÍA JURÍDICA EN EL MARCO DEL PROYECTO DENOMINADO “IMPLEMENTACIÓN DE ACCIONES E INICIATIVAS SOCIALES PARA LA CONSERVACIÓN DE LA SANA CONVIVENCIA, GESTIÓN DE CONFLICTOS COMUNITARIOS Y USO ADECUADO DEL ESPACIO PUBLICO EN EL MUNICIPIO DE BUCARAMANGA, G”.
</t>
  </si>
  <si>
    <t>PRESTAR SERVICIOS PROFESIONALES EN LA SECRETARIA DE INFRAESTRUCTURA  COMO INGENIERA CIVIL, PARA ADELANTAR ACTIVIDADES ENCAMINADAS AL FORTALECIMIENTO DEL PROCESO MISIONAL GESTIÓN Y DESARROLLO DE LA INFRAESTRUCTURA</t>
  </si>
  <si>
    <t>PRESTAR LOS SERVICIOS PROFESIONALES COMO VETERINARIO PARA REALIZAR ACTIVIDADES DE ESTERILIZACIÓN DE CANINOS Y FELINOS, ASÍ COMO LAS DEMAS ASOCIADAS ACTIVIDADES DE PROMOCION, PREVENCION, VIGILANCIA Y CONTROL DE LA ZOONOSIS EN LA SECRETARIA DE SALUD Y AMBIENTE DEL MUNICIPIO DE BUCARAMANGA</t>
  </si>
  <si>
    <t>PRESTAR LOS SERVICIOS PROFESIONALES PARA APOYAR LOS ASUNTOS RELACIONADOS DE LOS PROYECTOS QUE ADELANTA LA SECRETARIA DE INFRAESTRUCTURA DEL MUNICIPIO DE BUCARAMANGA</t>
  </si>
  <si>
    <t>PRESTAR SERVICIOS PROFESIONALES COMO INGENIERO CIVIL MEDIANTE EL SEGUIMIENTO Y CONTROL TÉCNICO NECESARIO PARA APOYAR A LA SECRETARIA DE INFRAESTRUCTURA EN LAS SUPERVISIONES QUE EJERCE</t>
  </si>
  <si>
    <t>PRESTAR SERVICIOS DE APOYO A LA GESTIÓN QUE REALIZA LA SECRETARIA DE EDUCACIÓN, EN LA FORMACIÓN Y ENSEÑANZA DE LA LENGUA DE SEÑAS COLOMBIANA EN NIÑOS, NIÑAS Y ADOLESCENTES CON DISCAPACIDAD AUDITIVA PARA LA INCLUSIÓN SOCIAL Y EDUCATIVA EN LAS INSTITUCIONES EDUCATIVAS DEL MUNICIPIO DE BUCARAMANGA</t>
  </si>
  <si>
    <t>PRESTAR SERVICIOS PROFESIONALES PARA APOYAR LA INSPECCIÓN, VIGILANCIA Y CONTROL A LOS EVENTOS DE INTERÉS DE SALUD PÚBLICA, EN LOS COMPONENTES DE INFECCIONES DE TRANSMISIÓN SEXUAL, ITS EN EL MUNICIPIO DE BUCARAMANGA</t>
  </si>
  <si>
    <t>PRESTAR SERVICIOS PROFESIONALES PARA ASESORAR LA EDICIÓN, PRODUCCIÓN Y REDACCIÓN DE CONTENIDOS QUE APORTEN A LA DIFUSIÓN DE PROGRAMAS, EVENTOS, ACTIVIDADES Y CAMPAÑAS INSTITUCIONALES DE LA SECRETRIA DE HACIENDA</t>
  </si>
  <si>
    <t>PRESTAR SERVICIOS PROFESIONALES COMO ARQUITECTO MEDIANTE EL SEGUIMIENTO Y CONTROL TÉCNICO NECESARIO PARA APOYAR A LA SECRETARIA DE INFRAESTRUCTURA EN LAS SUPERVISIONES QUE EJERCE</t>
  </si>
  <si>
    <t>PRESTAR SERVICIOS DE APOYO A LA GESTIÓN EN LA SECRETARÍA DE INFRAESTRUCTURA COMO VERIFICADOR EN EL SEGUIMIENTO DE ACTIVIDADES EN DESARROLLO DEL PROYECTO  MANTENIMIENTO Y CONSERVACIÓN DE ZONAS VERDES Y PARQUES DEL MUNICIPIO DE BUCARAMANGA SANTANDER</t>
  </si>
  <si>
    <t>PRESTACION DE SERVICIOS PROFESIONALES COMO ABOGADO PARA LA ASESORIA Y ACOMPAÑAMIENTO JURIDICO EN LOS PROCESOS CONTRACTUALES DE LA SECRETARIA DE SALUD Y AMBIENTE DEL MUNICIPIO DE BUCARAMANGA</t>
  </si>
  <si>
    <t>PRESTAR SERVICIOS DE APOYO A LA GESTIÓN EN LA SECRETARÍA DE SALUD Y AMBIENTE PARA BRINDAR APOYO EN LA IMPLEMENTACIÓN DE ACTIVIDADES RELACIONADAS CON LA GESTIÓN AMBIENTAL DE LA CALIDAD DEL AIRE EN EL MUNICIPIO DE BUCARAMANGA.</t>
  </si>
  <si>
    <t>PRESTAR SERVICIOS PROFESIONALES DE APOYO EN EL DISEÑO, ELABORACION Y ACTUALIZACION DE TABLAS DE VALORACION DOCUMENTAL Y TABLAS DE RETENCION, QUE PERMITA EL PROCESO DE DIGITALIZACION DEL ARCHIVO DEL MUNICIPIO DE BUCARAMANGA, Y COADYUVAR EN LA APLICACIÓN DE LA NORMATIVIDAD ARCHIVISTICA VIGENTE, SEÑALADA EN LA LEY (594 DE 2000) DEL ARCHIVO GENERAL DE LA NACIÓN.</t>
  </si>
  <si>
    <t>PRESTAR SERVICIOS PROFESIONALES COMO TRABAJADOR (A) SOCIAL EN EL MARCO DEL PROGRAMA DE FORTALECIMIENTO DE LA ATENCIÓN DE PERSONAS CON DISCAPACIDAD PARA EL GOCE EFECTIVO DE SUS DERECHOS FUNDAMENTALES EN EL MUNICIPIO DE BUCARAMANGA</t>
  </si>
  <si>
    <t>PRESTAR LOS SERVICIOS PROFESIONALES PARA LA COORDINACIÓN EN LA EJECUCIÓN DE ACTIVIDADES RELACIONADAS CON LA IMPLEMENTACIÓN DEL PLAN DE GESTIÓN INTEGRAL DE RESIDUOS SÓLIDOS FASE I Y II DE LA ALCALDÍA MUNICIPAL Y LOS CENTROS EXTERNOS DEL MUNICIPIO DE BUCARAMANGA.</t>
  </si>
  <si>
    <t>PRESTAR SERVICIOS PROFESIONALES PARA EL ANÁLISIS, DISEÑO, DESARROLLO, PRUEBAS, MANTENIMIENTO Y SOPORTE DE LOS SISTEMAS DE INFORMACIÓN Y SOLUCIONES DIGITALES RELACIONADAS AL CUMPLIMIENTO DE LA POLÍTICA DE GOBIERNO DIGITAL.</t>
  </si>
  <si>
    <t>PRESTAR SERVICIOS DE APOYO A LA GESTIÓN PARA EL ANÁLISIS, DISEÑO, DESARROLLO, PRUEBAS, MANTENIMIENTO Y SOPORTE DE LOS SISTEMAS DE INFORMACIÓN Y SOLUCIONES DIGITALES RELACIONADAS AL CUMPLIMIENTO DE LA POLÍTICA DE GOBIERNO DIGITAL.</t>
  </si>
  <si>
    <t>PRESTAR SERVICIOS PROFESIONALES PARA LA GESTIÓN ADMINISTRATIVA Y TÉCNICA DE LOS PROCEDIMIENTOS A CARGO DEL PROCESO DE GESTIÓN DE LAS TIC EN EL MARCO DE LA POLÍTICA DE GOBIERNO DIGITAL</t>
  </si>
  <si>
    <t>PRESTAR SERVICIOS DE APOYO A LA GESTIÓN EN LA EJECUCIÓN DE ACTIVIDADES TÉCNICAS ENMARCADAS EN EL HABILITADOR DE ARQUITECTURA DE LA POLITICA DE GOBIERNO DIGITAL.</t>
  </si>
  <si>
    <t>PRESTAR SERVICIOS PROFESIONALES COMO ABOGADO (A) PARA APOYAR A LA UNIDAD MUNICIPAL DE GESTION DEL RIESGO DE DESASTRES –UMGRD DEL MUNICIPIO DE BUCARAMANGA EN EL MARCO DEL PROYECTO DENOMINADO "IMPLEMENTACIÓN DE ACCIONES DE FORTALECIMIENTO A LA GESTIÓN DEL RIESGO DE DESASTRES EN EL MUNICIPIO DE BUCARAMANGA”</t>
  </si>
  <si>
    <t>PRESTAR SERVICIOS PROFESIONALES PARA APOYAR LA FORMULACION ELABORACIÓN Y SEGUIMIENTO A PROYECTOS DE INVERSION, ESTUDIOS DEL SECTOR Y DEMÁS ACTIVIDADES RELACIONADAS CON ACCIONES DE CORRESPONSABILIDAD PARA LA PROTECCIÓN DEL RECURSO HÍDRICO Y DEMÁS COMPONENTES DE LA GESTIÓN AMBIENTAL DEL MUNICIPIO DE BUCARAMANGA</t>
  </si>
  <si>
    <t>PRESTAR SERVICIOS PROFESIONALES EN LA SECRETARÍA DE SALUD Y AMBIENTE PARA APOYAR LAS ACTIVIDADES RELACIONADAS DE MANTENIMIENTO DE LOS SENSORES DE CALIDAD DEL AIRE DEL MUNICIPIO DE BUCARAMANGA</t>
  </si>
  <si>
    <t>PRESTAR SERVICIOS DE APOYO EN LA GESTIÓN EN LA SECRETARIA DE SALUD Y AMBIENTE PARA FORTALECER LOS PROYECTOS COMUNITARIOS DE EDUCACIÓN AMBIENTAL (PROCEDAS) DE ACUERDO AL PLAN DE EDUCACIÓN Y CULTURA AMBIENTAL DEL MUNICIPIO DE BUCARAMANGA</t>
  </si>
  <si>
    <t>PRESTAR SERVICIOS PROFESIONALES EN COMUNICACIÓN SOCIAL PARA EL DISEÑO E IMPLEMENTACIÓN DE ESTRATEGIAS COMUNICATIVAS ORIENTADAS AL FOMENTO DE LA PARTICIPACIÓN Y LIDERAZGOS DE NIÑOS, NIÑAS Y ADOLESCENTES, ASÍ COMO LA PREVENCIÓN DE VIOLENCIAS EN EL MARCO DE LOS PROGRAMAS PRIMERA INFANCIA, EL CENTRO DE LA SOCIEDAD; CRECE CONMIGO: UNA INFANCIA FELIZ Y CONSTRUCCIÓN DE ENTORNOS PARA UNA ADOLESCENCIA SANA DE LA SECRETARIA DE DESARROLLO SOCIAL DEL MUNICIPIO DE BUCARAMANGA</t>
  </si>
  <si>
    <t>PRESTAR SERVICIOS DE APOYO A LA GESTIÓN EN LAS ACTIVIDADES TÉCNICAS REQUERIDAS DENTRO DE LA INSPECCIÓN Y VIGILANCIA DEL PROGRAMA DE ALIMENTOS DE LA SECRETARÍA DE SALUD Y AMBIENTE DEL MUNICIPIO DE BUCARAMANGA</t>
  </si>
  <si>
    <t>PRESTAR SERVICIOS DE APOYO A LA GESTIÓN EN LA OFICINA DE LA DEFENSORÍA DEL USUARIO DENTRO DE LA POLÍTICA DE PARTICIPACIÓN SOCIAL DE LA SECRETARÍA DE SALUD Y AMBIENTE DEL MUNICIPIO DE BUCARAMANGA</t>
  </si>
  <si>
    <t>PRESTAR SERVICIOS PROFESIONALES EN TRABAJO SOCIAL PARA APOYAR LA EJECUCIÓN DE ESTRATEGIAS ORIENTADAS AL FOMENTO  DE LA PARTICIPACIÓN Y LIDERAZGO DE NIÑOS, NIÑAS Y ADOLESCENTES Y LA PREVENCIÓN DE VIOLENCIAS EN ADOLESCENTES IMPLEMENTADAS POR LA SECRETARÍA DE DESARROLLO SOCIAL DE BUCARAMANGA</t>
  </si>
  <si>
    <t>PRESTAR SERVICIOS DE APOYO EN LA GESTIÓN EN LA SECRETARIA DE SALUD Y AMBIENTE PARA FORTALECER LOS PROYECTOS AMBIENTALES ESCOLARES (PRAES) DE ACUERDO AL PLAN DE EDUCACIÓN Y CULTURA AMBIENTAL DEL MUNICIPIO DE BUCARAMANGA</t>
  </si>
  <si>
    <t>PRESTAR SERVICIOS DE APOYO A LA GESTIÓN COMO CONDUCTOR EN LA SECRETARÍA DE PLANEACIÓN MUNICIPAL PARA REALIZAR ACTIVIDADES OPERATIVAS, DE ACOMPAÑAMIENTO Y MOVILIZACIÓN DEL PERSONAL ASIGNADO AL DESARROLLO DE VISITAS TÉCNICAS.</t>
  </si>
  <si>
    <t>“PRESTAR SERVICIOS PROFESIONALES PARA BRINDAR APOYO A LAS ACTIVIDADES DE GESTION, CONTROL Y SEGUIMIENTO A LOS DIFERENTES PROGRAMAS Y PROYECTOS A CARGO DE LA SUBSECRETARIA DE AMBIENTE DEL MUNICIPIO DE BUCARAMANGA”</t>
  </si>
  <si>
    <t>PRESTAR LOS SERVICIOS PROFESIONALES EN LA SECRETARÍA DE SALUD Y AMBIENTE PARA EL APOYO EN EL PROCESO DE RECOPILACIÓN, ESTRUCTURACIÓN, VALIDACIÓN Y SEGUIMIENTO DE LA INFORMACIÓN PARA LA IMPLEMENTACION DEL OBSERVATORIO PARA LA GESTIÓN INTEGRAL DE RESIDUOS SÓLIDOS DEL MUNICIPIO DE BUCAMANGA.</t>
  </si>
  <si>
    <t>“PRESTAR LOS SERVICIOS DE APOYO A LA GESTION COMO TÉCNICO  EN LAS ACTIVIDADES DE PROMOCION, PREVENCION, VIGILANCIA, SEGUIMIENTO Y CONTROL DE ZOONOSIS EN LA SECRETARIA DE SALUD Y AMBIENTE DEL MUNICIPIO DE BUCARAMANGA.”</t>
  </si>
  <si>
    <t>PRESTAR SERVICIOS PROFESIONALES COMO INGENIERO HSEQE  EN LOS PROCESOS PROPIOS DEL SISTEMA INTEGRADO DE GESTIÓN DE (CALIDAD- AMBIENTAL- SALUD OCUPACIONAL Y SEGURIDAD INDUSTRIAL Y EFICIENCIA ENERGÉTICA)  DE ALUMBRADO PÚBLICO DEL MUNICIPIO DE BUCARAMANGA</t>
  </si>
  <si>
    <t>PRESTAR SERVICIOS DE APOYO A LA GESTIÓN COMO CONDUCTOR PARA ATENDER LAS DIFERENTES ACTIVIDADES QUE SE DESARROLLAN EN LA SECRETARIA DEL INTERIOR DEL MUNICIPIO DE BUCARAMANGA, TANTO EN SU ÁREA RURAL COMO URBANA EN EL MARCO DEL PROYECTO DENOMINADO  “IMPLEMENTACIÓN DE ACCIONES E INICIATIVAS SOCIALES PARA LA CONSERVACIÓN DE LA SANA CONVIVENCIA, GESTIÓN DE CONFLICTOS COMUNITARIOS Y USO ADECUADO DEL ESPACIO PUBLICO EN EL MUNICIPIO DE BUCARAMANGA” EP</t>
  </si>
  <si>
    <t>PRESTAR SERVICIOS PROFESIONALES COMO ARQUITECTO PARA APOYAR LA GESTIÓN DEL DESARROLLO DEL PROCESO DE PLANIFICACIÓN Y MEJORAMIENTO DE LAS OBRAS DE INFRAESTRUCTURA DEL MUNICIPIO DE BUCARAMANGA</t>
  </si>
  <si>
    <t>PRESTAR SERVICIOS DE APOYO A LA GESTIÓN COMO CONDUCTOR PARA ATENDER LAS DIFERENTES ACTIVIDADES QUE SE DESARROLLAN EN LA SECRETARIA DEL INTERIOR DEL MUNICIPIO DE BUCARAMANGA, TANTO EN SU ÁREA RURAL COMO URBANA EN EL MARCO DEL PROYECTO DENOMINADO  “IMPLEMENTACIÓN DE ACCIONES E INICIATIVAS SOCIALES PARA LA CONSERVACIÓN DE LA SANA CONVIVENCIA, GESTIÓN DE CONFLICTOS COMUNITARIOS Y USO ADECUADO DEL ESPACIO PUBLICO EN EL MUNICIPIO DE BUCARAMANGA” EP.</t>
  </si>
  <si>
    <t>PRESTAR SERVICIOS PROFESIONALES EN LA ATENCIÓN DE LA POBLACIÓN DE PRIMERA INFANCIA E INFANCIA EN CASA BÚHO DE LA SECRETARIA DE DESARROLLO SOCIAL DEL MUNICIPIO DE BUCARAMANGA.</t>
  </si>
  <si>
    <t>PRESTAR SERVICIOS PROFESIONALES COMO APOYO A LA COORDINACIÓN DEL COMPONENTE DE BIENESTAR SOCIAL Y LA ESTRATEGIA DE COOPERACIÓN INTERNACIONAL Y AYUDA HUMANITARIA EN EL MARCO DEL PROYECTO DE “MEJORAMIENTO DE LOS PROCESOS TRANSVERSALES PARA UNA ADMINISTRACIÓN PUBLICA MODERNA Y EFICIENTE EN LA SECRETARÍA DE DESARROLLO SOCIAL DEL MUNICIPIO DE BUCARAMANGA</t>
  </si>
  <si>
    <t>PRESTAR LOS SERVICIOS DE APOYO A LA GESTION COMO CONDUCTOR, PARA EL SOPORTE OPERATIVO DE LAS ACTIVIDADES RELACIONADAS CON LA RECUPERACION Y DESACTIVACIÓN DE LOS PUNTOS CRÍTICOS DE DISPOSICIÓN INADECUADA DE RESIDUOS SÓLIDOS DEL MUNICIPIO DE BUCARAMANGA.</t>
  </si>
  <si>
    <t>PRESTAR SERVICIOS PROFESIONALES DE APOYO EN LA GESTIÓN DE PROCESOS, PROCESOS DE GESTIÓN DOCUMENTAL Y ADMINISTRATIVOS EN EL MARCO DE FORTALECIMIENTO DE LA ATENCIÓN DE LAS PERSONAS CON DISCAPACIDAD PARA EL GOCE EFECTIVO DE SUS DERECHOS FUNDAMENTALES EN EL MUNICIPIO DE BUCARAMANGA.</t>
  </si>
  <si>
    <t>PRESTAR SERVICIOS PROFESIONALES EN EL DESPACHO DEL ALCALDE, PARA ASESORAR Y BRINDAR ACOMPAÑAMIENTO EN LA AGENDA CULTURAL Y ADELANTAR INICIATIVAS RELACIONADAS CON LOS PROGRAMAS Y/0 PROYECTOS CONTEMPLADOS CON EL PLAN DE DESARROLLO MUNICIPAL 2020-2023, "BUCARAMANGA, UNA CIUDAD DE OPORTUNIDADES"</t>
  </si>
  <si>
    <t xml:space="preserve">PRESTAR SERVICIOS PROFESIONALES EN LA ATENCIÓN DE LA POBLACIÓN DE PRIMERA INFANCIA E INFANCIA EN CASA BÚHO DE LA SECRETARIA DE DESARROLLO SOCIAL DEL MUNICIPIO DE BUCARAMANGA.
</t>
  </si>
  <si>
    <t>PRESTAR SERVICIOS PROFESIONALES PARA DESARROLLAR ACTIVIDADES DE APOYO A COORDINACIÓN DEL PROGRAMA AMPLIADO DE INMUNIZACIONES - PAI EN EL MUNICIPIO DE BUCARAMANGA</t>
  </si>
  <si>
    <t>PRESTAR SERVICIOS PROFESIONALES PARA DESARROLLAR ACTIVIDADES DE APOYO A LA COORDINACIÓN DEL SERVICIO DE ATENCIÓN A LA COMUNIDAD DEL SISTEMA GENERAL DE SEGURIDAD SOCIAL EN SALUD DENTRO DEL MARCO DE LA LEGISLACIÓN NACIONAL VIGENTE</t>
  </si>
  <si>
    <t>PRESTAR SERVICIOS PROFESIONALES ESPECIALIZADOS PARA REALIZAR EL SEGUIMIENTO AL SISTEMA GENERAL DE SEGURIDAD SOCIAL EN SALUD DEL MUNICIPIO DE BUCARAMANGA</t>
  </si>
  <si>
    <t>PRESTAR SERVICIO DE APOYO A LA GESTIÓN QUE REALIZA LA SECRETARIA DE EDUCACIÓN, MACROPROCESO D GESTIÓN DE LA CALIDAD DEL SERVICIO EDUCATIVO, EN EL ACOMPAÑAMIENTO A LA IMPLEMENTACIÓN, DESARROLLO Y EVALUACIÓN DE LOS PROYECTOS PEDAGÓGICOS TRANSVERSALES EN LAS INSTITUCIONES EDUCATIVAS EL MUNICIPIO DE BUCARAMANGA</t>
  </si>
  <si>
    <t>PRESTAR LOS SERVICIOS PROFESIONALES DE APOYO A LA GESTIÓN QUE REALIZA LA SECRETARÍA DE EDUCACIÓN EN EL MACROPROCESO D GESTIÓN DE LA CALIDAD DEL SERVICIO EDUCATIVO, EN ACOMPAÑAMIENTO, ASESORÍA Y EVALUACIÓN DEL SISTEMA DE CONVIVENCIA ESCOLAR EN LAS INSITUCIONES EDUCATIVAS DEL MUNICIPIO DE BUCARAMANGA</t>
  </si>
  <si>
    <t>PRESTAR SERVICIOS DE APOYO A LA GESTIÓN EN LA IMPLEMENTACIÓN DE LAS DIFERENTES ACTIVIDADES DE LOS PROGRAMAS PRIMERA INFANCIA, EL CENTRO DE LA SOCIEDAD; CRECE CONMIGO: UNA INFANCIA FELIZ Y CONSTRUCCIÓN DE ENTORNOS PARA UNA ADOLESCENCIA SANA EN LA SECRETARIA DE DESARROLLO SOCIAL DEL MUNICIPIO DE BUCARAMANGA</t>
  </si>
  <si>
    <t>PRESTAR SERVICIOS PROFESIONALES ESPECIALIZADOS PARA REALIZAR EL SEGUIMIENTO AL SISTEMA GENERAL DE SEGURIDAD SOCIAL EN SALUD DEL MUNICIPIO DE BUCARAMANGA. #4</t>
  </si>
  <si>
    <t>“PRESTAR SERVICIOS PROFESIONALES PARA EL ACOMPAÑAMIENTO Y APOYO ADMINISTRATIVO AL PROGRAMA DE CRECIMIENTO VERDE DE LA SECRETARÍA DE SALUD Y AMBIENTE DEL MUNICIPIO DE BUCARAMANGA”</t>
  </si>
  <si>
    <t>PRESTAR SERVICIOS PROFESIONALES EN LA IMPLEMENTACIÓN DE LOS PROGRAMAS DE PRIMERA INFANCIA EL CENTRO DE LA SOCIEDAD; CRECE CONMIGO: UNA INFANCIA FELIZ Y CONSTRUCCIÓN DE ENTORNOS PARA UNA ADOLESCENCIA SANA DE LA SECRETARÍA DE DESARROLLO SOCIAL DE BUCARAMANGA</t>
  </si>
  <si>
    <t>PRESTACIÓN DE SERVICIOS PROFESIONALES PARA BRINDAR APOYO ADMINISTRATIVO REALIZANDO ACTIVIDADES DE GESTIÓN, CONTROL Y SEGUIMIENTO DE LOS DIFERENTES PROGRAMAS Y PROYECTOS A CARGO DE LA SUBSECRETARÍA DE SALUD PÚBLICA</t>
  </si>
  <si>
    <t>PRESTAR SERVICIOS PROFESIONALES PARA APOYAR LA EJECUCIÓN DE LAS ESTRATEGIAS DE SALUD AUDITIVA Y COMUNICATIVA, DEFINIDOS EN EL PLAN TERRITORIAL DE SALUD PÚBLICA Y ACTIVIDADES DENTRO DEL PROGRAMA DE ENFERMEDADES CRONICAS NO TRANSMISIBLES EN EL MUNICIPIO DE BUCARAMANGA</t>
  </si>
  <si>
    <t>PRESTAR SERVICIOS DE APOYO A LA GESTIÓN ENCAMINADOS A REALIZAR ACCIONES PARA EL CONTROL DE ENFERMEDADES DE ALTA VULNERABILIDAD COMO LA LEPRA O ENFERMEDAD DE HANSEN Y LA TUBERCULOSIS EN EL MUNICIPIO DE BUCARAMANGA</t>
  </si>
  <si>
    <t>PRESTAR SERVICIOS PROFESIONALES COMO EDUCADOR/A DE NIÑOS Y NIÑAS DEL PRIMERA INFANCIA E INFANCIA BENEFICIARIOS DE CASA BÚHO, ESPACIO DE CUIDADO ADSCRITO A LA SECRETARÍA DE DESARROLLO SOCIAL DEL MUNICIPIO DE BUCARAMANGA</t>
  </si>
  <si>
    <t>“PRESTAR SERVICIOS PROFESIONALES CON EL FIN DE DESARROLLAR LAS DIFERENTES ACCIONES EN LA IMPLEMENTACIÓN DE LA ESTRATEGIA DE ATENCIÓN INTEGRAL A LA PRIMERA INFANCIA DEL MUNICIPIO DE BUCARAMANGA ”</t>
  </si>
  <si>
    <t>PRESTAR SERVICIOS PROFESIONALES COMO TRABAJADORA SOCIAL PARA APOYAR LA IMPLEMENTACIÓN DE INICIATIVAS ORIENTADAS A LA GENERACIÓN DE ENTORNOS PROTECTORES, FORTALECIMIENTO DE LOS LIDERAZGOS Y PARTICIPACIÓN EN EL MARCO DE LOS PROGRAMAS PRIMERA INFANCIA, EL CENTRO DE LA SOCIEDAD; CRECE CONMIGO: UNA INFANCIA FELIZ Y CONSTRUCCIÓN DE ENTORNOS PARA UNA ADOLESCENCIA SANA DE LA SECRETARIA DE DESARROLLO SOCIAL DE LA ALCALDÍA DE BUCARAMANGA</t>
  </si>
  <si>
    <t>PRESTAR SERVICIOS PROFESIONALES APOYANDO LA COORDINACIÓN, GESTIÓN Y DESARROLLO DE LAS ACTIVIDADES DEL PROGRAMA DE DISCAPACIDAD EN LA SECRETARÍA DE DESARROLLO SOCIAL DEL MUNICIPIO DE BUCARAMANGA, SANTANDER.</t>
  </si>
  <si>
    <t>PRESTAR SERVICIOS COMO PROFESIONAL ESPECIALIZADO VINCULADO A LA ESTRATEGIA DE COMUNICACIÓN Y TERRITORIALIZACIÓN DE LOS DIFERENTES PROGRAMAS DE LA SECRETARIA DE DESARROLLO SOCIAL DEL MUNICIPIO DE BUCARAMANGA.</t>
  </si>
  <si>
    <t>PRESTAR SERVICIOS DE APOYO COMO TÉCNICO DE SISTEMAS EN LA ELABORACION DE LAS BASES DE DATOS DE LOS PROGRAMAS SOCIALES DE LA SECRETARIA DE DESARROLLO SOCIAL DEL MUNICIPIO DE BUCARAMANGA.</t>
  </si>
  <si>
    <t>PRESTAR SERVICIOS PROFESIONALES COMO ABOGADA PARA APOYAR EN LOS TEMAS JURÍDICOS DE CONOCIMIENTO DEL PROGRAMA DE DISCAPACIDAD DEL MUNICIPIO DE BUCARAMANGA.</t>
  </si>
  <si>
    <t>PRESTAR SERVICIOS DE APOYO A LA GESTIÓN EN EL COMPONENTE PEDAGÓGICO EN CASA BÚHO DE LA SECRETARÍA DE DESARROLLO SOCIAL DEL MUNICIPIO DE BUCARAMANGA</t>
  </si>
  <si>
    <t>PRESTAR SERVICIOS DE APOYO A LA GESTIÓN PARA LA IMPLEMENTACION DE LAS ACTIVIDADES EN EL MARCO DE LOS PROGRAMAS PRIMERA INFANCIA, EL CENTRO DE LA SOCIEDAD; CRECE CONMIGO: UNA INFANCIA FELIZ Y CONSTRUCCIÓN DE ENTORNOS PARA UNA ADOLESCENCIA SANA IMPLEMENTADOS POR LA SECRETARIA DE DESARROLLO SOCIAL DE LA ALCALDÍA DE BUCARAMANGA</t>
  </si>
  <si>
    <t xml:space="preserve">PRESTAR SERVICIOS PROFESIONALES ORIENTADOS AL FORTALECIMIENTO DE LA COMUNICACIÓN ESTRATÉGICA DE LA SECRETARÍA DE DESARROLLO SOCIAL EN LO REALACIONADO AL DESARROLLO CREATIVO Y DE CONCEPTO JUNTO AL DISEÑO DE CONTENIDOS DIGITALES EN EL MARCO DE LOS PROGRAMAS PRIMERA INFANCIA, EL CENTRO DE LA SOCIEDAD; CRECE CONMIGO: UNA INFANCIA FELIZ, Y CONSTRUCCIÓN DE ENTORNOS PARA UNA ADOLESCENCIA SANA
</t>
  </si>
  <si>
    <t>PRESTACIÓN DE SERVICIOS DE APOYO A LA GESTIÓN PARA EL DESARROLLO DE ACTIVIDADES Y PROCESOS DE GESTIÓN DOCUMENTAL EN LA SECRETARÍA DE HACIENDA DEL MUNICIPIO DE BUCARAMANGA</t>
  </si>
  <si>
    <t>PRESTAR SERVICIOS DE APOYO A LA GESTIÓN EN LA SECRETARÍA DE INFRAESTRUCTURA COMO VERIFICADOR EN EL SEGUIMIENTO DE ACTIVIDADES EN DESARROLLO DEL MANTENIMIENTO Y CONSERVACIÓN DE ZONAS VERDES Y PARQUES DEL MUNICIPIO DE BUCARAMANGA SANTANDER</t>
  </si>
  <si>
    <t>PRESTAR SERVICIOS PROFESIONALES ESPECIALIZADOS PARA BRINDAR ACOMPAÑAMIENTO Y ASESORÍA EN LOS ASUNTOS RELACIONADOS CON EL SISTEMA GENERAL DE SEGURIDAD SOCIAL EN SALUD EN LA SECRETARÍA DE SALUD Y AMBIENTE DEL MUNICIPIO DE BUCARAMANGA</t>
  </si>
  <si>
    <t>PRESTAR SERVICIOS DE APOYO A LA GESTIÓN COMO TECNOLOGO DEPORTIVO PARA APOYAR LA IMPLEMENTACIÓN DE ACTIVIDADES EN LAS QUE SE PROMUEVA LA LÚDICA Y LA RECREACIÓN DE NIÑOS, NIÑAS Y ADOLESCENTES EL MARCO DE LOS PROGRAMAS PRIMERA INFANCIA, EL CENTRO DE LA SOCIEDAD; CRECE CONMIGO: UNA INFANCIA FELIZ Y CONSTRUCCIÓN DE ENTORNOS PARA UNA ADOLESCENCIA SANA EN LA SECRETARIA DE DESARROLLO SOCIAL DEL MUNICIPIO DE BUCARAMANGA.</t>
  </si>
  <si>
    <t>PRESTAR LOS SERVICIOS DE APOYO A LA GESTION COMO TÉCNICO  EN LAS ACTIVIDADES DE ESTERILIZACIÓN DE CANINOS Y FELINOS, ASÍ COMO LAS DEMÁS ASOCIADAS  A LA PROMOCION, PREVENCION, VIGILANCIA Y CONTROL DE LA ZOONOSIS EN LA SECRETARIA DE SALUD Y AMBIENTE DEL MUNICIPIO DE BUCARAMANGA</t>
  </si>
  <si>
    <t>PRESTAR SERVICIOS PROFESIONALES COMO EDUCADOR/A DE NIÑOS Y NIÑAS DEL PRIMERA INFANCIA E INFANCIA BENEFICIARIOS DE CASA BÚHO, ESPACIO DE CUIDADO ADSCRITO A LA SECRETARÍA DE DESARROLLO SOCIAL DE BUCARAMANGA.</t>
  </si>
  <si>
    <t>PRESTAR SERVICIOS PROFESIONALES COMO LICENCIADA EN PEDAGOGÍA INFANTIL PARA LA IMPLEMENTACIÓN DE ESTRATEGIAS LUDICOPEDAGÓGICAS ORIENTADAS A LA GENERACIÓN DE ENTORNOS PROTECTORES Y LA PREVENCIÓN DE VIOLENCIAS EN EL MARCO DE LOS PROGRAMAS PRIMERA INFANCIA EL CENTRO DE LA SOCIEDAD, CRECE CONMIGO: UNA INFANCIA FELIZ Y CONSTRUCCIÓN DE ENTORNOS PARA UNA ADOLESCENCIA SANA DE LA SECRETARIA DE DESARROLLO SOCIAL DE BUCARAMANGA.</t>
  </si>
  <si>
    <t>PRESTAR SERVICIOS PROFESIONALES COMO INGENIERO INDUSTRIAL EN LA SECRETARIA DE INFRAESTRUCTURA,  PARA ADELANTAR ACTIVIDADES ENCAMINADAS AL FORTALECIMIENTO DEL PROCESO MISIONAL GESTIÓN Y DESARROLLO DE LA INFRAESTRUCTURA</t>
  </si>
  <si>
    <t>PRESTAR SERVICIOS PROFESIONALES EN CULTURA FÍSICA, DEPORTE Y RECREACIÓN PARA EL DESARROLLO DE ESTRETEGIAS Y ACTIVIDADES EN LAS QUE SE INCORPORE EL JUEGO, LA LUDICA Y LA RECREACIÓN EN EL MARCO DE LOS PROGRAMAS PRIMERA INFANCIA EL CENTRO DE LA SOCIEDAD; CRECE CONMIGO, UNA INFANCIA FELIZ Y CONSTRUCCIÓN DE ENTORNOS PARA UNA ADOLESCENCIA SANA, ADSCRITOS A LA SECRETARÍA DE DESARROLLO SOCIAL DEL MUNICIPIO DE BUCARAMANGA.</t>
  </si>
  <si>
    <t xml:space="preserve">
PRESTAR SERVICIOS PROFESIONALES EN TRABAJO SOCIAL PARA LA IMPLEMENTACIÓN DE ACCIONES ORIENTADAS A LA PROMOCION DE ENTORNOS PROTECTORES DE NIÑOS, NIÑAS Y ADOLESCEENTES,  EL  FORTALECIMIENTO DE VINCULOS FAMILIARES ENTRE PADRES/MADRES E HIJOS Y EL AFIANZAMIENTO DE LA  IDENTIDAD DE NIÑOS/AS Y ADOLESCENTES  DESDE UNA PERSPECTIVA DE  GÉNERO EN EL MARCO DE LOS PROGRAMAS PRIMERA INFANCIA, EL CENTRO DE LA SOCIEDAD; CRECE CONMIGO: UNA INFANCIA FELIZ Y CONSTRUCCIÓN DE ENTORNOS PARA UNA ADOLESCENCIA SANA EN LA SECRETARIA DE DESARROLLO SOCIAL DEL MUNICIPIO DE BUCARAMANGA.</t>
  </si>
  <si>
    <t>PRESTAR SERVICIOS PROFESIONALES EN PSICOLOGÍA PARA LA PUESTA EN MARCHA DE LA ESTRATEGIA “ACTIVOS EN EL CUIDADO” Y “MI CASA UN ENTORNO SEGURO, ORIENTADO A LA GENERACIÓN DE ENTORNOS PROTECTORES PARA NIÑOS, NIÑAS Y ADOLESCENTES A NIVEL FAMILIAR, COMUNITARIO E INSTITUCIONAL, EN EL MARCO DE LOS PROGRAMAS PRIMERA INFANCIA, EL CENTRO DE LA SOCIEDAD, CRECE CONMIGO; UNA INFANCIA FELIZ, Y CONSTRUCCIÓN DE ENTORNOS PARA UNA ADOLESCENCIA SANA DE LA SECRETARIA DE DESARROLLO SOCIAL.</t>
  </si>
  <si>
    <t>PRESTAR SERVICIOS COMO TÉCNICO LABORAL EN AUXILIAR DE ENFERMERÍA PARA LA ATENCIÓN A LA POBLACIÓN DE PRIMERA INFANCIA E INFANCIA DESDE EL COMPONENTE DE SALUD Y NUTRICIÓN EN CASA BÚHO DE LA SECRETARÍA DE DESARROLLO SOCIAL DEL MUNICIPIO DE BUCARAMANGA</t>
  </si>
  <si>
    <t>PRESTAR SERVICIOS PROFESIONALES EN PSICOLOGIA PARA APOYAR LA IMPLEMENTACION DE LOS PROCESOS DEL PROYECTO CASA BÚHO DEL MUNICIPIO DE BUCARAMANGA.</t>
  </si>
  <si>
    <t>PRESTAR SERVICIOS PROFESIONALES COMO EDUCADOR/A DE NIÑOS Y NIÑAS DEL PRIMERA INFANCIA E INFANCIA BENEFICIARIOS DE CASA BÚHO, ESPACIO DE CUIDADO ADSCRITO A LA SECRETARÍA DE DESARROLLO SOCIAL DEL MUNICIPIO DE BUCARAMANGA.</t>
  </si>
  <si>
    <t>PRESTAR SERVICIOS DE APOYO A LA GESTIÓN EN EL COMPONENTE PEDAGÓGICO EN CASA BÚHO DE LA SECRETARÍA DE DESARROLLO SOCIAL DEL MUNICIPIO DE BUCARAMANGA.</t>
  </si>
  <si>
    <t xml:space="preserve">
PRESTAR SERVICIOS PROFESIONALES DE LICENCIATURA EN EDUCACIÓN BASICA, EN EL MARCO DE LOS PROGRAMAS PRIMERA INFANCIA, EL CENTRO DE LA SOCIEDAD; CRECE CONMIGO: UNA INFANCIA FELIZ Y CONTSRUCCIÓN DE ENTORNOS PARA UNA ADOLESCENCIA SANA DE LA SECRETARIA DE DESARROLLO SOCIAL DEL MUNICIPIO DE BUCARAMANGA
</t>
  </si>
  <si>
    <t>PRESTAR SERVICIOS DE APOYO A LA GESTIÓN EN EL SEGUIMIENTO Y CONTROL TÉCNICO NECESARIO PARA APOYAR A LA SECRETARIA DE INFRAESTRUCTURA DEL MUNICIPIO DE BUCARAMANGA, EN LAS SUPERVISIONES QUE EJERCE</t>
  </si>
  <si>
    <t>PRESTAR SERVICIOS DE APOYO A LA GESTION EN LA SECRETARIA DE INFRAESTRUCTURA BRINDANDO APOYO EN LA PROYECCION Y SUPERVISION DE LOS CONTRATOS QUE SURJAN CON RELACION AL MANTENIMIENTO DE PARQUES Y ZONAS VERDES DEL MUNICIPIO DE BUCARAMANGA</t>
  </si>
  <si>
    <t>PRESTAR SERVICIOS DE APOYO EN LOS DISTINTOS PROCESOS DE GESTION ADMINISTRATIVA EN EL MARCO DE LOS PROYECTOS “MEJORAMIENTO DE LOS PROCESOS TRANSVERSALES PARA UNA ADMINISTRACION PUBLICA MODERNA Y EFICIENTE EN LA SECRETARÍA DE DESARROLLO SOCIAL DEL MUNICIPIO DE BUCARAMANGA”.</t>
  </si>
  <si>
    <t>PRESTAR SERVICIOS PROFESIONALES COMO PSICÓLOGA PARA APOYAR LA IMPLEMENTACIÓN ESTRATEGIAS ORIENTADAS A LA GENERACIÓN DE ENTORNOS PROTECTORES Y FORTALECIMIENTO DE VÍNCULOS FAMILIARES ENTRE PADRES, MADRES E HIJOS, EL MARCO DE LOS PROGRAMAS PRIMERA INFANCIA, EL CENTRO DE LA SOCIEDAD; CRECE CONMIGO: UNA INFANCIA FELIZ Y CONSTRUCCIÓN DE ENTORNOS PARA UNA ADOLESCENCIA SANA IMPLEMENTADOS POR LA SECRETARIA DE DESARROLLO SOCIAL DEL MUNICIPIO DE BUCARAMANGA</t>
  </si>
  <si>
    <t>“PRESTAR LOS SERVICIOS PROFESIONALES ESPECIALIZADOS PARA LIDERAR Y ASESORAR EL CUMPLIMIENTO DE LOS PROYECTOS DEL PROGRAMA CRECIMIENTO VERDE DE LA SECRETARÍA DE SALUD Y AMBIENTE DEL MUNICIPIO DE BUCARAMANGA”</t>
  </si>
  <si>
    <t>“PRESTAR LOS SERVICIOS PROFESIONALES DE ACOMPAÑAMIENTO Y DESARROLLO DEL SISTEMA DE INFORMACIÓN GEOGRAFICO Y CARTOGRAFIA DE LA ESTRUCTURA ECOLOGICA PRINCIPAL DEL PROGRAMA DE CRECIMIENTO VERDE DE LA SECRETARIA DE SALUD Y AMBIENTE”</t>
  </si>
  <si>
    <t>PRESTAR SERVICIOS DE APOYO A LA GESTIÓN EN EL DEPARTAMENTO ADMINISTRATIVO DE LA DEFENSORÍA DEL ESPACIO PÚBLICO EN  LAS RESPUESTAS A ENTES DE CONTROL, CONCEJO MUNICIPAL, PQRSD Y DEMAS ASUNTOS QUE LE ASIGNADOS.</t>
  </si>
  <si>
    <t>PRESTAR SERVICIOS DE APOYO A LA GESTIÓN COMO TOPÓGRAFO  COADYUVANDO EN LAS ACTIVIDADES, TRÁMITES Y PROCEDIMIENTOS DE CARÁCTER TÉCNICO QUE SE DEBAN AGOTAR EN EL DEPARTAMENTO ADMINISTRATIVO DE LA DEFENSORÍA DEL ESPACIO PÚBLICO</t>
  </si>
  <si>
    <t>“PRESTAR LOS SERVICIOS PROFESIONALES PARA APOYAR LAS ACTIVIDADES DE FORTALECIMIENTO DE LA CONECTIVIDAD FUNCIONAL ENTRE LAS AREAS VERDES URBANAS Y ESTRUCTURA ECOLOGICA PRINCIPAL PERIURBANA EN EL MUNICIPIO DE BUCARAMANGA.”</t>
  </si>
  <si>
    <t>PRESTAR SERVICIOS PROFESIONALES COMO TRABAJADOR SOCIAL PARA APOYAR LA IMPLEMENTACIÓN DE LOS PROCESOS DEL COMPONENTE PSICOSOCIAL DEL PROYECTO CASA BÚHO ADSCRITO A LAS SDS DEL MUNICIPIO DE BUCARAMANGA.</t>
  </si>
  <si>
    <t>PRESTAR LOS SERVICIOS PROFESIONALES LAS ACTIVIDADES TÉCNICAS REQUERIDAS DENTRO DE LA INSPECCIÓN Y VIGILANCIA DEL PROGRAMA DE ALIMENTOS DE LA SECRETARÍA DE SALUD Y AMBIENTE DEL MUNICIPIO DE BUCARMANGA</t>
  </si>
  <si>
    <t>PRESTAR SERVICIOS PROFESIONALES COMO ABOGADO (A) ESPECIALIZADO (A) PARA APOYAR LA GESTIÓN JURÍDICA, CONTRACTUAL Y ADMINISTRATIVA EN EL MARCO DEL PROYECTO “MEJORAMIENTO DE LOS PROCESOS TRANSVERSALES PARA UNA ADMINISTRACIÓN PÚBLICA MODERNA Y EFICIENTE EN LA SECRETARÍA DE DESARROLLO SOCIAL DEL MUNICIPIO BUCARAMANGA</t>
  </si>
  <si>
    <t>” PRESTAR SERVICIOS PROFESIONALES EN LA SECRETARÍA DE SALUD Y AMBIENTE PARA BRINDAR ACOMPAÑAMIENTO A LAS ACTIVIDADES DE DISUSION GOBIERNO ABIERTO Y GESTIÓN SOCIAL REQUERIDAS EN EL PROYECTO DE BIENESTAR ANIMAL DEL MUNICIPIO”</t>
  </si>
  <si>
    <t>PRESTAR LOS SERVICIOS PROFESIONALES COMO VETERINARIO PARA REALIZAR ACTIVIDADES DE ESTERILIZACIÓN DE CANINOS Y FELINOS, ASÍ COMO LAS DEMÁS ASOCIADAS ACTIVIDADES DE PROMOCIÓN, PREVENCIÓN, VIGILANCIA Y CONTROL DE LA ZOONOSIS EN LA SECRETARIA DE SALUD Y AMBIENTE DEL MUNICIPIO DE BUCARAMANGA.</t>
  </si>
  <si>
    <t>PRESTAR SERVICIOS PROFESIONALES EN LA SECRETARIA DEL INTERIOR EN LA ACTUALIZACIÓN E IMPLEMENTACION DE LOS PROGRAMAS INTERNOS DE ALMACENAMIENTO Y PRESENTACIÓN DE RESIDUOS SÓLIDOS DE LAS PLAZAS DE MERCADO SAN FRANCISCO, GUARÍN, KENNEDY, LA CONCORDIA DEL MUNICIPIO DE BUCARAMANGA CONFORME A LA NORMATIVIDAD VIGENTE EN EL MARCO DEL PROYECTO DENOMINADO "FORTALECIMIENTO A LA OPERATIVIDAD DE LOS CENTROS DE ACOPIO A CARGO DEL MUNICIPIO DE BUCARAMANGA".</t>
  </si>
  <si>
    <t>PRESTAR APOYO EN LA GESTIÓN DE ALIANZAS INSTITUCIONALES E IMPLEMENTACIÓN DE ESTRATEGIAS PARA FORTALECER CAPACIDADES Y COMPETENCIAS VINCULADAS A LA PRODUCTIVIDAD EN LOS GRUPOS DE POBLACIÓN VULNERABLES DE LOS DIFERENTES PROGRAMAS Y METAS DE LA SECRETARIA DE DESARROLLO SOCIAL DEL MUNICIPIO DE BUCARAMANGA</t>
  </si>
  <si>
    <t>PRESTAR SERVICIOS PROFESIONALES COMO FISIOTERAPEUTA PARA APOYAR LOS PROCESOS DE ATENCIÓN INTEGRAL E INCLUSIÓN SOCIAL A LA POBLACIÓN CON DISCAPACIDAD BENEFICIARIA DEL MUNICIPIO DE BUCARAMANGA.</t>
  </si>
  <si>
    <t>PRESTAR LOS SERVICIOS PROFESIONALES EN LA SECRETARIA DE HACIENDA APOYANDO LOS PROCESOS Y ACTUACIONES DEL DESPACHO Y DEL AREA DE IMPUESTOS DEL MUNICIPIO DE BUCARAMANGA</t>
  </si>
  <si>
    <t>PRESTAR SERVICIOS PROFESIONALES COMO ABOGADO(A) ESPECIALIZADO(A), EN LA SECRETARÍA DE SALUD Y AMBIENTE BRINDANDO ACOMPAÑAMIENTO JURÍDICO Y LLEVANDO A CABO LA REPRESENTACIÓN JUDICIAL EN TODOS LOS ASUNTOS EN LOS CUALES SE ENCUENTRE VINCULADO ESTE DESPACHO</t>
  </si>
  <si>
    <t>PRESTAR SERVICIOS PROFESIONALES COMO ABOGADO PARA LA ASESORÍA Y ACOMPAÑAMIENTO A LAS ACTIVIDADES REQUERIDAS EN LOS PROCESOS CONTRACTUALES Y JURIDICOS PROPIOS DE LA SECRETARIA DE SALUD Y AMBIENTE DEL MUNICIPIO DE BUCARAMANGA</t>
  </si>
  <si>
    <t>PRESTAR SERVICIOS PROFESIONALES COMO ADMINISTRADOR (A) DE LAS PLAZAS DE MERCADO ADSCRITAS A LA SECRETARIA DEL INTERIOR EN EL MARCO DEL PROYECTO DENOMINADO "FORTALECIMIENTO A LA OPERATIVIDAD DE LOS CENTROS DE ACOPIO A CARGO DEL MUNICIPIO DE BUCARAMANGA"</t>
  </si>
  <si>
    <t>PRESTAR SERVICIOS PROFESIONALES PARA APOYAR LA INSPECCIÓN, VIGILANCIA Y CONTROL DE LAS ACCIONES DESARROLLADAS EN EL PROGRAMA AMPLIADO DE INMUNIZACIONES - PAI EN EL MUNICIPIO DE BUCARAMANGA</t>
  </si>
  <si>
    <t>PRESTAR SERVICIOS DE APOYO A LA GESTIÓN EN LA SECRETARIA DEL INTERIOR APOYANDO AL DESARROLLO DEL PROGRAMA CASA DE JUSTICIA EN EL MUNICIPIO DE BUCARAMANGA EN EL MARCO DEL PROYECTO DENOMINADO "FORTALECIMIENTO DEL PROGRAMA CASA DE JUSTICIA EN EL MUNICIPIO DE BUCARAMANGA”</t>
  </si>
  <si>
    <t>PRESTAR LOS SERVICIOS PROFESIONALES PARA APOYAR LOS PROCESO PEDAGOGICOS Y ADMINISTRATIVOS QUE SE DESARROLLAN DENTRO DEL MACROPROCESO F- GESTION DE LA INSPECCION Y VIGILANCIA DE LOS ESTABLECIMIENTOS EDUCATIVOS</t>
  </si>
  <si>
    <t>PRESTAR SERVICIOS PROFESIONALES PARA EL SEGUIMIENTO, CONSOLIDACIÓN Y DEMÁS ACTIVIDADES QUE SE DESPRENDAN DEL SISTEMA INTEGRADO DE GESTIÓN Y CONTROL (SIGC), MODELO INTEGRADO DE PLANEACIÓN Y GESTIÓN (MIPG) Y DEMÁS PLANES QUE LIDERA LA SECRETARIA DE PLANEACIÓN EN EL MARCO DE LAS NORMAS VIGENTES</t>
  </si>
  <si>
    <t>PRESTAR SERVICIOS DE APOYO A LA GESTIÓN?EN?LA SECRETARIA DE PLANEACIÓN MUNICIPAL APOYANDO TÉCNICAMENTE LOS PROCESOS DE LEGALIZACIÓN Y REGULARIZACIÓN DE ASENTAMIENTOS HUMANOS Y/O BARRIOS PRECARIOS DEL MUNICIPIO DE BUCARAMANGA</t>
  </si>
  <si>
    <t>PRESTAR SERVICIOS PROFESIONALES APOYANDO LA COORDINACION DE LAS ACCIONES PARA EL CONTROL DE ENFERMEDADES DE ALTA VULNERABILIDAD COMO LA LEPRA O ENFERMEDAD DE HANSEN Y LA TUBERCULOSIS EN EL MUNICIPIO DE BUCARAMANGA</t>
  </si>
  <si>
    <t>PRESTAR SERVICIOS PROFESIONALES COMO ABOGADO (A) EN LA SECRETARIA DE PLANEACIÓN APOYANDO LA DEFENSA JUDICIAL, SEGUIMIENTO DE LAS ACCIONES CONSTITUCIONALES Y DILIGENCIAS JUDICIALES QUE LE SEAN ASIGNADAS</t>
  </si>
  <si>
    <t>PRESTAR SERVICIOS DE APOYO A LA GESTIÓN EN LA SECRETARÍA DEL INTERIOR EN LA IMPLEMENTACIÓN DE ESTRATEGIAS Y REALIZACIÓN DE OPERATIVOS DE CONTROL, PRESERVACIÓN Y RECUPERACIÓN DEL ESPACIO PÚBLICO EN EL MUNICIPIO DE BUCARAMANGA EN EL MARCO DEL PROYECTO DENOMINADO “IMPLEMENTACIÓN DE ACCIONES E INICIATIVAS SOCIALES PARA LA CONSERVACIÓN DE LA SANA CONVIVENCIA, GESTIÓN DE CONFLICTOS COMUNITARIOS Y USO ADECUADO DEL ESPACIO PUBLICO EN EL MUNICIPIO DE BUCARAMANGA” EP.</t>
  </si>
  <si>
    <t>“PRESTAR SERVICIOS PROFESIONALES EN LA SECRETARÍA DE SALUD Y AMBIENTE PARA LIDERAR LA CREACIÓN, DIRECCIÓN Y EJECUCIÓN DE LINEAMIENTOS Y ACCIONES PARA EL CUMPLIMIENTO DE LA POLÍTICAS, NORMAS Y PROYECTOS ORIENTADOS AL BIENESTAR ANIMAL EN EL MUNICIPIO DE BUCARAMANGA”</t>
  </si>
  <si>
    <t>PRESTAR SERVICIOS PROFESIONALES COMO ABOGADO(A), EN LA SECRETARÍA DE PLANEACIÓN MUNICIPAL BRINDANDO APOYO EN EL PROCESO DE LEGALIZACIÓN Y REGULARIZACIÓN DE ASENTAMIENTOS HUMANOS Y/O BARRIOS PRECARIOS DEL MUNICIPIO DE BUCARAMANGA EN LO CONCERNIENTE CON LOS ASPECTOS JURIDICO-URBANISTICOS Y DE LEGALIZACIÓN DE LA PROPIEDAD</t>
  </si>
  <si>
    <t>PRESTAR LOS SERVICIOS PROFESIONALES COMO INGENIERO, A LA SECRETARIA DE PLANEACION EN LA LABORES DEL FUNCIONAMIENTO DE LOS EQUIPOS Y EL APOYO EN EL FORTALECIMIENTO DEL GRUPO DE CLASIFICACION SOCIOECONIMICO Y ESTADISTICO, CONFORME A LOS LINEAMIENTOS, DIRECTRICES Y MANUALES DEFINIDOS POR EL DNP Y LA ADMINISTRACION DEL SISBEN</t>
  </si>
  <si>
    <t>PRESTAR SERVICIOS PROFESIONALES DE ACOMPAÑAMIENTO JURÍDICO AL SEGUIMIENTO AL SISTEMA GENERAL DE SEGURIDAD SOCIAL EN SALUD DEL MUNICIPIO DE BUCARAMANGA</t>
  </si>
  <si>
    <t>PRESTACION DE SERVICIOS DE APOYO A LA GESTIÓN EN LA SECRETARÍA DE SALUD Y AMBIENTE PARA LA RECUPERACION Y DESACTIVACIÓN DE LOS PUNTOS CRÍTICOS DE DISPOSICIÓN INADECUADA DE RESIDUOS SÓLIDOS EN EL MUNICIPIO DE BUCARAMANGA.</t>
  </si>
  <si>
    <t>PRESTAR SERVICIOS PROFESIONALES EN EL DESPACHO DEL ALCALDE COMO APOYO A LA ELABORACIÓN DE DIFERENTES INSUMOS DE CARÁCTER INSTITUCIONAL, SEGUIMIENTO A COMPROMISOS Y ACCIONES A IMPLEMENTARSE POR PARTE DE LAS DIFERENTES DEPENDENCIAS MUNICIPALES Y LA COORDINACIÓN PERIÓDICA DE CONSEJOS DE GOBIERNOS</t>
  </si>
  <si>
    <t>PRESTAR SERVICIOS PROFESIONALES COMO ABOGADO (A) EN LA SECRETARIA DEL INTERIOR BRINDANDO ASESORÍA Y ACOMPAÑAMIENTO AL GRUPO DE  ESPACIO PÚBLICO Y EN LOS PROGRAMAS DE SEGURIDAD Y CONVIVENCIA CIUDADANA DEL MUNICIPIO DE BUCARAMANGA EN EL MARCO DEL PROYECTO DENOMINADO “IMPLEMENTACIÓN DE ACCIONES E INICIATIVAS SOCIALES PARA LA CONSERVACIÓN DE LA SANA CONVIVENCIA, GESTIÓN DE CONFLICTOS COMUNITARIOS Y USO ADECUADO DEL ESPACIO PUBLICO EN EL MUNICIPIO DE BUCARAMANGA, EP”</t>
  </si>
  <si>
    <t>PRESTAR SERVICIOS PROFESIONALES DE ABOGADO EN EL DEPARTAMENTO ADMINISTRATIVO DE LA DEFENSORÍA DEL ESPACIO PÚBLICO EN ASUNTOS RELACIONADOS CON  SANEAMIENTO, TRANSFERENCIA, AREAS DE CESION Y TITULACIÓN DE PREDIOS</t>
  </si>
  <si>
    <t>PRESTAR SERVICIOS PROFESIONALES COMO COMUNICADORA SOCIAL DE LA SECRETARÍA DE EDUCACIÓN DEL MUNICIPIO DE BUCARAMANGA</t>
  </si>
  <si>
    <t>“PRESTAR LOS SERVICIOS PROFESIONALES EN LA SECRETARIA DE SALUD Y AMBIENTE PARA APOYAR EL PROCESO DE INSPECCIÓN Y VIGILANCIA A PLANES DE GESTIÓN INTEGRAL DE RESIDUOS SÓLIDOS HOSPITALARIOS – PGIRSH DEL MUNICIPIO DE BUCARAMANGA”.</t>
  </si>
  <si>
    <t>PRESTACIÓN DE SERVICIOS PROFESIONALES COMO INGENIERO (A) DE SISTEMAS PARA APOYAR EN EL LEVANTAMIENTO DE REQUERIMIENTOS, ANÁLISIS Y MEJORAMIENTO DE LOS PROCESOS Y PROCEDIMIENTOS A IMPLEMENTAR EN EL PROCESO DE MIGRACIÓN A TRAMITES EN LINEA DE LA SECRETARÍA DE PLANEACIÓN Y LOS PROCEDIMIENTOS ADELANTADOS POR EL OBSERVATORIO MUNICIPAL</t>
  </si>
  <si>
    <t>“PRESTAR LOS SERVICIOS PROFESIONALES COMO VETERINARIO PARA REALIZAR ACTIVIDADES DE PROMOCION, PREVENCION, VIGILANCIA, SEGUIMIENTO Y CONTROL DE LA ZOONOSIS EN LA SECRETARIA DE SALUD Y AMBIENTE DEL MUNICIPIO DE BUCARAMANGA.”</t>
  </si>
  <si>
    <t>PRESTAR SERVICIOS PROFESIONALES COMO ABOGADO ESPECIALIZADO EN LA SECRETARÍA DE INFRAESTRUCTURA – ALUMBRADO PÚBLICO, PARA APOYAR, ACOMPAÑAR, PROYECTAR, SUSTANCIAR Y REVISAR JURÍDICAMENTE LOS TEMAS PRECONTRACTUALES, CONTRACTUALES Y POSCONTRACTUALES QUE ESTA ADELANTE</t>
  </si>
  <si>
    <t>PRESTAR SERVICIOS PROFESIONALES AL INTERIOR DE LOS PROGRAMAS BUCARAMANGA, HÁBITAT PARA EL CUIDADO Y LA CORRESPONSABILIDAD Y MÁS EQUIDAD PARA LAS MUJERES APOYANDO LA COORDINACIÓN DE LAS ESTRATEGIAS ORIENTADAS AL BIENESTAR SOCIAL DE LA POBLACIÓN LGBTIQ DEL MUNICIPIO DE BUCARAMANGA.</t>
  </si>
  <si>
    <t>PRESTAR SERVICIOS PROFESIONALES EN PSICOLOGÍA ORIENTADOS A LA PROMOCIÓN DE LOS SERVICIOS DE LOS PROGRAMAS MÁS EQUIDAD PARA LAS MUJERES Y BUCARAMANGA HÁBITAT PARA EL CUIDADO Y LA CORRESPONSABILIDAD ENFOCADO A VIOLENCIAS BASADAS EN GÉNERO DESDE EL COMPONENTE DE INTERVENCIÓN PSICOSOCIAL.</t>
  </si>
  <si>
    <t>PRESTAR SERVICIOS PROFESIONALES EN TRABAJO SOCIAL ORIENTADOS AL ACOMPAÑAMIENTO PSICOSOCIAL DE MUJERES Y PERSONAS SEXUALMENTE DIVERSAS, ASI COMO EL DESARROLLO DE PROCESOS DE INTERVENCIÓN COMUNITARIA Y ESTRATEGIAS DE PREVENCIÓN DENTRO DE LOS PROGRAMAS MAS EQUIDAD PARA LAS MUJERES Y BUCARAMANGA HÁBITAT PARA EL CIUDADO Y LA CORRESPONSABILIDAD, ADSCRITO A LA SECRETARIA DE DESARROLLO SOCIAL DEL MUNICIPIO DE BUCARAMANGA.</t>
  </si>
  <si>
    <t>PRESTAR SERVICIOS DE APOYO AL PROCESO DE LA GESTIÓN ADMINISTRATIVA Y DE TALENTO HUMANO, EN TODO LO RELACIONADO CON LA GESTIÓN DOCUMENTAL Y APLICACIÓN DE LA NORMATIVIDAD ARCHIVISTICA VIGENTE SEGÚN LA LEY (594 DE 2000) Y LAS DIRECTRICES DEL ARCHIVO GENERAL DE LA NACION.</t>
  </si>
  <si>
    <t>PRESTAR SERVICIOS PROFESIONALES COMO INGENIERO CIVIL APOYANDO LOS ASUNTOS RELACIONADOS CON EL COMPONENTE HIDRÁULICO, SANITARIO Y PLUVIAL DE LOS PROYECTOS QUE ADELANTA LA SECRETARIA DE INFRAESTRUCTURA DEL MUNICIPIO DE BUCARAMANGA</t>
  </si>
  <si>
    <t>PRESTAR SERVICIOS PROFESIONALES COMO INGENIERO ELECTRÓNICO EN LA SECRETARÍA DEL INTERIOR EN EL MARCO DEL PROYECTO DENOMINADO "IMPLEMENTACIÓN DE ACCIONES PARA EL MEJORAMIENTO DE LA CONSOLIDACIÓN Y MANEJO DE DATOS DEL OBSERVATORIO DE LA INFORMACIÓN ASOCIADA A LA SEGURIDAD Y CONVIVENCIA CIUDADANA EN EL MUNICIPIO DE BUCARAMANGA"</t>
  </si>
  <si>
    <t>PRESTAR SERVICIOS PROFESIONALES COMO INGENIERO ELECTRÓNICO EN LA SECRETARIA DEL INTERIOR EN EL MARCO DEL PROYECTO DENOMINADO "IMPLEMENTACIÓN DE ACCIONES PARA EL MEJORAMIENTO DE LA CONSOLIDACIÓN Y MANEJO DE DATOS DEL OBSERVATORIO DE LA INFORMACIÓN ASOCIADA A LA SEGURIDAD Y CONVIVENCIA CIUDADANA EN EL MUNICIPIO DE BUCARAMANGA”.</t>
  </si>
  <si>
    <t>PRESTAR SERVICIOS PROFESIONALES EN LA SECRETARIA DEL INTERIOR, APOYANDO AL GRUPO DE CONTRATACIÓN EN LA ELABORACIÓN DE ESTUDIOS DEL SECTOR, FICHAS TÉCNICAS, EVALUACIONES FINANCIERAS Y TÉCNICAS DE LOS PROCESOS DE SELECCIÓN DE CONTRATISTAS, EN EL MARCO DEL PROYECTO DENOMINADO “FORTALECIMIENTO A LA GESTIÓN OPERATIVA PARA LA EFICIENCIA DE LA PRESTACIÓN DE SERVICIOS DE LA SECRETARÍA DEL INTERIOR DIRIGIDOS A LA CIUDADANÍA DEL MUNICIPIO DE BUCARAMANGA”</t>
  </si>
  <si>
    <t>PRESTAR SERVICIOS PROFESIONALES EN LA SECRETARIA DEL INTERIOR APOYANDO EL DESARROLLO DE LA POLÍTICA PÚBLICA TRAZADA PARA LAS VICTIMAS DEL CONFLICTO ARMADO EN EL MARCO DEL PROYECTO DENOMINADO "FORTALECIMIENTO A LA ATENCION INTEGRAL DE LA POBLACION VICTIMA DEL CONFLICTO ARMADO EN EL MUNICIPIO DE BUCARAMANGA"</t>
  </si>
  <si>
    <t xml:space="preserve">PRESTAR SERVICIOS PROFESIONALES COMO ABOGADO (A)  DE LA SECRETARIA DEL INTERIOR BRINDANDO ASESORIA Y APOYANDO LAS ACTIVIDADES DE LAS COMISARIAS DE FAMILIA EN EL MARCO DEL PROYECTO DENOMINADO “FORTALECIMIENTO DE LA CAPACIDAD INSTITUCIONAL A INSPECCIONES Y COMISARIAS DEL MUNICIPIO DE BUCARAMANGA".
</t>
  </si>
  <si>
    <t>“PRESTACIÓN DE SERVICIOS DE APOYO A LA GESTION EN EL MANEJO Y CUSTODIA DE LA INFORMACION DE SALUD PÚBLICA A CARGO DEL MUNICIPIO DE BUCARAMANGA. # 4”</t>
  </si>
  <si>
    <t>PRESTAR SERVICIOS DE APOYO A LA GESTIÓN COMO CONDUCTOR Y MENSAJERO EN EL DEPARTAMENTO ADMINISTRATIVO DE LA DEFENSORIA DEL ESPACIO PÚBLICO.</t>
  </si>
  <si>
    <t>PRESTAR SERVICIOS PROFESIONALES EN LA IMPLEMENTACIÓN Y SEGUIMIENTO DE SOLUCIONES DE CONECTIVIDAD Y GESTIÓN DE CIUDAD INTELIGENTE EN EL MUNICIPIO DE BUCARAMANGA.</t>
  </si>
  <si>
    <t>PRESTAR SERVICIOS DE APOYO A LA GESTIÓN, EN LA IMPLEMENTACIÓN Y SEGUIMIENTO DE SOLUCIONES DE CONECTIVIDAD Y GESTIÓN DE CIUDAD INTELIGENTE EN EL MUNICIPIO DE BUCARAMANGA.</t>
  </si>
  <si>
    <t>PRESTAR SERVICIOS PROFESIONALES COMO COMUNICADORA SOCIAL REALIZANDO ACTIVIDADES ADMINISTRATIVAS QUE PROPENDAN POR EL BUEN FUNCIONAMIENTO DE LA SECRETARÍA</t>
  </si>
  <si>
    <t>PRESTAR SERVICIOS PROFESIONALES EN LA SECRETARIA DE INFRAESTRUCTURA EN ASUNTOS PRESUPUESTALES Y FINANCIEROS DE LOS PROCESOS CONTRACTUALES QUE LE SEAN ASIGNADOS</t>
  </si>
  <si>
    <t>PRESTAR LOS SERVICIOS DE APOYO A LA GESTION EN LAS ACTIVIDADES DE ESTERILIZACIÓN DE CANINOS Y FELINOS, ASÍ COMO LAS DEMÁS ASOCIADAS A LA PROMOCION, PREVENCION, VIGILANCIA Y CONTROL DE LA ZOONOSIS EN LA SECRETARIA DE SALUD Y AMBIENTE DEL MUNICIPIO DE BUCARAMANGA</t>
  </si>
  <si>
    <t>PRESTAR SERVICIOS DE APOYO A LA GESTIÓN EN LAS ACTIVIDADES TÉCNICAS REQUERIDAS DENTRO DE LA INSPECCIÓN Y VIGILANCIA DEL PROGRAMA DE RUIDO DE LA SECRETARÍA DE SALUD Y AMBIENTE DEL MUNICIPIO DE BUCARAMANGA</t>
  </si>
  <si>
    <t>PRESTAR SERVICIOS PROFESIONALES COMO INGENIERO AMBIENTAL EN LA SECRETARÍA DE INFRAESTRUCTURA PARA EJECUTAR ACTIVIDADES RELACIONADAS CON APOYO TÉCNICO EN DESARROLLO AL MEJORAMIENTO Y CONSERVACIÓN DE LA COBERTURA VEGETAL DE LAS ZONAS VERDES Y PARQUES DEL MUNICIPIO DE BUCARAMANGA</t>
  </si>
  <si>
    <t>PRESTAR LOS SERVICIOS DE APOYO A LA GESTION EN LA SECRETARIA DE SALUD Y AMBIENTE PARA APOYAR EL PROCESO DE INSPECCION, VIGILANCIA Y CONTROL DE ESTABLECIMIENTOS DE ALTO Y BAJO RIESGO EN EL PROGRAMA DE AGUAS DEL MUNICIPIO DE BUCARAMANGA</t>
  </si>
  <si>
    <t>PRESTAR SERVICIOS DE APOYO A LA GESTIÓN COMO AFORADOR   EN EL  DESARROLLO DEL PROCESO DE PLANIFICACIÓN Y MEJORAMIENTO DE LAS OBRAS DE INFRAESTRUCTURA DEL MUNICIPIO DE BUCARAMANGA.</t>
  </si>
  <si>
    <t>“PRESTAR SERVICIOS PROFESIONALES PARA APOYAR EL DESARROLLO DE LAS ACTIVIDADES REQUERIDAS DENTRO DE LA INSPECCION Y VIGILANCIA DEL PROGRAMA DE ALIMENTOS DE LA SECRETARIA DE SALUD Y AMBIENTE, PRINCIPALMENTE EN LA IMPLEMENTACION DE PLANES DE MEJORAMIENTO DERIVADOS DE LA GESTIÓN DE AUDITORIAS INVIMA”.</t>
  </si>
  <si>
    <t>PRESTAR SERVICIOS PROFESIONALES COMO INGENIERO EN TRÁNSITO Y VÍAS PARA APOYAR LAS ACTIVIDADES RELACIONADAS CON ANÁLISIS VIAL EN DESARROLLO DE LOS PROYECTOS DE INFRAESTRUCTURA EN EL MUNICIPIO DE BUCARAMANGA.</t>
  </si>
  <si>
    <t>PRESTAR SERVICIOS PROFESIONALES EN LA SECRETARÍA DE INFRAESTRUCTURA COMO VERIFICADOR EN EL SEGUIMIENTO DE ACTIVIDADES RELACIONADAS CON ANÁLISIS VIAL EN DESARROLLO DEL PROYECTO DE  FORTALECIMIENTO INSTITUCIONAL PARA LOS PROCESOS DE INFRAESTRUCTURA Y PLANIFICACIÓN EN EL MUNICIPIO DE BUCARAMANGA</t>
  </si>
  <si>
    <t>PRESTAR SERVICIOS DE APOYO EN LA SECRETARÍA ADMINISTRATIVA, EN TEMAS RELACIONADOS CON GESTIÓN DE INCAPACIDADES Y AFILIACIONES A SEGURIDAD SOCIAL.</t>
  </si>
  <si>
    <t xml:space="preserve">”PRESTAR SERVICIOS PROFESIONALES COMO VETERINARIO EN LA SECRETARÍA DE SALUD Y AMBIENTE PARA APOYAR LAS ACTIVIDADES DE OPERACIÓN DE LA UNIDAD DE BIENESTAR ANIMAL A CARGO DEL MUNICIPIO DE BUCARAMANGA”
</t>
  </si>
  <si>
    <t>PRESTAR SERVICIOS PROFESIONALES COMO INGENIERO ELECTRONICO APOYANDO LOS ASUNTOS RELACIONADOS CON EL COMPONENTE ELÉCTRICO DE LOS PROYECTOS QUE ADELANTA LA SECRETARIA DE INFRAESTRUCTURA DEL MUNICIPIO DE BUCARAMANGA</t>
  </si>
  <si>
    <t>PRESTAR SERVICIOS PROFESIONALES COMO ABOGADO PARA APOYAR LOS SUB PROCESOS DE DEFENSA JUDICIAL Y ASUNTOS LEGALES DE LA SECRETARÍA JURÍDICA EN EL MARCO DEL PROYECTO DENOMINADO FORTALECIMIENTO DE LA GESTIÓN INSTITUCIONAL EN LOS PROCESOS DEL ÁMBITO JURÍDICO EN EL MUNICIPIO DE BUCARAMANGA</t>
  </si>
  <si>
    <t>PRESTAR SERVICIOS DE APOYO A LA GESTIÓN EN LAS ACTIVIDADES TÉCNICAS REQUERIDAS DENTRO DE LA INSPECCIÓN Y VIGILANCIA DEL PROGRAMA DE RUIDO DE LA SECRETARÍA DE SALUD Y AMBIENTE DEL MUNICIPIO DE BUCARAMANGA.</t>
  </si>
  <si>
    <t>PRESTAR LOS SERVICIOS DE APOYO A LA GESTIÓN PARA EJECUTAR LA PLANEACION Y PREPARACIÓN DE LOS TALLERES Y ACTIVIDADES LUDICAS Y PEDAGÓGICAS A DESARROLLAR DENTRO DEL PROYECTO LUDOTECAS A CARGO DE LA SECRETARIA DE EDUCACION DE BUCARAMANGA.</t>
  </si>
  <si>
    <t>PRESTAR SERVICIOS DE APOYO A LA GESTIÓN EN LOS DISTINTOS SUBPROCESOS A CARGO DE LA SECRETARÍA JURÍDICA DEL MUNICIPIO DE BUCARAMANG</t>
  </si>
  <si>
    <t>PRESTAR SERVICIOS PROFESIONALES DE APOYO A LA GESTIÓN ENCAMINADOS A REALIZAR ACCIONES PARA EL CONTROL DE ENFERMEDADES DE ALTA VULNERABILIDAD COMO LA LEPRA O ENFERMEDAD DE HANSEN Y LA TUBERCULOSIS ATENDIENDO ADEMÁS   LOS EVENTOS DE INTERÉS DE SALUD PÚBLICA, EN EL COMPONENTE DE SALUD SEXUAL Y REPRODUCTIVA EN HABITANTES DE CALLE MUNICIPIO DE BUCARAMANGA</t>
  </si>
  <si>
    <t>PRESTAR SERVICIOS PROFESIONALES COMO ARQUITECTO(A) EN LA SECRETARIA DE PLANEACIÓN APOYANDO LOS PROCESOS DE LEGALIZACIÓN Y REGULARIZACIÓN DE ASENTAMIENTOS HUMANOS Y/O BARRIOS PRECARIOS DEL MUNICIPIO DE BUCARAMANGA</t>
  </si>
  <si>
    <t>PRESTAR SERVICIOS PROFESIONALES DE APOYO A LA COORDINACIÓN DE LOS PROGRAMAS MÁS EQUIDAD PARA LAS MUJERES Y BUCARAMANGA HÁBITAT PARA EL CUIDADO Y LA CORRESPONSABILIDAD DE LA SECRETARÍA DE DESARROLLO SOCIAL EN EL MUNICIPIO DE BUCARAMANGA DESDE EL COMPENENTE TÉCNICO Y SOCIAL</t>
  </si>
  <si>
    <t>PRESTAR LOS SERVICIOS PROFESIONALES A LA GESTIÓN QUE REALIZA LA SECRETARÍA DE EDUCACIÓN EN LA ADMINISTRACIÓN Y PROCESAMIENTO DE LA NOMINA DE DOCENTES, DIRECTIVOS DOCENTES Y ADMINISTRATIVOS DE LA PLANTA DE PERSONAL DE LA SECRETARIA DE EDUCACIÓN DEL MUNICIPIO DE BUCARAMANGA, EN CUMPLIMIENTO DEL MACROPROCESO H (GESTIÓN DE TALENTO HUMANO)</t>
  </si>
  <si>
    <t>PRESTAR SERVICIOS PROFESIONALES PARA APOYAR EL DESARROLLO DE LAS ACCIONES DE VIGILANCIA EPIDEMIOLÓGICA, EN EL PROTOCOLO DE VIGILANCIA Y CONTROL DE MORBILIDAD MATERNA EXTREMA, MORTALIDAD MATERNA Y PERINATAL EN EL MUNICIPIO DE BUCARAMANGA</t>
  </si>
  <si>
    <t>PRESTAR SERVICIOS PROFESIONALES EN TRABAJO SOCIAL PARA APOYAR INICIATIVAS ORIENTADAS A LA PREVENCIÓN DE VIOLENCIAS CONTRA NIÑOS Y NIÑAS, LA GENERACIÓN DE ENTORNOS PROTECTORES Y LA ACTIVACIÓN DE RUTAS EN EL MARCO DE LOS PROGRAMAS PRIMERA INFANCIA, EL CENTRO DE LA SOCIEDAD; CRECE CONMIGO: UNA INFANCIA FELIZ Y CONSTRUCCIÓN DE ENTORNOS PARA UNA ADOLESCENCIA SANA EN LA SECRETARIA DE DESARROLLO SOCIAL DEL MUNICIPIO DE BUCARAMANGA.</t>
  </si>
  <si>
    <t>PRESTAR LOS SERVICIOS DE APOYO A LA GESTIÓN EN EL REPARTO DE PQRSD, CORRESPONDENCIA INTERNA Y EXTERNA EN CUMPLIMIENTO AL MACROPROCESO E. (ATENCIÓN AL CIUDADANO)</t>
  </si>
  <si>
    <t>PRESTAR SERVICIOS PROFESIONALES EN LA SECRETARIA JURIDICA EN EL SUBPROCESO DE ASUNTOS LEGALES</t>
  </si>
  <si>
    <t>PRESTAR SERVICIOS PROFESIONALES ENCAMINADOS A REALIZAR ACCIONES PARA LA EJECUCIÓN DE LAS ACTIVIDADES DEL COMPONENTE DE ENVEJECIMIENTO Y VEJEZ Y POBLACIONES ÉTNICAS DEL PROYECTO FORTALECIMIENTO DE LAS ACCIONES DE PROMOCIÓN, PREVENCIÓN Y VIGILANCIA EN LA POBLACIÓN VULNERABLE EN EL MUNICIPIO DE BUCARAMANGA</t>
  </si>
  <si>
    <t>PRESTAR SERVICIOS DE APOYO A LA GESTIÓN QUE REALIZA LA SECRETARÍA DE EDUCACIÓN EN EL MACROPROCESO H. (GESTION DEL TALENTO HUMANO) EN ACTIVIDADES RELACIONADAS CON SEGURIDAD Y SALUD EN EL TRABAJO PARA PERSONAL DOCENTE, DIRECTIVO Y ADMINISTRATIVO</t>
  </si>
  <si>
    <t>PRESTAR SERVICIOS PROFESIONALES PARA LA VIGILANCIA Y CONTINUIDAD DEL PROGRAMA DE AUDITORÍA DE MEJORAMIENTO CONTINUO DE LA CALIDAD DEL MUNICIPIO (PAMEC) Y PARA LA COORDINACIÓN DE ACTIVIDADES DE PROTECCIÓN ESPECÍFICA Y DETECCIÓN TEMPRANA, SEGÚN RESOLUCIÓN 4505 DEL 2012 Y POBLACIÓN VULNERABLE DEL MUNICIPIO DE BUCARAMANGA</t>
  </si>
  <si>
    <t>PRESTAR SERVICIOS PROFESIONALES APOYANDO LAS ACTIVIDADES REQUERIDAS PARA LA COORDINACIÓN Y SEGUIMIENTO DE LA POLÍTICA PÚBLICA DE DISCAPACIDAD EN EL MUNICIPIO DE BUCARAMANGA</t>
  </si>
  <si>
    <t>“PRESTACIÓN DE SERVICIOS DE APOYO A LA GESTION EN EL MANEJO Y CUSTODIA DE LA INFORMACION DE SALUD PÚBLICA A CARGO DEL MUNICIPIO DE BUCARAMANGA. # 3”</t>
  </si>
  <si>
    <t>PRESTAR SERVICIOS DE APOYO A LA GESTIÓN EN EL DESARROLLO DE LAS ACCIONES DEL PROGRAMA AMPLIADO DE INMUNIZACIONES PAI</t>
  </si>
  <si>
    <t>PRESTAR SERVICIOS PROFESIONALES PARA DISEÑAR CONTENIDOS DE ANIMACIÓN 2D Y 3D QUE REQUIERAN LAS DIFERENTES CAMPAÑAS Y PROYECTOS ESTRATÉGICOS INSTITUCIONALES QUE ADELANTE EL MUNICIPIO DE BUCARAMANGA.</t>
  </si>
  <si>
    <t>PRESTAR SERVICIOS DE APOYO A LA GESTIÓN EN EL DISEÑO DE PIEZAS GRÁFICAS PARA EL PROCESO CREATIVO, DESARROLLO DE CONCEPTOS, BOCETOS Y ELABORACIÓN DE CONTENIDOS, QUE REQUIERAN LAS CAMPAÑAS Y ESTRATEGIAS INSTITUCIONALES DESDE EL ÁREA DE COMUNICACIONES DEL MUNICIPIO DE BUCARAMANGA</t>
  </si>
  <si>
    <t>PRESTAR SERVICIOS DE APOYO A LA GESTIÓN EN EL DESARROLLO DE CONTENIDO GRÁFICO PARA LA GENERACIÓN DE CONTENIDO QUE FORTALEZCA LA COMUNICACIÓN INSTITUCIONAL Y LAS CAMPAÑAS DIRIGIDAS A PÚBLICO INTERNO Y EXTERNO DE LA ADMINISTRACIÓN MUNICIPAL DE BUCARAMANGA.</t>
  </si>
  <si>
    <t>PRESTAR SERVICIOS PROFESIONALES PARA GESTIONAR LOS REQUERIMIENTOS, SOLICITUDES Y PERMISOS, ASÍ COMO REALIZAR LOS ENLACES CON REPRESENTANTES DE GRUPOS, SECTORES ECONÓMICOS, ACADEMIA, COMERCIO Y TODOS AQUELLOS PÚBLICOS POTENCIALES, QUE SEAN NECESARIOS PARA EL DESARROLLO DE CAMPAÑAS ESTRATÉGICAS DE COMUNICACIÓN Y DE DIFUSIÓN DE LA OFERTA INSTITUCIONAL DEL MUNICIPIO DE BUCARAMANGA</t>
  </si>
  <si>
    <t>PRESTAR SERVICIOS DE APOYO A LA GESTIÓN PARA ORIENTAR EL DESARROLLO DE CAMPAÑAS ESTRATÉGICAS DE COMUNICACIÓN Y DE DIFUSIÓN DE LA OFERTA INSTITUCIONAL DE LA ADMINISTRACIÓN MUNICIPAL, A TRAVÉS DE LA REDACCIÓN DE CONTENIDOS PARA PIEZAS GRÁFICAS, MEDIOS ESCRITOS, DIGITALES Y DEMÁS CANALES DE INFORMACIÓN QUE PROPENDAN POR LA DIVULGACIÓN DE LAS INICIATIVAS Y PROGRAMAS DE LA ADMINISTRACIÓN Y ACERQUEN LA OFERTA INSTITUCIONAL A LA COMUNIDAD</t>
  </si>
  <si>
    <t>PRESTAR SERVICIOS PROFESIONALES COMO INGENIERO DE SISTEMAS EN LA  SECRETARIA DE INFRAESTRUCTURA - ALUMBRADO PÚBLICO PARA ASISTIR TECNOLOGICAMENTE LOS  SISTEMAS  DE  INFORMACION, IGUALMENTE PARA ADMINISTRAR EL SERVIDOR UBICADO EN EL CUARTO DE TELECOMUNICACION DE LA OFICINA DE LAS TIC'S Y DAR CONTINUIDAD EN LA ADMINISTRACION DE BASES DE DATOS, APLICATIVOS Y CONFIGURACIONES A USUARIOS FINALES</t>
  </si>
  <si>
    <t>PRESTAR SERVICIOS PROFESIONALES COMO ARQUITECTO EN LA SECRETARIA DE INFRAESTRUCTURA —ALUMBRADO PÚBLICO, APOYANDO LOS PROCESOS Y SUBPROCESOS DE EXPANSIÓN, REPOTENCIACIÓN, REPOSICIÓN Y MODERNIZACIÓN PARA LA PLANIFICACIÓN, EJECUCIÓN YSEGUIMIENTO DE LA ILUMINACIÓN ARQUITECTÓNICA, URBANA Y FUNCIONAL</t>
  </si>
  <si>
    <t>PRESTAR SERVICIOS PROFESIONALES COMO INGENIERO ELECTROMECANICO EN LOS PROCESOS DE TELEMEDIDA Y TELEGESTION EN LA SECRETARIA DE INFRAESTRUCTURA - ALUMBRADO PUBLICO</t>
  </si>
  <si>
    <t>PRESTAR SERVICIOS PROFESIONALES COMO GEÓLOGO(A) EN LA SECRETARÍA DE PLANEACIÓN APOYANDO LOS PROCESOS DE LEGALIZACIÓN Y REGULARIZACIÓN DE ASENTAMIENTOS HUMANOS Y/O BARRIOS PRECARIOS DEL MUNICIPIO DE BUCARAMANGA, ASÍ COMO LOS PROCESOS CONTRACTUALES DE COMPETENCIA DE LA SECRETARIA DE PLANEACIÓN</t>
  </si>
  <si>
    <t>PRESTAR SERVICIOS PROFESIONALES COMO ECONOMISTA APOYANDO A LA SECRETARIA DE INFRAESTRUCTURA EN EL PROCESO DE ADMINISTRACION Y OPERACIÓN DE ALUMBRADO PUBLICO</t>
  </si>
  <si>
    <t>PRESTACIÓN DE SERVICIOS PROFESIONALES PARA DAR ACOMPAÑAMIENTO A LA COORDINACIÓN DE LA DIMENSIÓN DE SEXUALIDAD, DERECHOS SEXUALES Y DERECHOS REPRODUCTIVOS EN EL MUNICIPIO DE BUCARAMANGA</t>
  </si>
  <si>
    <t>PRESTAR SERVICIOS PROFESIONALES COMO INGENIERA EN TELECOMUNICACIONES EN LOS PROCESOS DE TELEMEDIDA Y TELEGESTION EN LA SECRETARIA DE INFRAESTRUCTURA - ALUMBRADO PUBLICO</t>
  </si>
  <si>
    <t>PRESTAR SERVICIOS PROFESIONALES EN LA SECRETARIA DE INFRAESTRUCTURA COMO ABOGADA, PARA ADELANTAR ACTIVIDADES ENCAMINADAS AL FORTALECIMIENTO DEL PROCESO MISIONAL GESTIÓN Y DESARROLLO DE LA INFRAESTRUCTURA</t>
  </si>
  <si>
    <t>PRESTACIÓN SERVICIOS PROFESIONALES PARA APOYAR Y LA INSPECCIÓN, VIGILANCIA Y CONTROL DE LAS ACCIONES DESARROLLADAS EN EL PROGRAMA AMPLIADO DE INMUNIZACIONES- PAI EN EL MUNICIPIO DE BUCARAMANGA</t>
  </si>
  <si>
    <t>PRESTAR LOS SERVICIOS DE APOYO A LA GESTIÓN EN LOS PROCEDIMIENTOS CONTABLES ADELANTADOS POR LA SECRETARÍA DE HACIENDA, ATENDIENDO LA NORMA CONTABLE PÚBLICA, EN EL MUNICIPIO DE BUCARAMANGA.</t>
  </si>
  <si>
    <t>PRESTAR SERVICIOS PROFESIONALES PARA BRINDAR APOYO EN EL SEGUIMIENTO A LA POLÍTICA DE PARTICIPACIÓN  SOCIAL DEL MUNICIPIO DE BUCARAMANGA</t>
  </si>
  <si>
    <t>PRESTACIÓN DE SERVICIOS PROFESIONALES PARA BRINDAR ASESORÍA Y APOYO PROFESIONAL A LA TESORERÍA GENERAL EN EL ANÁLISIS DE INFORMACIÓN, PROYECCIÓN Y CONTROL DE ACTOS ADMINISTRATIVOS Y DEMAS PROCESOS EN MATERIA DE COBRO PERSUASIVO Y COACTIVO DE LAS RENTAS Y CAUDALES PÚBLICOS, ASI COMO LAS DEMAS ACTUACIONES QUE LE SEAN ASIGNADAS</t>
  </si>
  <si>
    <t>PRESTAR SERVICIOS DE APOYO A LA GESTION COMO AUXILIAR EN TOPOGRAFIA EN LA SECRETARIA DE INFRAESTRUCTURA – ALUMBRADO PUBLICO, APOYANDO LOS PROCESOS Y SUBPROCESOS DE EXPANSIÓN, REPOTENCIACION, REPOSICION Y MODERNIZACION PARA LA PLANIFICACION , EJECUCION Y SEGUIMIENTO DE LA ILUMINACION ARQUITECTONICA URBANA Y FUNCIONAL</t>
  </si>
  <si>
    <t xml:space="preserve">
PRESTAR SERVICIOS COMO TÉCNICO LABORAL EN AUXILIAR DE ENFERMERÍA PAR LA ATENCIÓN A LA POBLACIÓN DE PRIMERA INFANCIA E INFANCIA DESDE EL COMPONENTE DE SALUD Y NUTRICIÓN EN CASA BÚHO DE LA SECRETARÍA DE DESARROLLO SOCIAL DEL MUNICIPIO DE BUCARAMANGA.
</t>
  </si>
  <si>
    <t xml:space="preserve">
PRESTAR SERVICIOS DE APOYO A LA GESTIÓN EN CASA BÚHO ESPACIO DE CUIDADO ADSCRITO A LA SECRETARÍA DE DESARROLLO SOCIAL DEL MUNICIPIO DE BUCARAMANGA.
</t>
  </si>
  <si>
    <t>PRESTAR SERVICIOS DE APOYO A LA GESTIÓN EN LA ADMINISTRACIÓN DEL SISTEMA DE INFORMACIÓN Y BASES DE DATOS DE LOS AFILIADOS AL RÉGIMEN SUBSIDIADO Y MOVILIDAD EN EL RÉGIMEN CONTRIBUTIVO EN EL MUNICIPIO DE BUCARAMANGA</t>
  </si>
  <si>
    <t>“PRESTACIÓN DE SERVICIOS PROFESIONALES PARA APOYAR LAS ACTIVIDADES DE AUDITORIA TÉCNICA A LA E.S.E ISABU”</t>
  </si>
  <si>
    <t>PRESTAR SERVICIOS PROFESIONALES EN LA SECRETARÍA DE SALUD Y AMBIENTE PARA APOYAR LAS ACCIONES RELACIONADAS CON LA IMPLEMENTACIÓN DE ESTRATEGIAS PARA DISMINUIR Y PREVENIR LA CONTAMINACIÓN AUDITIVA EN EL MUNICIPIO DE BUCARAMANGA.</t>
  </si>
  <si>
    <t>PRESTAR SERVICIOS PROFESIONALES EN TRABAJO SOCIAL ORIENTADOS LA IMPLEMENTACIÓN DE LAS POLITICAS PUBLICAS DE MUJER Y POBLACION CON ORIENTACIONES SEXUAES DIVERSAS, LA PARTICIPACIÓN SOCIAL, COMUNITARIA Y POLITICA EN EL MUNICIPIO DE BUCARAMANGA.</t>
  </si>
  <si>
    <t>PRESTAR SERVICIOS PROFESIONALES COMO ABOGADA PARA EL FORTALECIMIENTO DE LAS ACCIONES ATENCIÓN JURÍDICA Y PREVENCIÓN DENTRO DE LOS PROGRAMAS MAS EQUIDAD PARA LAS MUJERES Y BUCARAMANGA HÁBITAT PARA EL CIUDADO Y LA CORRESPONSABILIDAD PARA LA ATENCIÓN DE LA POBLACIÓN SEXUALMENTE DIVERSA DESDE LA SECRETARIA DE DESARROLLO SOCIAL DEL MUNICIPIO DE BUCARAMANGA.</t>
  </si>
  <si>
    <t>PRESTAR SERVICIOS PROFESIONALES ENCAMINADOS A APOYAR LAS ACTIVIDADES A DESARROLLAR DENTRO DE LA DIMENSIÓN MEJORAMIENTO DE LA SALUD MENTAL Y LA CONVIVENCIA SOCIAL DE LA POBLACIÓN DEL MUNICIPIO DE BUCARAMANGA</t>
  </si>
  <si>
    <t>PRESTAR SERVICIOS PROFESIONALES PARA APOYAR LA GESTIÓN PRESUPUESTAL COMO ADMINISTRADORA DE EMPRESAS EN EL MARCO DEL PROYECTO “MEJORAMIENTO DE LOS PROCESOS TRANSVERSALES PARA UNA ADMINISTRACIÓN PUBLICA MODERNA Y EFICIENTE EN LA SECRETARÍA DE DESARROLLO SOCIAL DEL MUNICIPIO BUCARAMANGA”</t>
  </si>
  <si>
    <t>PRESTAR SEVICIOS PROFESIONALES PARA BRINDAR ACOMPAÑAMIENTO EN LAS ACTIVIDADES RELACIONADAS CON LA GESTIÓN Y MANEJO DE LAS BASES DE DATOS IMPLEMENTADAS EN EL ÁREA DE ASEGURAMIENTO DE LA SECRETARÍA DE SALUD Y AMBIENTE DE MUNICIPIO DE BUCARAMANGA</t>
  </si>
  <si>
    <t>PRESTAR SERVICIOS PROFESIONALES COMO PSICOLOGA PARA APOYAR LA IMPLEMENTACIÓN DE ESTRATEGIAS ORIENTADAS A LA GENERACION DE ENTORNOS PROTECTORES PARA NIÑOS Y NIÑAS, EN EL MARCO DE LOS PROGRAMAS   A) PRIMERA INFANCIA, EL CENTRO DE LA SOCIEDAD, B) CRECE CONMIGO: UNA INFANCIA FELIZ, Y C) CONSTRUCCIÓN DE ENTORNOS PARA UNA ADOLESCENCIA SANA, ADSCRITOS A LA SECRETARIA DE DESARROLLO SOCIAL</t>
  </si>
  <si>
    <t>“PRESTAR LOS SERVICIOS PROFESIONALES COMO INGENIERO PARA EL APOYO A LA ACTIVIDAD DE SEGURIDAD ALIMENTARIA EN ZONAS URBANAS DEL PROGRAMA CRECIMIENTO VERDE DE LA SECRETARIA DE SALUD Y AMBIENTE DEL MUNICIPIO DE BUCARAMANGA.”.</t>
  </si>
  <si>
    <t>PRESTAR SERVICIOS DE APOYO A LA GESTION EN LA SECRETARIA DEL INTERIOR  EN EL MARCO DEL PROYECTO DENOMINADO  “APOYO PARA LA EJECUCIÓN DE LA ESTRATEGIA DENOMINADA "AGUANTE LA BARRA: BARRISMO TOLERANTE, APORTAR, CONVIVIR Y ALENTAR" EN EL MUNICIPIO DE BUCARAMANGA.</t>
  </si>
  <si>
    <t>PRESTAR SERVICIOS PROFESIONALES COMO ABOGADO ESPECIALIZADO (A) ASESORANDO EN LOS  PROCESOS ADMINISTRATIVOS  Y CONTRACTUALES QUE SE ADELANTAN  EN LA SECRETARIA DEL INTERIOR DEL MUNICIPIO DE BUCARAMANGA  EN EL MARCO DEL PROYECTO DENOMINADO  “FORTALECIMIENTO A LA GESTIÓN OPERATIVA PARA LA EFICIENCIA DE LA PRESTACIÓN DE SERVICIOS DE LA SECRETARÍA DEL INTERIOR DIRIGIDOS A LA CIUDADANÍA DEL MUNICIPIO DE BUCARAMANGA".</t>
  </si>
  <si>
    <t>PRESTAR SERVICIOS DE APOYO A LA GESTION EN LA SECRETARIA DEL INTERIOR EN EL MARCO DEL PROYECTO DENOMINADO “CONSOLIDACION DE LA ESTRATEGIA DENOMINADA "AGUANTE LA BARRA: BARRISMO TOLERANTE, APORTAR, CONVIVIR Y ALENTAR" EN EL MUNICIPIO DE BUCARAMANGA"</t>
  </si>
  <si>
    <t>PRESTAR SERVICIOS DE APOYO A LA GESTION EN LA SECRETARIA DEL INTERIOR EN EL MARCO DEL PROYECTO DENOMINADO “CONSOLIDACIÓN DE LA ESTRATEGIA DENOMINADA "AGUANTE LA BARRA: BARRISMO TOLERANTE, APORTAR, CONVIVIR Y ALENTAR" EN EL MUNICIPIO DE BUCARAMANGA”.</t>
  </si>
  <si>
    <t>PRESTAR SERVICIOS PROFESIONALES COMO ABOGADO (A)  EN LA SECRETARIA DEL INTERIOR EN EL MARCO DEL PROYECTO DENOMINADO “CONSOLIDACION DE LA ESTRATEGIA DENOMINADA "AGUANTE LA BARRA: BARRISMO TOLERANTE, APORTAR, CONVIVIR Y ALENTAR" EN EL MUNICIPIO DE BUCARAMANGA"</t>
  </si>
  <si>
    <t>PRESTAR SERVICIOS DE APOYO A LA GESTION EN LA SECRETARIA DEL INTERIOR EN EL MARCO DEL PROYECTO DENOMINADO “APOYO PARA LA EJECUCIÓN DE LA ESTRATEGIA DENOMINADA "AGUANTE LA BARRA: BARRISMO TOLERANTE, APORTAR, CONVIVIR Y ALENTAR" EN EL MUNICIPIO DE BUCARAMANGA.</t>
  </si>
  <si>
    <t>PRESTAR SERVICIOS PROFESIONALES COMO ABOGADO (A)  DE LA SECRETARIA DEL INTERIOR BRINDANDO ASESORIA Y APOYANDO LAS ACTIVIDADES DE LAS COMISARIAS DE FAMILIA EN EL MARCO DEL PROYECTO DENOMINADO "MEJORAMIENTO EN LA PRESTACION DEL SERVICIO PARA LA ATENCION AL CIUDADANO EN LAS COMISARIAS E INSPECCIONES DEL MUNICIPIO DE BUCARAMANGA"</t>
  </si>
  <si>
    <t>PRESTAR SERVICIOS PROFESIONALES EN LA SECRETARIA DEL INTERIOR EN EL MARCO DEL PROYECTO DENOMINADO “CONSOLIDACION DE LA ESTRATEGIA DENOMINADA "AGUANTE LA BARRA: BARRISMO TOLERANTE, APORTAR, CONVIVIR Y ALENTAR" EN EL MUNICIPIO DE BUCARAMANGA".</t>
  </si>
  <si>
    <t>PRESTAR SERVICIOS PROFESIONALES EN PSICOLOGÍA ORIENTADOS A LA PROMOCIÓN DE LOS SERVICIOS DE LOS PROGRAMAS MAS EQUIDAD PARA LAS MUJERES Y BUCARAMANGA HÁBITAT PARA LA INTERVENCIÓN PSICOSOCIAL A LA POBLACIÓN SEXUALMENTE DIVERSA.</t>
  </si>
  <si>
    <t>PRESTAR SERVICIOS DE APOYO A LA GESTIÓN AL INTERIOR DE LOS PROGRAMAS BUCARAMANGA, HÁBITAT PARA EL CUIDADO Y LA CORRESPONSABILIDAD Y MÁS EQUIDAD PARA LAS MUJERES ACOMPAÑANDO LAS ESTRATEGIAS ORIENTADAS AL BIENESTAR DE LA POBLACIÓN SEXUALMENTE DIVERSA DE BUCARAMANGA.</t>
  </si>
  <si>
    <t>PRESTAR SERVICIOS PROFESIONALES COMO PSICOLOGA AL INTERIOR DE LOS PROGRAMAS MAS EQUIDAD PARA LAS MUJERES Y BUCARAMANGA HÁBITAT PARA EL CUIDADO Y LA CORRESPONSABILIDAD APOYANDO LA COORDINACIÓN GENERAL DEL CENTRO INTEGRAL DE LA MUJER DEL MUNICIPIO DE BUCARAMANGA.</t>
  </si>
  <si>
    <t>PRESTAR LOS SERVICIOS PROFESIONALES A LA GESTIÓN QUE REALIZA LA SECRETARÍA DE EDUCACIÓN EN LO REFERENTE AL COBRO DE INCAPACIDADES DEL PERSONAL DOCENTE EN CUMPLIMIENTO DEL MACROPROCESO H. (GESTIÓN DEL TALENTO HUMANO)</t>
  </si>
  <si>
    <t>PRESTAR SERVICIOS PROFESIONALES EN TRABAJO SOCIAL ORIENTADOS AL ACOMPAÑAMIENTO PSICOSOCIAL DE LA POBLACIÓN SEXUALMENTE DIVERSA, DESDE ACCIONES PARA EL RECONOCIMIENTO, EL RESPETO E INCLUSIÓN SOCIAL EN EL MUNICIPIO DE BUCARAMANGA.</t>
  </si>
  <si>
    <t>PRESTAR SERVICIOS PROFESIONALES EN LA INSPECCIÓN, VIGILANCIA Y CONTROL DE LAS ESTRATEGIAS DE SALUD, DEFINIDAS EN EL PLAN TERRITORIAL DE SALUD PÚBLICA DENTRO DEL PROGRAMA ENFERMEDADES CRÓNICAS NO TRANSMISIBLES EN EL MUNICIPIO DE BUCARAMANGA</t>
  </si>
  <si>
    <t>PRESTAR SERVICIOS PROFESIONALES COMO COMUNICADORA SOCIAL Y PERIODISTA PARA REALIZAR LA EDICIÓN, PRODUCCIÓN Y REDACCIÓN DE CONTENIDOS QUE APORTEN A LA DIFUSIÓN DE PROGRAMAS, EVENTOS, ACTIVIDADES Y CAMPAÑAS INSTITUCIONALES DE LA ADMINISTRACIÓN MUNICIPAL CON EL PROPÓSITO DE MANTENER INFORMADA A LA CIUDADANÍA DEL MUNICIPIO DE BUCARAMANGA.</t>
  </si>
  <si>
    <t>PRESTAR SERVICIOS DE APOYO A LA GESTIÓN EN ACTIVIDADES DE PRODUCCIÓN Y EDICIÓN DE CONTENIDO AUDIOVISUAL, CUBRIMIENTO FÍLMICO Y FOTOGRÁFICO, QUE PERMITA LA DIFUSIÓN DE PROGRAMAS, PROYECTOS Y ACTIVIDADES EN DIFERENTES FORMATOS DE REDES SOCIALES Y PLATAFORMAS DIGITALES DE LA ADMINISTRACIÓN MUNICIPAL</t>
  </si>
  <si>
    <t>PRESTAR SERVICIOS PROFESIONALES COMO ENLACE DE CONTENIDOS CON LAS DIFERENTES DEPENDENCIAS DE LA ADMINISTRACIÓN CENTRAL, PARA ACOMPAÑAR Y ORIENTAR EL DESARROLLO DEL TRAFICO DIARIO, PRODUCTOS ESTRATÉGICOS DE COMUNICACIÓN INTERNA Y EXTERNA, A TRAVÉS DE LA REDACCIÓN Y REVISIÓN DE CONTENIDOS PARA PIEZAS GRAFICAS, MEDIOS ESCRITOS, DIGITALES Y DEMAS CANALES DE INFORMACIÓN QUE PROPENDAN POR LA DIFUSIÓN DE LA OFERTA INSTITUCIONAL DE LA ADMINISTRACIÓN MUNICIPAL</t>
  </si>
  <si>
    <t>PRESTAR SERVICIOS PROFESIONALES PARA EL ANÁLISIS, DISEÑO, DESARROLLO, PRUEBAS, MANTENIMIENTO Y SOPORTE DE LOS SISTEMAS DE INFORMACIÓN Y SOLUCIONES DIGITALES RELACIONADAS AL CUMPLIMIENTO DE LA POLÍTICA DE GOBIERNO DIGITAL</t>
  </si>
  <si>
    <t>PRESTAR SERVICIOS DE APOYO A LA GESTIÓN EN LA SECRETARÍA DE INFRAESTRUCTURA PARA LA REALIZACION DE ACTIVIDADES EN DESARROLLO DEL  PROYECTO   MANTENIMIENTO  Y ORNATO   DE LOS PARQUES Y ZONAS VERDES UBICADOS EN LOS ESPACIOS PUBLICOS DEL MUNICIPIO DE BUCARAMANGA SANTANDER</t>
  </si>
  <si>
    <t>PRESTAR SERVICIOS DE APOYO A LA GESTIÓN EN LA SECRETARÍA DE INFRAESTRUCTURA PARA LA REALIZACION DE ACTIVIDADES EN DESARROLLO DEL PROYECTO  MANTENIMIENTO Y CONSERVACIÓN DE ZONAS VERDES Y PARQUES DEL MUNICIPIO DE BUCARAMANGA SANTANDER</t>
  </si>
  <si>
    <t>PRESTACIÓN DE SERVICIOS PROFESIONALES, PARA APOYAR LA COORDINACIÓN Y DESARROLLO DE ACTIVIDADES DENTRO DE LA DIMENSIÓN DE SALUD Y ÁMBITO LABORAL EN EL MUNICIPIO DE BUCARAMANGA</t>
  </si>
  <si>
    <t>PRESTAR LOS SERVICIOS PROFESIONALES EN LA SECRETARÍA DE EDUCACIÓN EN CUMPLIMIENTO DEL MACROPROCESO H. (GESTIÓN DE TALENTO HUMANO)</t>
  </si>
  <si>
    <t>PRESTAR SERVICIOS PROFESIONALES EN LA SECRETARIA DE SALUD Y AMBIENTE PARA APOYAR LA IMPLEMENTACION DE LA ESTRATEGIA VIVIENDA SALUDABLE EN EL MUNICIPIO DE BUCARAMANGA</t>
  </si>
  <si>
    <t>PRESTAR SERVICIOS DE APOYO A LA GESTION EN LA SECRETARÍA DE SALUD Y AMBIENTE PARA EL ACOMPAÑAMIENTO AUDIOVISUAL DE LAS CAMPAÑAS DE EDUCACIÓN, CULTURA AMBIENTAL Y CATEDRA DEL AGUA DEL MUNICIPIO DE BUCARAMANGA.</t>
  </si>
  <si>
    <t>PRESTAR SERVICIOS PROFESIONALES COMO INGENIERO AMBIENTAL EN LA SECRETARÍA DE INFRAESTRUCTURA PARA EJECUTAR ACTIVIDADES RELACIONADAS CON APOYO TÉCNICO EN DESARROLLO DEL PROYECTO   MANTENIMIENTO  Y ORNATO   DE LOS PARQUES Y ZONAS VERDES UBICADOS EN LOS ESPACIOS PUBLICOS DEL MUNICIPIO DE BUCARAMANGA SANTANDER</t>
  </si>
  <si>
    <t>PRESTAR SERVICIOS PROFESIONALES PARA REALIZAR SEGUIMIENTO Y VIGILANCIA AL PROGRAMA DE INFECCIONES ASOCIADAS A LA ATENCIÓN EN SALUD IAAS, (INFECCIONES ASOCIADAS  A DISPOSITIVO, INFECCIONES DE SITIO QUIRÚRGICO Y ENDOMETRITIS PUERPERAL, RESISTENCIA BACTERIANA Y CONSUMO DE ANTIBIÓTICOS) DEL MUNICIPIO DE BUCARAMANGA</t>
  </si>
  <si>
    <t>PRESTAR SERVICIOS DE APOYO A LA GESTIÓN EN LA SECRETARÍA DE EDUCACION DE BUCARAMANGA EN DESARROLLO DEL PROYECTO DE EDUCACIÓN VIRTUAL POS SECUNDARIA</t>
  </si>
  <si>
    <t xml:space="preserve"> PRESTAR SERVICIOS DE APOYO A LA GESTIÓN EN LA SECRETARÍA DE INFRAESTRUCTURA PARA LA REALIZACION DE ACTIVIDADES RELACIONADAS CON EL MANTENIMIENTO DE ARBOLES EN DESARROLLO DEL  PROYECTO   MANTENIMIENTO  Y ORNATO   DE LOS PARQUES Y ZONAS VERDES UBICADOS EN LOS ESPACIOS PUBLICOS DEL MUNICIPIO DE BUCARAMANGA SANTANDER</t>
  </si>
  <si>
    <t>PRESTAR SERVICIOS PROFESIONALES ENCAMINADOS A APOYAR LA COORDINACIÓN DE LAS ACTIVIDADES A DESARROLLAR DENTRO DE LA DIMENSIÓN MEJORAMIENTO DE LA SALUD MENTAL Y LA CONVIVENCIA SOCIAL DE LA POBLACIÓN DEL MUNICIPIO DE BUCARAMANGA</t>
  </si>
  <si>
    <t>PRESTAR SERVICIOS PROFESIONALES EN TRABAJO SOCIAL ORIENTADOS AL ACOMPAÑAMIENTO PSICOSOCIAL DE MUJERES Y PERSONAS SEXUALMENTE DIVERSAS, ASI COMO EL DESARROLLO DE PROCESOS DE INTERVENCIÓN COMUNITARIA Y ESTRATEGIAS DE PREVENCIÓN DENTRO DE LOS PROGRAMAS MAS EQUIDAD PARA LAS MUJERES Y BUCARAMANGA HÁBITAT PARA EL CIUDADO Y LA CORRESPONSABILIDAD, ADSCRITO A LA SECRETARIA DE DESARROLLO SOCIAL DEL MUNICIPIO DE BUCARAMANGA</t>
  </si>
  <si>
    <t>PRESTAR SERVICIOS DE APOYO PARA LA REGLAMENTACIÓN DE LA INTEROPERABILIDAD DE LA HISTORIA CLÍNICA ATENDIENDO LA POLÍTICA DE GOBIERNO DIGITAL DEL MUNICIPIO DE BUCARAMANGA</t>
  </si>
  <si>
    <t>PRESTAR SERVICIOS PROFESIONALES COMO VETERINARIO EN LA SECRETARIA DE SALUD Y AMBIENTE PARA APOYAR LAS ACTIVIDADES DE OPERACIÓN DE LA UNIDAD DE BIENESTAR ANIMAL A CARGO DEL MUNICIPIO BUCARAMANGA</t>
  </si>
  <si>
    <t>PRESTAR SERVICIOS PROFESIONALES PARA LA IMPLEMENTACION DE INICIATIVAS DE LA SECRETARÍA DE DESARROLLO SOCIAL EN LAS QUE SE FOMENTE EL USO ADECUADO DEL TIEMPO LIBRE, LA LUDICA, LA RECREACIÓN Y ENTORNOS PROTECTORES PARA NIÑOS, NIÑAS Y ADOLESCENTES DEL MUNICIPIO DE BUCARAMANGA A ESPACIOS.</t>
  </si>
  <si>
    <t>PRESTAR SERVICIOS PROFESIONALES PARA EL DESARROLLO DE ACTIVIDADES ADMINISTRATIVAS Y TECNICAS DEL PROCESO DE GESTION DE LAS TIC</t>
  </si>
  <si>
    <t>PRESTAR SERVICIOS PROFESIONALES PARA EL DESARROLLO DE ACTIVIDADES ADMINISTRATIVAS Y TECNICAS DEL PROCESO DE GESTIÓN DE LAS TIC</t>
  </si>
  <si>
    <t>PRESTAR SERVICIOS  DE APOYO A LA GESTIÓN EN ACTIVIDADES RELACIONADAS CON EL CICLO DE VIDA DE LOS DATOS, ANÁLISIS DE CONJUNTOS DE DATOS Y BASES DE DATOS DE LA ADMINISTRACIÓN MUNICIPAL QUE HACEN PARTE DEL CENTRO DE ANALÍTICA DE DATOS ALINEADOS A LA POLÍTICA DE GOBIERNO DIGITAL</t>
  </si>
  <si>
    <t>PRESTAR SERVICIOS PROFESIONALES BRINDANDO ACOMPAÑAMIENTO EN LA EJECUCIÓN DE ACTIVIDADES TÉCNICAS ENMARCADAS EN LOS HABILITADORES DE ARQUITECTURA Y SEGURIDAD Y PRIVACIDAD DE LA INFORMACIÓN DE LA POLÍTICA DE GOBIERNO DIGITAL.</t>
  </si>
  <si>
    <t>PRESTAR SERVICIOS PROFESIONALES PARA APOYAR LA IMPLEMENTACIÓN DE ACCIONES PARA FORTALECER LA CONECTIVIDAD FUNCIONAL ENTRE LAS ÁREAS VERDES URBANAS Y ESTRUCTURA ECOLÓGICA PRINCIPAL PERIURBANA EN EL MUNICIPIO DE BUCARAMANGA</t>
  </si>
  <si>
    <t>PRESTACION DE SERVICIOS PROFESIONALES PARA APOYAR LA ATENCIÓN PSICOSOCIAL A LA POBLACIÓN VÍCTIMA EN EL PROGRAMA DEL PAPSIVI EN EL MUNICIPIO DE BUCARAMANGA. # 1</t>
  </si>
  <si>
    <t>PRESTAR SERVICIOS PROFESIONALES PARA APOYAR LAS ACTIVIDADES QUE SE LLEVAN A CABO DENTRO DEL PROGRAMA DE SEGURIDAD ALIMENTARIA Y NUTRICIONAL DEL MUNICIPIO BUCARAMANGA</t>
  </si>
  <si>
    <t>PRESTACIÓN DE SERVICIOS DE APOYO A LA GESTIÓN EN EL MANEJO DE LAS SOLICITUDES E INQUIETUDES DE LOS CIUDADANOS EN LAS REDES SOCIALES INTITUCIONALES, A FIN DE MANTENER LA UNIDAD EN LOS MENSAJES QUE SE TRANSMITEN, RESPECTO A LA ADMINISTRACIÓN MUNICIPAL DE BUCARAMANGA</t>
  </si>
  <si>
    <t>PRESTAR SERVICIOS PROFESIONALES EN TRABAJO SOCIAL ORIENTADOS AL ACOMPAÑAMIENTO PSICOSOCIAL DE MUJERES Y POBLACIÓN SEXUALMENTE DIVERSA, ACCIONES DE ARTICULACIÓN PARA EL ACCESO A SUS DERECHOS A TRAVÉS DE LA ARTICULACIÓN INTERINSTITUCIONAL, EL FORTALECIMIENTO DE REDES FAMILIARES Y COMUNITARIAS A TRAVÉS DEL CENTRO INTEGRAL DE LA MUJER DEL MUNICIPIO DE BUCARAMANGA.</t>
  </si>
  <si>
    <t>PRESTAR SERVICIOS DE APOYO AL TRÁMITE DE LAS PQRSD ASIGNADAS AL DESPACHO, ASÍ COMO EL APOYO AL SEGUIMIENTO Y CONSOLIDACIÓN DE LA INFORMACIÓN REFERENTE A LOS CONTRATOS QUE EN LA MISMA DEPENDENCIA SE SUSCRIBAN</t>
  </si>
  <si>
    <t>PRESTACIÓN DE SERVICIOS PROFESIONALES A LA GESTIÓN PARA BRINDAR ACOMPAÑAMIENTO EN LAS ACCIONES DE CONTROL INSPECCIÓN Y VIGILANCIA, ENCAMINADAS A REDUCIR LA MORBI MORTALIDAD DE LAS ENFERMEDADES DE SALUD PÚBLICA DEL MUNICIPIO DE BUCARAMANGA</t>
  </si>
  <si>
    <t>PRESTAR SERVICIOS PROFESIONALES PARA APOYAR EL SEGUIMIENTO, CONSOLIDACIÓN Y DEMÁS ACTIVIDADES QUE SE DESPRENDAN DE LOS PLANES E INFORMES QUE LIDERA LA SECRETARIA DE PLANEACIÓN EN EL MARCO DE LAS NORMAS VIGENTES.</t>
  </si>
  <si>
    <t>PRESTAR SERVICIOS DE APOYO A LA GESTIÓN COMO TÉCNICO EN DIBUJO ARQUITÉCTONICO EN LA SECRETARIA DE PLANEACIÓN MUNICIPAL APOYANDO LOS PROCESOS DE LEGALIZACIÓN Y REGULARIZACIÓN DE ASENTAMIENTOS HUMANOS Y/O BARRIOS PRECARIOS DEL MUNICIPIO DE BUCARAMANGA</t>
  </si>
  <si>
    <t>PRESTAR LOS SERVICIOS PROFESIONALES COMO ABOGADO (A) EN LA SECRETARIA DE PLANEACION MUNICIPAL PARA APOYAR EL GRUPO DE ORDENAMIENTO TERRITORIAL CON EL FIN DE VERIFICAR EL CUMPLIMIENTO Y APLICACIÓN DE LAS NORMAS URBANISTICAS DE NIVEL NACIONAL, REGIONALES Y LAS CONTENIDAS EN EL PLAN DE ORDENAMIENTO TERRITORIAL</t>
  </si>
  <si>
    <t>PRESTAR SERVICIOS PROFESIONALES EN LA DEFENSORÍA DEL ESPACIO PÚBLICO PARA LA GESTIÓN INTELIGENTE, SANEAMIENTO, DEPURACIÓN, ACTUALIZACIÓN Y CONSOLIDACIÓN DEL PATRIMONIO INMOBILIARIO MUNICIPAL, Y EN RECIBO DE ÁREAS DE CESIÓN EN LA UNIDAD DE REGISTRO INMOBILIARIO</t>
  </si>
  <si>
    <t>PRESTAR SERVICIOS PROFESIONALES PARA EL DESARROLLO DE ACTIVIDADES REQUERIDAS POR EL GRUPO DE ESTRATIFICACION SOCIECONIMICA DE LA SECRETARÍA DE PLANEACIÓN DEL MUNICIPIO DE BUCARAMANG</t>
  </si>
  <si>
    <t>PRESTAR LOS SERVICIOS DE APOYO A LA GESTIÓN EN LA SECRETARIA DE HACIENDA MUNICIPAL A TRAVES ATENCION, RECEPCION, ORIENTACION Y GESTION DE SOLICITUDES Y/O DECLARACIONES PRESENTADAS POR LOS CONTRIBUYENTES Y AGENTES RETENEDORES CONFORME A LOS PROCEDIMIENTOS ESTABLECIDOS Y NORMAS VIGENTES.</t>
  </si>
  <si>
    <t>PRESTAR SERVICIOS DE APOYO A LA GESTION EN EL DESARROLLO DE ACTIVIDADES RELACIONADAS CON EL LEVANTAMIENTO DE LOS INDICADORES AÉDICOS Y LA APLICACIÓN DE BIOLARVICIDAS EN ESTABLECIMIENTOS ESPECIALES, VIVIENDAS, INSTITUCIONES EDUCATIVAS, ALCANTARILLAS E IPS DEL MUNICIPIO DE BUCARAMANGA #3</t>
  </si>
  <si>
    <t>PRESTAR SERVICIOS PROFESIONALES EN LA PUBLICACIÓN Y ADMINISTRACIÓN DE CONTENIDOS EN REDES SOCIALES DE LA ALCALDÍA DE BUCARAMANGA CORRESPONDIENTES A LOS PROGRAMAS, EVENTOS, ACTIVIDADES, CAMPAÑAS INSTITUCIONALES Y ESTRATEGIAS PEDAGOGICAS</t>
  </si>
  <si>
    <t>PRESTAR SERVICIOS PROFESIONALES COMO ARQUITECTO(A) ESPECIALIZADO EN LA SECRETARIA DE PLANEACIÓN APOYANDO LOS PROCESOS DE LEGALIZACIÓN Y REGULARIZACIÓN DE ASENTAMIENTOS HUMANOS Y/O BARRIOS PRECARIOS DEL MUNICIPIO DE BUCARAMANGA.</t>
  </si>
  <si>
    <t>PRESTAR SERVICIOS PROFESIONALES EN PSICOLOGÍA ORIENTADOS A LA PROMOCIÓN DE LOS SERVICIOS DE LOS PROGRAMAS MAS EQUIDAD PARA LAS MUJERES Y BUCARAMANGA HÁBITAT PARA EL CUIDADO Y LA CORRESPONSABILIDAD EN LA ZONA NORTE DE LA CIUDAD DESDE EL COMPONENTE DE INTERVENCIÓN PSICOSOCIAL</t>
  </si>
  <si>
    <t>PRESTAR SERVICIOS DE APOYO LOGISTICO Y ADMINISTRACION A LA GESTION PARA EL ACOMPAÑAMIENTO DE LAS DIFERENTES ACTIVIDADES REQUERIDAS PARA LA ATENCION INTEGRAL DE LA POBLACION CON DISCAPACIDAD EN EXTREMA VULNERABILIDAD Y COADYUVAR EN LA GESTION ADMINISTRATIVA DEL MUNICIPIO DE BUCARAMANGA, SANTANDER</t>
  </si>
  <si>
    <t>PRESTACIÓN DE SERVICIOS PROFESIONALES EN LAS ACTIVIDADES DE SEGUIMIENTO A LA ADHERENCIA DEL TRATAMIENTO DE LOS HABITANTES DE CALLE, DE ENFERMEDADES EMERGENTES, REEMERGENTES Y DESATENDIDAS EN EL MUNICIPIO DE BUCARAMANGA</t>
  </si>
  <si>
    <t>PRESTAR SERVICIOS PROFESIONALES EN LA SECRETARÍA JURÍDICA EN LAS ACTIVIDADES DE ACOMPAÑAMIENTO, REVISIÓN Y SEGUIMIENTO DE LOS DIFERENTES PROCESOS JUDICIALES EN EL MARCO DEL PROYECTO DENOMINADO FORTALECIMIENTO DEL PROCESO DE GESTIÓN JURÍDICA Y DEFENSA JUDICIAL PARA LA PREVENCIÓN DEL DAÑO ANTIJURÍDICO EN EL MUNICIPIO DE BUCARAMANGA.</t>
  </si>
  <si>
    <t>PRESTAR SERVICIOS DE APOYO LOGISTICO Y ADMINISTRATIVO A LA GESTION PARA EL ACOMPAÑAMIENTO DE LAS DIFERENTES ACTIVIDADES REQUERIDAS PARA LA ATENCIÓN INTEGRAL DE LA POBLACIÓN CON DISCAPACIDAD EN EXTREMA VULNERABILIDAD Y COADYUVAR EN LA GESTIÓN ADMINISTRATIVA DEL MUNICIPIO DE BUCARAMANGA, SANTANDER.</t>
  </si>
  <si>
    <t>PRESTAR SERVICIOS PROFESIONALES PARA APOYAR EL DESARROLLO DE LAS ACCIONES INDIVIDUALES Y COLECTIVAS EN LOS PROTOCOLOS DE VIGILANCIA EPIDEMIOLÓGICA, INCLUIDOS LOS EVENTOS INMUNOPREVENIBLES EN EL MUNICIPIO DE BUCARAMANGA</t>
  </si>
  <si>
    <t>PRESTAR SERVICIOS PROFESIONALES COMO INGENIERO CIVIL ESPECIALIZADO EN ESTRUCTURAS PARA APOYAR LA GESTIÓN DEL DESARROLLO DEL PROCESO DE PLANIFICACIÓN Y MEJORAMIENTO DE LAS OBRAS DE INFRAESTRUCTURA DEL MUNICIPIO DE BUCARAMANGA</t>
  </si>
  <si>
    <t>PRESTAR SERVICIOS DE APOYO A LA GESTIÓN ENCAMINADOS A REALIZAR ACCIONES PARA EL CONTROL DE ENFERMEDADES DE ALTA VULNERABILIDAD COMO LA LEPRA O ENFERMEDAD DE HANSEN Y LA TUBERCULOSIS EN EL MUNICIPIO DE BUCARAMANGA. # 2.</t>
  </si>
  <si>
    <t>PRESTAR SERVICIOS DE APOYO A LA GESTION EN EL DEPARTAMENTO ADMINISTRATIVO DE LA DEFENSORIA DEL ESPACIO PÚBLICO PARA LA CLASIFICACION, ORGANIZACION, DIGITALIZACION Y MANEJO DE LA DOCUMENTACION DEL PROYECTO DE INVERSION DE FORTALECIMIENTO DE ACCIONES DE INTERES PARA LA ORGANIZACION, ADMINISTRACION Y APROVECHAMIENTO DEL ESPACIO PUBLICO</t>
  </si>
  <si>
    <t>PRESTACIÓN DE SERVICIOS PROFESIONALES A LA GESTIÓN PARA BRINDAR ACOMPAÑAMIENTO EN LAS ACCIONES DE CONTROL INSPECCIÓN Y VIGILANCIA, ENCAMINADAS A REDUCIR LA MORBI MORTALIDAD DE LAS ENFERMEDADES DE SALUD PÚBLICA  DEL MUNICIPIO DE BUCARAMANGA</t>
  </si>
  <si>
    <t>PRESTAR SERVICIOS PROFESIONALES EN LA GESTIÓN DE PROYECTOS ESTRATEGICOS LIDERADOS DESDE EL PROCESO DE GESTIÓN DE LAS TIC.</t>
  </si>
  <si>
    <t>PRESTAR SERVICIOS DE APOYO A LA GESTIÓN EN LA SECRETARÍA DEL INTERIOR EN EL MARCO DEL PROYECTO DENOMINADO "DESARROLLO DE ESTRATEGIAS PARA LA PREVENCION DE DELITOS EN NIÑOS, NIÑAS, ADOLESCENTES Y JOVENES EN LA CIUDAD DE BUCARAMANGA".</t>
  </si>
  <si>
    <t>PRESTAR SERVICIOS DE APOYO A LA GESTIÓN EN LA SECRETARÍA DEL INTERIOR EN EL MARCO DEL PROYECTO DENOMINADO "DESARROLLO DE ESTRATEGIAS PARA LA PREVENCION DE DELITOS EN NIÑOS, NIÑAS, ADOLESCENTES Y JOVENES EN LA CIUDAD DE BUCARAMANGA”</t>
  </si>
  <si>
    <t>PRESTAR SERVICIOS DE APOYO A LA GESTION EN LA SECRETARIA DEL INTERIOR EN EL DESARROLLO DE ESTRATEGIAS PARA EL FORTALECIMIENTO DE LA SEGURIDAD Y CONVIVENCIA CIUDADANA EN EL MUNICIPIO DE BUCARAMANGA EN EL MARCO DEL PROYECTO DENOMINADO "DESARROLLO DE ESTRATEGIAS PARA LA PREVENCION DE LOS DELITOS EN NIÑOS, NIÑAS, ADOLESCENTES Y JOVENES EN LA CIUDAD DE BUCARAMANGA".</t>
  </si>
  <si>
    <t>PRESTAR SERVICIOS DE APOYO A LA GESTIÓN EN LA SECRETARIA DEL INTERIOR EN EL MARCO DEL PROYECTO DENOMINADO "DESARROLLO DE ESTRATEGIAS PARA LA PREVENCIÓN DE LOS DELITOS EN NIÑOS, NIÑAS, ADOLESCENTES Y JÓVENES EN LA CIUDAD DE BUCARAMANGA".</t>
  </si>
  <si>
    <t>PRESTAR SERVICIOS PROFESIONALES COMO ABOGADO (A) EN LA SECRETARIA DEL INTERIOR DEL MUNICIPIO DE BUCARAMANGA BRINDANDO ACOMPAÑAMIENTO EN LA PROYECCIÓN, TRAMITE Y RESPUESTA A LAS DIFERENTES SOLICITUDES RELACIONADAS CON ESPACIO PUBLICO, SEGURIDAD Y CONVIVENCIA CIUDADANA EN EL MARCO DEL PROYECTO DENOMINADO "DESARROLLO DE ESTRATEGIAS PARA LA PREVENCION DE LOS DELITOS EN NIÑOS, NIÑAS, ADOLESCENTES Y JOVENES EN LA CIUDAD DE BUCARAMANGA".</t>
  </si>
  <si>
    <t>PRESTAR SERVICIOS DE APOYO A LA GESTIÓN EN EL REGISTRO AUDIOVISUAL Y FOTOGRÁFICO DE LOS PROGRAMAS, PROYECTOS, EVENTOS Y/O ACTIVIDADES DE LA SECRETARIA DEL INTERIOR PARA LA DIFUSIÓN PÚBLICA DE LAS OFERTAS INSTITUCIONALES DE LA ADMINISTRACIÓN MUNICIPAL; ASI COMO EL APOYO EN CONTENIDOS ESTRATÉGICOS EN EL MARCO DEL PROYECTO DENOMINADO "DESARROLLO DE ESTRATEGIAS PARA LA PREVENCION DE LOS DELITOS EN NIÑOS, NIÑAS, ADOLESCENTES Y JOVENES EN LA CIUDAD DE BUCARAMANGA".</t>
  </si>
  <si>
    <t>PRESTAR SERVICIOS PROFESIONALES EN LA SECRETARIA DEL INTERIOR APOYANDO EN LA CREACION, IMPLEMENTACION Y DESARROLLO DE ESTRATEGIAS PARA EL FORTALECIMIENTO DE LA SEGURIDAD Y CONVIVENCIA CIUDADANA EN EL MUNICIPIO DE BUCARAMANGA EN EL MARCO DEL PROYECTO DENOMINADO "DESARROLLO DE ESTRATEGIAS PARA LA PREVENCION DE LOS DELITOS EN NIÑOS, NIÑAS, ADOLESCENTES Y JOVENES EN LA CIUDAD DE BUCARAMANGA".</t>
  </si>
  <si>
    <t>PRESTAR SERVICIOS DE APOYO A LA GESTIÓN COMO CONDUCTOR PARA ATENDER LAS DIFERENTES ACTIVIDADES QUE SE DESARROLLAN EN LA SECRETARIA DEL INTERIOR DEL MUNICIPIO DE BUCARAMANGA, TANTO EN SU ÁREA RURAL COMO URBANA EN EL MARCO DEL PROYECTO DENOMINADO "DESARROLLO DE ESTRATEGIAS PARA LA PREVENCION DE LOS DELITOS EN NIÑOS, NIÑAS, ADOLESCENTES Y JOVENES EN LA CIUDAD DE BUCARAMANGA".</t>
  </si>
  <si>
    <t>PRESTAR SERVICIOS DE APOYO A LA GESTIÓN EN LA SECRETARÍA DEL INTERIOR EN EL MARCO DEL PROYECTO DENOMINADO "DESARROLLO DE ESTRATEGIAS PARA LA PREVENCION DE LOS DELITOS EN NIÑOS, NIÑAS, ADOLESCENTES Y JOVENES EN LA CIUDAD DE BUCARAMANGA".</t>
  </si>
  <si>
    <t>PRESTAR SERVICIOS PROFESIONALES COMO COMUNICADOR (A) SOCIAL, PARA EL ACOMPAÑAMIENTO EN EL CUBRIMIENTO DE ACTIVIDADES, PROYECTOS Y PROGRAMAS INSTITUCIONALES, ASÍ COMO EL APOYO EN CONTENIDOS ESTRATÉGICOS EN EL MARCO DEL PROYECTO DENOMINADO "DESARROLLO DE ESTRATEGIAS PARA LA PREVENCION DE LOS DELITOS EN NIÑOS, NIÑAS, ADOLESCENTES Y JOVENES EN LA CIUDAD DE BUCARAMANGA".</t>
  </si>
  <si>
    <t>PRESTAR SERVICIOS DE APOYO A LA GESTIÓN COMO CONDUCTOR PARA ATENDER LAS DIFERENTES ACTIVIDADES QUE SE DESARROLLAN EN LA SECRETARIA DEL INTERIOR DEL MUNICIPIO DE BUCARAMANGA, TANTO EN SU ÁREA RURAL COMO URBANA EN EL MARCO DEL PROYECTO DENOMINADO "DESARROLLO DE ESTRATEGIAS PARA LA PREVENCIÓN DE DELITOS EN NIÑOS, NIÑAS, ADOLESCENTES Y JÓVENES EN LA CIUDAD DE BUCARAMANGA".</t>
  </si>
  <si>
    <t>PRESTAR SERVICIOS DE APOYO A LA GESTION EN LA ORIENTACION Y ASESORIA EN EL DESARROLLO DE LAS CAMPAÑAS, ACTIVIDADES DE MARKETING INSTITUCIONAL Y EJECUCIÓN DE LAS ESTRATEGIAS DE COMUNICACIÓN QUE CORRESPONDAN AL AREA DE PRENSA Y COMUNICACIONES DEL MUNICIPIO DE BUCARAMANGA</t>
  </si>
  <si>
    <t>PRESTAR SERVICIOS DE APOYO A LA GESTIÓN EN LA CREACIÓN Y PRESENTACIÓN DE PROPUESTAS DE ESTRATEGIAS DE COMUNICACIÓN PARA LA DIFUSIÓN DE LA OFERTA INSTITUCIONAL MEDIANTE LA OFICINA DE PRENSA Y COMUNICACIONES DEL MUNICIPIO DE BUCARAMANGA</t>
  </si>
  <si>
    <t>PRESTAR SERVICIOS DE APOYO A LA GESTIÓN EN LIDERAR EL PROCESO DE GESTIÓN DOCUMENTAL EN LA SECRETARÍA DE HACIENDA DEL MUNICIPIO DE BUCARAMANGA</t>
  </si>
  <si>
    <t>PRESTAR SERVICIOS DE APOYO A LA GESTION, BRINDANDO ACOMPAÑAMIENTO EN LA PROYECCIÓN Y SEGUIMIENTO A DERECHOS DE PETICIÓN Y REQUERIMIENTOS ELEVADOS A LA SECRETARÍA DE INFRAESTRUCTURA, ASI COMO EN EL MANEJO DEL SISTEMA SIF</t>
  </si>
  <si>
    <t>PRESTAR SERVICIOS PROFESIONALES COMO ABOGADO(A) PARA LA IMPLEMENTACIÓN DE ACCIONES ORIENTADAS A LA GARANTÍA DE DERECHOS DE NIÑOS(AS) Y LA PUESTA EN FUNCIONAMIENTO DE LA CASA BÚHO, EL MARCO DE LOS PROGRAMAS PRIMERA INFANCIA, EL CENTRO DE LA SOCIEDAD; CRECE CONMIGO: UNA INFANCIA FELIZ Y DE LA SECRETARIA DE DESARROLLO SOCIAL DEL MUNICIPIO DE BUCARAMANGA.</t>
  </si>
  <si>
    <t>PRESTAR LOS SERVICIOS PROFESIONALES COMO INGENIERO ELECTRÓNICO APOYANDO LA SUPERVISIÓN DE LOS CONTRATOS QUE TENGA A CARGO EL PROFESIONAL ENCARGADO DE LA OFICINA DE ALUMBRADO PÚBLICO, ASÍ COMO LA ELABORACIÓN DE INFORMES, PRESENTACIÓN Y CONSOLIDACIÓN DE INDICADORES DE GESTIÓN QUE SE REQUIERA ENTREGAR A LOS DIFERENTES ORGANISMOS DE CONTROL</t>
  </si>
  <si>
    <t>PRESTAR SERVICIOS PROFESIONALES EN LA SECRETARIA DE SALUD Y AMBIENTE PARA APOYAR LA IMPLEMENTACION Y SEGUIMIENTO DE ACTIVIDADES DEL PLAN DE GESTION INTEGRAL DE RESIDUOS SOLIDOS (PGIRS) Y LOS DEMAS ASOCIADOS A LA GESTION AMBIENTAL DEL MUNICIPIO DE BUCARAMANGA</t>
  </si>
  <si>
    <t>PRESTAR LOS SERVICIOS PROFESIONALES EN LA SECRETARIA DE HACIENDA DEL MUNICIPIO DE BUCARAMANGA EN EL PROCESO DE LAS FINANZAS PUBLICAS.</t>
  </si>
  <si>
    <t>RESTAR LOS SERVICIOS DE APOYO A LA GESTIÓN REQUERIDAS EN EL AREA PRESUPUESTO DE LA SECRETARIA DE HACIENDA DEL MUNICIPIO DE BUCARAMANGA.</t>
  </si>
  <si>
    <t>PRESTAR LOS SERVICIOS DE APOYO A LA GESTIÓN REQUERIDAS EN EL AREA DE IMPUESTOS DE LA SECRETARIA DE HACIENDA DEL MUNICIPIO DE BUCARAMANGA</t>
  </si>
  <si>
    <t>PRESTAR LOS SERVICIOS PROFESIONALES ESPECIALIZADOS PARA APOYAR ACTIVIDADES DE DISEÑO PAISAJISTICO EN EL COMPONENTE VERDE URBANO EN EL MARCO DEL FORTALECIMIENTO DE LA ESTRUCTURA ECOLÓGICA PRINCIPAL DEL PROGRAMA DE CRECIMIENTO VERDE DE LA SECRETARIA DE SALUD Y AMBIENTE DEL MUNICIPIO DE BUCARAMANGA</t>
  </si>
  <si>
    <t>PRESTAR SERVICIOS DE APOYO A LA GESTION EN EL DESARROLLO DE ACTIVIDADES RELACIONADAS CON EL LEVANTAMIENTO DE LOS INDICADORES AÉDICOS Y LA APLICACIÓN DE BIOLARVICIDAS EN ESTABLECIMIENTOS ESPECIALES, VIVIENDAS, INSTITUCIONES EDUCATIVAS, ALCANTARILLAS E IPS DEL MUNICIPIO DE BUCARAMANGA #4</t>
  </si>
  <si>
    <t>PRESTAR SERVICIOS PROFESIONALES EN LA SECRETARIA DE INFRAESTRUCTURA COMO ARQUITECTO, PARA ADELANTAR ACTIVIDADES ENCAMINADAS AL FORTALECIMIENTO DEL PROCESO MISIONAL GESTIÓN Y DESARROLLO DE LA INFRAESTRUCTURA</t>
  </si>
  <si>
    <t>PRESTAR LOS SERVICIOS DE APOYO A LA GESTION COMO TÉCNICO EN LAS ACTIVIDADES DE PROMOCION, PREVENCION, VIGILANCIA, SEGUIMIENTO Y CONTROL DE ZOONOSIS EN LA SECRETARIA DE SALUD Y AMBIENTE DEL MUNICIPIO DE BUCARAMANGA</t>
  </si>
  <si>
    <t>PRESTAR SERVICIOS PROFESIONALES PARA LA INSPECCIÓN VIGILANCIA Y CONTROL DE LOS REQUISITOS MÍNIMOS ESENCIALES QUE DEBEN ACREDITAR LOS CENTROS VIDA PARA LA ATENCIÓN INTEGRAL DE LAS PERSONAS ADULTAS MAYORES EN EL MUNICIPIO DE BUCARAMANGA</t>
  </si>
  <si>
    <t>PRESTAR SERVICIOS DE APOYO A LA GESTION CON EL FIN DE DESARROLLAR LAS DIFERENTES ACCIONES EN LA IMPLEMENTACIÓN DE LA ESTRATEGIA DE ATENCIÓN INTEGRAL A LA PRIMERA INFANCIA DEL MUNICIPIO DE BUCARAMANGA</t>
  </si>
  <si>
    <t>PRESTAR SERVICIOS DE APOYO A LA GESTION EN EL DESARROLLO DE ACTIVIDADES RELACIONADAS CON EL LEVANTAMIENTO DE LOS INDICADORES AÉDICOS Y LA APLICACIÓN DE BIOLARVICIDAS EN ESTABLECIMIENTOS ESPECIALES, VIVIENDAS, INSTITUCIONES EDUCATIVAS, ALCANTARILLAS E IPS DEL MUNICIPIO DE BUCARAMANGA #5</t>
  </si>
  <si>
    <t>PRESTAR SERVICIOS PROFESIONALES EN ACTIVIDADES RELACIONADAS CON LA ADMINISTRACIÓN DEL SISTEMA DE INFORMACIÓN Y BASES DE DATOS DE LOS AFILIADOS AL RÉGIMEN SUBSIDIADO Y MOVILIDAD EN EL RÉGIMEN CONTRIBUTIVO EN EL MUNICIPIO DE BUCARAMANGA</t>
  </si>
  <si>
    <t>PRESTAR SERVICIOS DE APOYO A LA GESTION EN EL DESARROLLO DE ACTIVIDADES RELACIONADAS CON EL LEVANTAMIENTO DE LOS INDICADORES AÉDICOS Y LA APLICACIÓN DE BIOLARVICIDAS EN ESTABLECIMIENTOS ESPECIALES, VIVIENDAS, INSTITUCIONES EDUCATIVAS, ALCANTARILLAS E IPS DEL MUNICIPIO DE BUCARAMANGA. #7</t>
  </si>
  <si>
    <t>PRESTAR SERVICIOS PROFESIONALES COMO INGENIERO ELECTRICISTA APOYANDO LOS ASUNTOS RELACIONADOS CON EL COMPONENTE ELÉCTRICO DE LOS PROYECTOS QUE ADELANTA LA SECRETARIA DE INFRAESTRUCTURA DEL MUNICIPIO DE BUCARAMANGA</t>
  </si>
  <si>
    <t>PRESTAR SERVICIOS PROFESIONALES EN COMUNICACIÓN ORIENTADOS A LA VISIBILIZACIÓN, PROMOCIÓN Y CONVOCATORIA Y ESTRATEGIAS COMUNICATIVAS DEL PROGRAMA MUJER Y EQUIDAD DE GÉNEROS DEL MUNICIPIO DE BUCARAMANGA.</t>
  </si>
  <si>
    <t>PRESTAR SERVICIOS DE APOYO A LA GESTIÓN EN LA PROMOCIÓN DE LA OFERTA INSTITUCIONAL DEL PROGRAMA MUJERES Y EQUIDAD DE GÉNEROS CON LA POBLACION SEXUALMENTE DIVERSA Y LAS MUJERES DEL MUNICIPIO DE BUCARAMANGA</t>
  </si>
  <si>
    <t>PRESTACION DE SERVICIOS PROFESIONALES PARA APOYAR LA ATENCIÓN PSICOSOCIAL A LA POBLACIÓN VÍCTIMA EN EL PROGRAMA DEL PAPSIVI EN EL MUNICIPIO DE BUCARAMANGA. # 2</t>
  </si>
  <si>
    <t>PRESTAR SERVICIOS PROFESIONALES EN LA ATENCIÓN Y RECOLECCIÓN DE DATOS PARA IDENTIFICAR A LA POBLACIÓN AFECTADA POR LAS DIFERENTES SITUACIONES DE EMERGENCIAS SOCIALES, SANITARIAS, NATURALES ANTROPICAS Y DE VULNERABILIDAD EN EL MUNICIPIO DE BUCARAMANGA CON EL PROPÓSITO DE TERRITORIALIZAR LA OFERTA INSTITUCIONAL</t>
  </si>
  <si>
    <t>PRESTAR SERVICIOS PROFESIONALES PARA APOYAR LA EJECUCIÓN DE LAS ESTRATEGIAS DE SALUD ORAL DEFINIDAS EN EL PLAN TERRITORIAL DE SALUD PÚBLICA DENTRO DEL PROGRAMA DE ENFERMEDADES CRONICAS NO TRANSMISIBLES EN EL MUNICIPIO DE BUCARAMANGA</t>
  </si>
  <si>
    <t>PRESTAR SERVICIOS DE APOYO A LA GESTION EN LOS PROCESOS QUE SE DESARROLLAN DENTRO DEL MARCOPROCESO C. (GESTION LA COBERTURA DEL SERVICIO EDUCATIVO  - COBERTURA )</t>
  </si>
  <si>
    <t>PRESTAR SERVICIOS PROFESIONALES EN LA RECOLECCIÓN DE DATOS DE LA POBLACIÓN VULNERABLE, INCLUIDA POBLACIÓN MIGRANTE VENEZOLANA DEL MUNICIPIO DE BUCARAMANGA CON EL PROPÓSITO DE TERRITORIALIZAR LA OFERTA INSTITUCIONAL</t>
  </si>
  <si>
    <t>PRESTACIÓN DE SERVICIOS PROFESIONALES A LA GESTIÓN EN LA SUBSECRETARIA ADMINISTRATIVA DE BIENES Y SERVICIOS EN LA CREACIÓN E IMPLEMENTACIÓN DE ESTRATEGIAS QUE PERMITAN REDUCIR EL COSTO Y CONSUMO DE ENERGÍA ELÉCTRICA EN LOS PREDIOS A CARGO DEL MUNICIPIO DE BUCARAMANGA Y OTROS REQUERIMIENTOS PROPIOS DE LOS PROCESOS CONTRACTUALES DE LA SUBSECRETARIA.</t>
  </si>
  <si>
    <t>PRESTACIÓN DE SERVICIOS DE APOYO A LA GESTION EN LA SUBSECRETARIA ADMINISTRATIVA DE BIENES Y SERVICIOS EN LA CREACIÓN E IMPLEMENTACIÓN DE ESTRATEGIAS QUE PERMITAN REDUCIR EL COSTO Y CONSUMO DE ENERGÍA ELÉCTRICA EN LOS PREDIOS A CARGO DEL MUNICIPIO DE BUCARAMANGA Y OTROS REQUERIMIENTOS PROPIOS DE LOS PROCESOS CONTRACTUALES DE LA SUBSECRETARIA</t>
  </si>
  <si>
    <t>PRESTACIÓN DE SERVICIOS DE APOYO A LA GESTION EN LA SUBSECRETARIA ADMINISTRATIVA DE BIENES Y SERVICIOS EN LA CREACIÓN E IMPLEMENTACIÓN DE ESTRATEGIAS QUE PERMITAN REDUCIR EL COSTO Y CONSUMO DE ENERGÍA ELÉCTRICA EN LOS PREDIOS A CARGO DEL MUNICIPIO DE BUCARAMANGA Y OTROS REQUERIMIENTOS PROPIOS DE LOS PROCESOS CONTRACTUALES DE LA SUBSECRETARIA.</t>
  </si>
  <si>
    <t>PRESTAR SERVICIOS DE APOYO A LA GESTIÓN EN LOS PROCESOS DE RECURSOS FISICOS DE LA SUBSECRETARÍA ADMINISTRATIVA DE BIENES Y SERVICIOS DEL MUNICIPIO DE BUCARAMANGA</t>
  </si>
  <si>
    <t>“REALIZAR APOYO TÉCNICO, SEGUIMIENTO Y ADMINISTRACIÓN AL DESARROLLO DEL SISTEMA DE INFORMACIÓN Y SISTEMA NOMINAL PAIWEB DEL PLAN NACIONAL DE VACUNACIÓN DEL PROGRAMA AMPLIADO DE INMUNIZACIONES – PAI DEL MUNICIPIO DE BUCARAMANGA</t>
  </si>
  <si>
    <t>PRESTAR SERVICIOS PROFESIONALES COMO TOPOGRAFO PARA APOYAR LA GESTIÓN DEL DESARROLLO DEL PROCESO DE PLANIFICACION Y MEJORAMIENTO DE LAS OBRAS DE INFRAESTRUCTURA DEL MUNICIPIO DE BUCARAMANGA</t>
  </si>
  <si>
    <t>PRESTAR LOS SERVICIOS DE APOYO A LA GESTIÓN EN LA SECRETARIA DE SALUD Y AMBIENTE PARA APOYAR LAS ACTIVIDADES ASOCIADAS A BIENESTAR ANIMAL EN EL MUNICIPIO DE BUCARAMANGA</t>
  </si>
  <si>
    <t>PRESTAR SERVICIOS DE APOYO A LA GESTION COMO AUXILIAR DE CAMPO PARA LAS ACTIVIDADES DE FORTALECIMIENTO DE LA CONECTIVIDAD FUNCIONAL ENTRE LAS ÁREAS VERDES URBANAS Y ESTRUCTURA ECOLÓGICA PRINCIPAL PERIURBANA EN EL MUNICIPIO DE BUCARAMANGA</t>
  </si>
  <si>
    <t>PRESTACION DE SERVICIOS PARA BRINDAR APOYO PROFESIONAL A LA SECRETARÌA DE HACIENDA DE BUCARAMANGA EN LA RECOLECCIÓN Y ANALISIS DE INFORMACIÓN NECESARIA PARA LA EJECUCIÒN DEL PROYECTO ESTRATEGICO DENOMINADO "PROGRESA BUCARAMANGA</t>
  </si>
  <si>
    <t>PRESTAR SERVICIOS DE APOYO A LA GESTIÓN EN LA SECRETARÍA DE INFRAESTRUCTURA COMO VERIFICADOR EN EL SEGUIMIENTO DE ACTIVIDADES EN DESARROLLO DEL PROYECTO   MANTENIMIENTO  Y ORNATO   DE LOS PARQUES Y ZONAS VERDES UBICADOS EN LOS ESPACIOS PUBLICOS DEL MUNICIPIO DE BUCARAMANGA SANTANDER</t>
  </si>
  <si>
    <t>PRESTAR LOS SERVICIOS PROFESIONALES EN LA SECRETARIA DE HACIENDA PARA LA ATENCION Y ORIENTACION AL CONTRIBUYENTE, ASI COMO EL REGISTRO DE NOVEDADES EN SISTEMA DE IMPUESTOS MUNICIPALES DE CONFORMIDAD CON LOS PROCEDIMIENTOS Y NORMATIVA APLICABLE.</t>
  </si>
  <si>
    <t>PRESTAR SERVICIOS PROFESIONALES EN LA SECRETARIA DEL INTERIOR BRINDANDO ASESORIA EN LA CREACION, IMPLEMENTACION Y DESARROLLO DE ESTRATEGIAS PARA EL FORTALECIMIENTO DE LA SEGURIDAD Y CONVIVENCIA CIUDADANA EN EL MUNICIPIO DE BUCARAMANGA EN EL MARCO DEL PROYECTO DENOMINADO "FORTALECIMIENTO A LA GESTIÓN OPERATIVA PARA LA EFICIENCIA DE LA PRESTACIÓN DE SERVICIOS DE LA SECRETARÍA DEL INTERIOR DIRIGIDOS A LA CIUDADANÍA DEL MUNICIPIO DE BUCARAMANGA".</t>
  </si>
  <si>
    <t>PRESTACIÓN DE SERVICIOS PROFESIONALES COMO ARQUITECTO (A) EN LA SECRETARIA DE PLANEACION PARA APOYAR LA VERIFICACIÓN DEL CUMPLIMIENTO Y APLICACIÓN DE LAS NORMAS URBANISTICAS DE NIVEL NACIONAL, REGIONALES Y LAS CONTENIDAS EN EL PLAN DE ORDENAMIENTO TERRITORIAL DEL MUNICIPIO DE BUCARAMANGA</t>
  </si>
  <si>
    <t>PRESTAR SERVICIOS DE APOYO A LA GESTIÓN COMO TECNOLOGO(A) EN TOPOGRAFIA A LA SECRETARIA DE PLANEACIÓN EN EL DESARROLLO DE LOS PROCESOS DE LEGALIZACIÓN Y REGULARIZACIÓN DE ASENTAMIENTOS HUMANOS Y/O BARRIOS PRECARIOS DEL MUNICIPIO DE BUCARAMANGA.</t>
  </si>
  <si>
    <t>PRESTAR SERVICIOS PROFESIONALES COMO INGENIERO (A) CIVIL EN LA SECRETARIA DE PLANEACIÓN APOYANDO LOS PROCESOS DE RECONOCIMIENTO DE EDIFICACIONES EN BARRIOS LEGALIZADOS Y EN PROCESOS DE LEGALIZACIÓN Y REGULARIZACIÓN DE ASENTAMIENTOS HUMANOS DEL MUNICIPIO DE BUCARAMANGA</t>
  </si>
  <si>
    <t>PRESTAR LOS SERVICIOS PROFESIONALES PARA APOYAR LOS PROCEDIMIENTOS JURIDICOS QUE SE ADELANTAN EN EL FONDO TERRITORIAL DE PENSIONES DEL MUNICIPIO DE BUCARAMANGA.</t>
  </si>
  <si>
    <t>PRESTAR SERVICIOS PROFESIONALES  EN LA EJECUCION DE LAS ACTIVIDADES REQUERIDAS EN EL COMPONENTE DE SALUD INFANTIL DE LA DIMENSION TRANSVERSAL DE POBLACIONES VULNERABLES DEL MUNICIPIO DE BUCARAMANGA</t>
  </si>
  <si>
    <t>PRESTAR SERVICIOS PROFESIONALES A LA SECRETARIA DE PLANEACIÓN PARA COADYUVAR EN LA COORDINACIÓN DEL PROCESO DE CLASIFICACIÓN, ORGANIZACIÓN Y DIGITALIZACIÓN DE LA GESTIÓN CARTOGRAFICA; ASÍ COMO EL MANEJO DE LA DOCUMENTACIÓN CORRESPONDIENTE A LAS LICENCIAS DE CONSTRUCCIÓN EXPEDIDAS POR EL MUNICIPIO DE BUCARAMANGA</t>
  </si>
  <si>
    <t>PRESTAR SERVICIOS PROFESIONALES PARA APOYAR LAS ACTIVIDADES DE SEGUIMIENTO FINANCIERO A LOS PROGRAMAS Y METAS DEL PLAN DE DESARROLLO DEL MUNICIPIO DE BUCARAMANGA</t>
  </si>
  <si>
    <t>“PRESTAR SERVICIOS DE APOYO A LA GESTIÓN EN LA SECRETARIA DE PLANEACIÓN PARA EL FORTALECIMIENTO INSTITUCIONAL DEL GRUPO DE CLASIFICACIÓN SOCIOECONÓMICO Y ESTADISTICO, CONFORME A LOS LINEAMIENTOS, DIRECTRICES Y MANUALES DEFINIDOS POR EL DNP Y LA ADMINISTRACIÓN DEL SISBEN”</t>
  </si>
  <si>
    <t>PRESTACIÓN DE SERVICIOS DE APOYO A LA GESTION, PARA DESARROLLAR ACTIVIDADES DENTRO DE LA DIMENSION SALUD Y AMBITO LABORAL EN EL MUNICIPIO DE BUCARAMANGA</t>
  </si>
  <si>
    <t>PRESTAR SERVICIOS DE APOYO A LA GESTIÓN EN LA SECRETARÍA JURÍDICA EN EL MARCO DEL PROYECTO DENOMINADO FORTALECIMIENTO DE LA GESTIÓN INSTITUCIONAL EN LOS PROCESOS DEL ÁMBITO JURÍDICO EN EL MUNICIPIO DE BUCARAMANGA</t>
  </si>
  <si>
    <t>PRESTAR SERVICIOS PROFESIONALES COMO ABOGADO APOYANDO EL SUBPROCESO DE DEFENSA JUDICIAL DE LA SECRETARÍA JURÍDICA EN EL MARCO DEL PROYECTO DENOMINADO FORTALECIMIENTO DE LA GESTION INSTITUCIONAL EN LOS PROCESOS DEL AMBITO JURIDICO EN EL MUNICIPIO DE BUCARAMANGA.</t>
  </si>
  <si>
    <t>PRESTAR SERVICIOS PROFESIONALES APOYANDO EL DESARROLLO DEL PROCESO DE ATENCIÓN A LA CIUDADANÍA ADSCRITO A LA SECRETARIA ADMINISTRATIVA</t>
  </si>
  <si>
    <t>PRESTAR SERVICIOS PROFESIONALES PARA APOYAR LAS ACTIVIDADES RELACIONADAS CON ASESORÍA JURÍDICA EN ASUNTOS DE CARÁCTER PENAL QUE REQUIERA LA SECRETARÍA JURÍDICA DEL MUNICIPIO DE BUCARAMANGA</t>
  </si>
  <si>
    <t>PRESTAR SERVICIOS PROFESIONALES CON EL FIN DE DESARROLLAR LAS DIFERENTES ACCIONES EN LA IMPLEMENTACIÓN DE LA ESTRATEGIA DE ATENCIÓN INTEGRAL A LA PRIMERA INFANCIA DEL MUNICIPIO DE BUCARAMANGA</t>
  </si>
  <si>
    <t>PRESTAR SERVICIOS DE APOYO A LA GESTION EN EL DESARROLLO DE ACTIVIDADES RELACIONADAS CON EL LEVANTAMIENTO DE LOS INDICADORES AÉDICOS Y LA APLICACIÓN DE BIOLARVICIDAS EN ESTABLECIMIENTOS ESPECIALES, VIVIENDAS, INSTITUCIONES EDUCATIVAS, ALCANTARILLAS E IPS DEL MUNICIPIO DE BUCARAMANGA #6.</t>
  </si>
  <si>
    <t>PRESTACIÓN DE SERVICIOS PROFESIONALES PARA BRINDAR ASESORÍA Y APOYAR LA FORMULACIÓN Y/O SEGUIMIENTO A PROYECTOS ESTRATÉGICOS DE LA SECRETARÍA DE HACIENDA Y DEL MUNICIPIO DE BUCARAMANGA</t>
  </si>
  <si>
    <t>PRESTAR SERVICIOS PROFESIONALES COMO ABOGADO PARA LA DEFENSA Y REPRESENTACIÓN JUDICIAL, ADMINISTRATIVA Y EXTRAJUDICIAL DE LOS PROCESOS POLICIVOS EN LOS QUE SE ENCUENTRE VINCULADO EL  DADEP, ASÍ COMO ORIENTAR Y MONITOREAR A LAS ESTRATEGIAS QUE PROPENDAN A LA REGULACIÓN Y RECUPERACIÓN DEL ESPACIO PÚBLICO</t>
  </si>
  <si>
    <t>PRESTAR SERVICIOS PROFESIONALES EN APOYO A LA ADMINISTRACIÓN DEL PLAN ANUAL DE ADQUISICIONES DE LA ALCALDIA DE BUCARAMANGA Y DEMÁS ASUNTOS RELACIONADOS CON SEGUIMIENTOS, PROCESOS CONTRACTUALES Y PRESUPUESTALES  DE LA SECRETARÍA ADMINSTRATIVA</t>
  </si>
  <si>
    <t>PRESTAR SERVICIOS PROFESIONALES PARA EL DESARROLLO DE ACTIVIDADES TECNICAS RELACIONADAS CON INCORPORACIÓN, TRASLADO Y BAJA DE BIENES MUEBLES A CARGO DEL PROCESO DE GESTIÓN DE LAS TIC</t>
  </si>
  <si>
    <t>PRESTAR SERVICIOS PROFESIONALES EN EL DISEÑO Y SOPORTE EN PROCESOS DE USABILIDAD DE LOS APLICATIVOS Y SISTEMAS DE INFORMACIÓN A CARGO DEL PROCESO DE GESTIÓN DE LAS TIC, EN LÍNEA CON LA POLÍTICA DE GOBIERNO DIGITAL.</t>
  </si>
  <si>
    <t>PRESTAR SERVICIOS DE APOYO A LA GESTIÓN EN LA ESTRUCTURACIÓN, DESARROLLO E IMPLEMENTACIÓN DE ESTRATEGIAS DE USO DE APROPIACIÓN DIGITAL PARA LA CIUDADANÍA EN EL MARCO DE LA ESTRATEGIA DE GOBIERNO DIGITAL</t>
  </si>
  <si>
    <t>PRESTACIÓN DE SERVICIOS DE APOYO A LA GESTIÓN EN LA VIGILANCIA DE LAS UNIDADES  PRIMARIAS GENERADORAS DEL DATO Y SEGUIMIENTO A EVENTOS DE NOTIFICACIÓN OBLIGATORIA EN EL MUNICIPIO DE BUCARAMANGA</t>
  </si>
  <si>
    <t>PRESTACIÓN DE SERVICIOS PARA BRINDAR APOYO A LA TESORERÍA GENERAL EN LOS PROCESOS EN MATERIA DE COBRO PERSUASIVO Y COACTIVO DE LAS RENTAS Y CAUDALES PÚBLICOS, ASI COMO LAS DEMÁS ACTUACIONES QUE LE SEAN ASIGNADAS.</t>
  </si>
  <si>
    <t>PRESTAR SERVICIOS DE APOYO A LA GESTIÓN PARA APOYAR LA OPERATIVIDAD ADMINISTRATIVA DEL PROGRAMA “COLOMBIA MAYOR” Y EL PROGRAMA ADULTO MAYOR Y DIGNO ADSCRITO A LA SECRETARÍA DE DESARROLLO SOCIAL.</t>
  </si>
  <si>
    <t>PRESTAR SERVICIOS DE APOYO A LA GESTION EN LA SECRETARÍA DE SALUD Y AMBIENTE COMO VIVERISTA EN EL MONTAJE DE PRODUCCION, CULTIVO, GERMINACIÓN Y MADURACIÓN DE MATERIAL VEGETAL FORESTAL Y ORNATO PARA FORTALECER LOS PROCESOS DE SIEMBRA EN LAS ZONAS VERDES DEL MUNICIPIO DE BUCARAMANGA</t>
  </si>
  <si>
    <t>PRESTACIÓN DE SERVICIOS PROFESIONALES EN EL MANEJO Y CUSTODIA DE LA INFORMACION DE SALUD PÚBLICA A CARGO DEL MUNICIPIO DE BUCARAMANGA</t>
  </si>
  <si>
    <t>PRESTAR SERVICIOS DE APOYO A LA GESTIÓN PARA LAS ACTIVIDADES DE LA POLITICA PUBLICA DE DISCAPACIDAD EN EL MUNICIPIO DE BUCARAMANGA</t>
  </si>
  <si>
    <t>PRESTAR SERVICIOS PROFESIONALES PARA APOYAR LAS ACTIVIDADES RELACIONADAS CON EL SISTEMA DE INFORMACION SIFA EN EL COMPONENTE DE SALUD DEL PROGRAMA MAS FAMILIA EN ACCIÓN.</t>
  </si>
  <si>
    <t>PRESTAR SERVICIOS PROFESIONALES CON EL FIN DE DESARROLLAR LAS DIFERENTES ACCIONES DE IMPLEMENTACIÓN DE LA ESTRATEGIA DE ATENCIÓN INTEGRAL A LA PRIMERA INFANCIA DEL MUNICIPIO DE BUCARAMANGA</t>
  </si>
  <si>
    <t>PRESTACION DE SERVICIOS PARA APOYAR LOS DIFERENTES PROCESOS, PROGRAMAS Y/O ESTRATEGIAS DE LA SECRETARIA DE HACIENDA - TESORERÍA GENERAL DEL MUNICIPIO DE BUCARAMANGA</t>
  </si>
  <si>
    <t>PRESTAR SERVICIOS PROFESIONALES PARA BRINDAR APOYO JURIDICO AL PROGRAMA FORTALECIMIENTO DE LAS INSTITUCIONES DEMOCRÁTICAS Y CIUDADANÍA PARTICIPATIVA DEL MUNICIPIO DE BUCARAMANGA ESPECIALMENTE EN LA ATENCIÓN A JUNTAS DE ACCIÓN COMUNAL Y JUNTAS ADMINISTRADORAS LOCALES.</t>
  </si>
  <si>
    <t>PRESTAR SERVICIOS PROFESIONALES PARA BRINDAR APOYO JURÍDICO AL PROGRAMA FORTALECIMIENTO DE LAS INSTITUCIONES DEMOCRÁTICAS Y CIUDADANÍA PARTICIPATIVA DEL MUNICIPIO DE BUCARAMANGA ESPECIALMENTE EN LA ATENCIÓN A JUNTAS DE ACCIÓN COMUNAL Y JUNTAS ADMINISTRADORAS LOCALES.</t>
  </si>
  <si>
    <t>PRESTAR SERVICIOS PROFESIONALES PARA APOYAR LAS DIVERSAS ACTIVIDADES DEL PROGRAMA FAMILIAS EN ACCIÓN ESPECIALMENTE LAS RELACIONADAS CON EL COMPONENTE DE BIENESTAR COMUNITARIO</t>
  </si>
  <si>
    <t>PRESTAR LOS SERVICIOS DE APOYO A LA GESTION COMO TECOLOGO PARA EL APOYO A LA ACTIVIDAD DE SEGURIDAD ALIMENTARIA EN ZONAS URBANAS DEL PROGRAMA DE CRECIMIENTO VERDE DE LA SECRETARIA DE SALUD Y AMBIENTE DEL MUNICIPIO DE BUCARAMANGA</t>
  </si>
  <si>
    <t>PRESTAR SERVICIOS PROFESIONALES COMO ECONOMISTA PARA ADELANTAR ACTIVIDADES ENCAMINADAS AL FORTALECIMIENTO INSTITUCIONAL DE APOYO PROFESIONAL A LA SECRETARIA DE INFRAESTRUCTURA</t>
  </si>
  <si>
    <t>PRESTAR SERVICIOS PROFESIONALES PARA APOYAR EL DESARROLLO DE LA ESTRATEGIA DE PARTICIPACIÓN DEMOCRÁTICA Y EL FORTALECIMIENTO DE LOS LIDERAGOS JUVENILES PARA EL DESARROLLO INTEGRAL Y EL EMPRENDIMIENTO.</t>
  </si>
  <si>
    <t>PRESTAR LOS SERVICIOS DE APOYO DE INTERPRETACIÓN Y TRADUCCIÓN DE LENGUA DE SEÑAS COLOMBIANA A ESPAÑOL Y VICEVERSA, SEGÚN LAS NECESIDADES, ACTIVIDADES Y DEMÁS REQUERIMIENTOS EN LA ALCALDÍA DE BUCARAMANGA</t>
  </si>
  <si>
    <t>PRESTAR SERVICIOS DE APOYO A LA GESTIÓN EN LA ATENCIÓN Y ORIENTACIÓN AL CIUDADANO Y ORGANIZACIONES COMUNALES DENTRO DEL PROGRAMA INSTITUCIONES DEMOCRÁTICAS Y CIUDADANÍA PARTICIPATIVA Y APOYO LOGÍSTICO PARA LA SOCIALIZACIÓN DE LOS PROGRAMAS SOCIALES DE LA SECRETARÍA DE DESARROLLO SOCIAL DEL MUNICIPIO DE BUCARAMANGA.</t>
  </si>
  <si>
    <t>PRESTAR SERVICIOS PROFESIONALES PARA BRINDAR APOYO JURÍDICO AL PROGRAMA FORTALECIMIENTO DE LAS INSTITUCIONES DEMOCRÁTICAS Y CIUDADANÍA PARTICIPATIVA DEL MUNICIPIO DE BUCARAMANGA ESPECIALMENTE LA ATENCIÓN A JUNTAS DE ACCIÓN COMUNAL Y JUNTAS ADMINISTRADORAS LOCALES.</t>
  </si>
  <si>
    <t>PRESTAR LOS SERVICIOS PROFESIONALES PARA APOYAR LOS PROCEDIMIENTOS JURIDICOS QUE SE ADELANTAN EN EL FONDO TERRITORIAL DE PENSIONES DEL MUNICIPIO DE BUCARAMANGA</t>
  </si>
  <si>
    <t>PRESTAR SERVICIOS PROFESIONALES PARA REALIZAR SEGUIMIENTO A EVENTOS RELACIONADOS CON INFECCIÓN ASOCIADAS A LA ATENCIÓN EN SALUD EN LAS DIFERENTES IPS PUBLICAS Y PRIVADAS DEL MUNICIPIO DE BUCARAMANGA</t>
  </si>
  <si>
    <t>PRESTACIÓN DE SERVICIOS PROFESIONALES PARA EL DESARROLLO DE ACCIONES Y EJECUCIÓN DE LA POLÍTICA PÚBLICA DE ATENCIÓN A VÍCTIMAS DEL CONFLICTO ARMADO EN EL MUNICIPIO DE BUCARAMANGA</t>
  </si>
  <si>
    <t>PRESTAR SERVICIOS PROFESIONALES PARA EFECTUAR EL SEGUIMIENTO Y ADMINISTRACIÓN AL DESARROLLO DEL SISTEMA DE INFORMACIÓN Y SISTEMA NOMINAL PAIWEB DEL PLAN NACIONAL DE VACUNACIÓN DEL PROGRAMA AMPLIADO DE INMUNIZACIONES – PAI DEL MUNICIPIO DE BUCARAMANGA</t>
  </si>
  <si>
    <t>PRESTAR SERVICIOS PROFESIONALES COMO INGENIERO ELECTRÓNICO EN LA SECRETARIA DEL INTERIOR EN EL MARCO DEL PROYECTO DENOMINADO "IMPLEMENTACION DE ACCIONES PARA EL MEJORAMIENTO DE LA CONSOLIDACION Y MANEJO DE DATOS DEL OBSERVATORIO DE LA INFORMACION ASOCIADA A LA SEGURIDAD Y CONVIVENCIA CIUDADANA EN EL MUNICIPIO DE BUCARAMANGA”.</t>
  </si>
  <si>
    <t>PRESTAR SERVICIOS PROFESIONALES Y DE APOYO A LA COORDINACIÓN PARA BRINDAR ATENCIÓN PSICOSOCIAL EN LA INMERSIÓN Y MATERIALIZACIÓN DE LA ESTRATEGIA DE PARTICIPACIÓN CIUDADANA EN EL MUNICIPIO DE BUCARAMANGA.</t>
  </si>
  <si>
    <t>PRESTAR SERVICIOS PROFESIONALES COMO TRABAJADOR (A) SOCIAL PARA APOYAR LA GESTIÓN DEL DESARROLLO DEL PROCESO DE PLANIFICACIÓN Y MEJORAMIENTO DE LAS OBRAS DE INFRAESTRUCTURA DEL MUNICIPIO DE BUCARAMANGA.</t>
  </si>
  <si>
    <t>PRESTAR SERVICIOS DE APOYO A LA GESTIÓN EN LA ATENCIÓN Y ORIENTACIÓN AL CIUDADANO ESPECIALMENTE LOS USUARIOS DE LOS SALONES COMUNALES Y APOYO LOGISTICO PARA LA SOCIALIZACION DE LOS PROGRAMAS SOCIALES DE LA SECRETARIA DE DESARROLLO SOCIAL DEL MUNICIPIO DE BUCARAMANGA AGORA.</t>
  </si>
  <si>
    <t>PRESTAR SERVICIOS PROFESIONALES PARA APOYAR LA COORDINACIÓN Y DESARROLLO DE LA ESTRATEGIA DE PARTICIPACIÓN DEMOCRÁTICA Y EL FORTALECIMIENTO DE LOS LIDERAGOS JUVENILES PARA EL DESARROLLO INTEGRAL Y EL EMPRENDIMIENTO</t>
  </si>
  <si>
    <t>PRESTAR SERVICIOS PROFESIONALES PARA BRINDAR APOYO PSICOSOCIAL EN LA INMERSIÓN Y MATERIALIZACIÓN DE LA ESTRATEGIA DE PARTICIPACIÓN CIUDADANA EN EL MUNICIPIO DE BUCARAMANGA.</t>
  </si>
  <si>
    <t>PRESTAR SERVICIOS PROFESIONALES COMO PSICÓLOGA ESPECIALISTA EN DERECHOS HUMANOS PARA LA COORDINACIÓN, GESTIÓN Y DESARROLLO DE LAS ACTIVIDADES DEL PROGRAMA ADULTO MAYOR Y DIGNO PROMOVIENDO LA GARANTÍA Y RESTABLECIMIENTO DE DERECHOS DE LAS PERSONAS MAYORES VULNERABLES DEL MUNICIPIO DE BUCARAMANGA.</t>
  </si>
  <si>
    <t>PRESTAR LOS SERVICIOS PROFESIONALES PARA EL ENLACE, GESTIÓN Y ATENCIÓN A LAS DIFERENTES ESTRATEGIAS QUE SE COORDINAN CON LOS DIFERENTES ÓRGANOS DE COOPERACIÓN INTERNACIONAL, EN EL MARCO DE LAS ACTIVIDADES DE LA SECRETARÍA DE DESARROLLO SOCIAL.</t>
  </si>
  <si>
    <t>PRESTAR LOS SERVICIOS DE APOYO LOGÍSTICO EN LOS DIFERENTES EVENTOS Y ACTIVIDADES DESARROLLADAS POR LA SECRETARIA DE DESARROLLO SOCIAL</t>
  </si>
  <si>
    <t>PRESTAR SERVICIOS DE APOYO A LA GESTIÓN PARA LA COORDINACIÓN, GESTION E IMPLEMENTACION DE LAS ACTIVIDADES INTEGRALES DEL CENTRO  VIDA ÁLVAREZ, ADSCRITO AL  MUNICIPIO DE BUCARAMANGA</t>
  </si>
  <si>
    <t>PRESTAR LOS SERVICIOS PROFESIONALES EN LA SECRETARIA DE EDUCACIÓN EN LAS ACTIVIDADES RELACIONADAS CON EL MACROPROCESO H (GESTIÓN DEL TALENTO HUMANO) EN LAS ACTIVIDADES DE EVALUACIÓN DE DESEMPEÑO Y SEGUIMIENTO A INCAPACIDADES DE PERSONAL ADMINISTRATIVO DE LAS IE OFICALES DEL MUNICIPIO DE BUCARAMANGA</t>
  </si>
  <si>
    <t>PRESTAR SERVICIOS PROFESIONALES PARA ACOMPAÑAR EL LEVANTAMIENTO DE INFORMACIÓN Y LA DOCUMENTACIÓN EN LA ETAPA DE DISEÑO E IMPLEMENTACIÓN DEL PROYECTO DE MODERNIZACIÓN INSTITUCIONAL DE LA ALCALDÍA DE BUCARAMANGA</t>
  </si>
  <si>
    <t>PRESTAR SERVICIOS DE APOYO A LA GESTIÓN EN LOS PROCESOS Y PROCEDIMIENTOS ASOCIADOS A LA APROPIACIÓN DEL USO DE LAS TIC, PARA EL FORTALECIMIENTO Y CUMPLIMIENTO DE LA POLÍTICA DE GOBIERNO DIGITAL EN EL MUNICIPIO DE BUCARAMANGA.</t>
  </si>
  <si>
    <t>PRESTAR SERVICIOS PROFESIONALES APOYANDO EL DESARROLLO DE ACCIONES Y ACTIVIDADES EN TRABAJO SOCIAL PARA PROCURAR LA PROTECCIÓN, PROMOCIÓN Y DEFENSA DE LOS DERECHOS DE LAS PERSONAS MAYORES EN CONDICIÓN DE VULNERABILIDAD Y/O ADSCRITOS A LOS CENTROS VIDA DEL MUNICIPIO.</t>
  </si>
  <si>
    <t>PRESTAR SERVICIOS PROFESIONALES EN LA SECRETARIA JURIDICA PARA EL APOYO, FORTALECIMIENTO INSTITUCIONAL Y LINEAMIENTOS DE LA DEFENSA JUDICIAL Y ESTRATEGICA DEL MUNICIPIO DE BUCARAMANGA DENTRO DEL MARCO DEL PROYECTO FORTALECIMIENTO DE LA GESTION INSTITUCIONAL EN LOS PROCESOS DEL AMBITO JURIDICO EN EL MUNICIPIO DE BUCARAMANGA</t>
  </si>
  <si>
    <t>PRESTAR SERVICIOS PROFESIONALES BRINDANDO ASESORÍA Y APOYO A LA SECRETARÍA JURÍDICA REPRESENTANDO JUDICIAL Y EXTRAJUDICIALMENTE AL MUNICIPIO</t>
  </si>
  <si>
    <t>PRESTAR SERVICIOS PROFESIONALES EN EL LEVANTAMIENTO DE INFORMACIÓN PARA LA ETAPA DE DISEÑO E IMPLEMENTACIÓN DEL PROYECTO DE MODERNIZACIÓN INSTITUCIONAL DE LA ALCALDÍA DE BUCARAMANGA</t>
  </si>
  <si>
    <t>PRESTAR SERVICIOS PROFESIONALES APOYANDO EL DESARROLLO DE ACTIVIDADES EN TERAPIA OCUPACIONAL PARA LAS PERSONAS MAYORES EN CONDICIÓN DE VULNERABILIDAD Y/O ADSCRITAS A LOS CENTROS VIDA DEL MUNICIPIO.</t>
  </si>
  <si>
    <t>PRESTAR SERVICIOS PROFESIONALES EN EL APOYO OPERATIVO Y DE ASISTENCIA ADMINISTRATIVA ENCAMINADAS A FACILITAR EL DESARROLLO Y EJECUCIÓN DE LAS ACTIVIDADES DEL PROGRAMA ADULTO MAYOR Y DIGNO, ADSCRITO A LA SECRETARÍA DE DESARROLLO SOCIAL</t>
  </si>
  <si>
    <t>PRESTAR SERVICIOS DE APOYO A LA GESTIÓN APOYANDO EL DESARROLLO DE ACTIVIDADES DE AUTOCUIDADO E HIGIENE EN LAS PERSONAS MAYORES EN CONDICIÓN DE VULNERABILIDAD Y/O ADSCRITAS A LOS CENTROS VIDA DEL MUNICIPIO DE BUCARAMANGA.</t>
  </si>
  <si>
    <t xml:space="preserve">
PRESTAR SERVICIOS PROFESIONALES APOYANDO EL DESARROLLO DE ACCIONES Y ACTIVIDADES EN TRABAJO SOCIAL PARA PROCURAR LA PROTECCIÓN, PROMOCIÓN Y DEFENSA DE LOS DERECHOS DE LAS PERSONAS MAYORES EN CONDICIÓN DE VULNERABILIDAD Y/O ADSCRITOS A LOS CENTROS VIDA DEL MUNICIPIO.
</t>
  </si>
  <si>
    <t>PRESTACION DE SERVICIOS PROFESIONALES PARA APOYAR EL SEGUIMIENTO AL PROGRAMA DE ATENCIÓN PSICOSOCIAL Y SALUD INTEGRAL A VICTIMAS PAPSIVI EN EL MUNICIPIO DE BUCARAMANGA</t>
  </si>
  <si>
    <t>PRESTAR SERVICIOS DE APOYO A LA GESTIÓN EN LA ATENCIÓN Y ORIENTACIÓN AL CIUDADANO EN LAS ÁGORAS PARA LA SOCIALIZACIÓN DE LOS PROGRAMAS SOCIALES DE LA SECRETARÍA DE DESARROLLO SOCIAL DEL MUNICIPIO DE BUCARAMANGA.</t>
  </si>
  <si>
    <t>PRESTAR SERVICIOS PROFESIONALES COMO PSICOLOGO EN EL DESARROLLO DE ACTIVIDADES PARA LA PROMOCIÓN DE LA SALUD MENTAL DE LAS PERSONAS MAYORES EN CONDICIÓN DE VULNERABILDAD ADSCRITAS A LOS CENTROS VIDA DEL MUNICIPIO DE BUCARAMANGA.</t>
  </si>
  <si>
    <t>PRESTAR SERVICIOS PROFESIONALES COMO ABOGADO (A) ESPECIALIZADO (A) PARA APOYAR LA GESTIÓN JURÍDICA INTERNA Y EXTERNA EN EL MARCO DEL PROYECTO “MEJORAMIENTO DE LOS PROCESOS TRANSVERSALES PARA UNA ADMINISTRACIÓN PÚBLICA MODERNA Y EFICIENTE EN LA SECRETARÍA DE DESARROLLO SOCIAL DEL MUNICIPIO BUCARAMANGA</t>
  </si>
  <si>
    <t>PRESTAR SERVICIOS DE APOYO A LA GESTIÓN PARA APOYAR LA OPERATIVIDAD ADMINISTRATIVA DEL PROGRAMA “COLOMBIA MAYOR” Y EL PROGRAMA ADULTO MAYOR Y DIGNO ADSCRITO A LA SECRETARIA DE DESARROLLO SOCIAL.</t>
  </si>
  <si>
    <t>PRESTAR SERVICIOS DE APOYO A LA GESTIÓN APOYANDO EL DESARROLLO DE ACTIVIDADES DE AUTO CUIDADO E HIGIENE EN LAS PERSONAS MAYORES EN CONDICIÓN DE VULNERABILIDAD Y/O ADSCRITAS A LOS CENTROS VIDA DEL MUNICIPIO DE BUCARAMANGA.</t>
  </si>
  <si>
    <t>PRESTAR SERVICIOS PROFESIONALES COMO PSICOLOGO EN EL DESARROLLO DE ACTIVIDADES PARA LA PROMOCIÓN DE LA SALUD MENTAL DE LAS PERSONAS MAYORES EN CONDICIÓN DE VULNERABILIDAD ADSCRITAS A LOS CENTROS VIDA DEL MUNICIPIO DE BUCARAMANGA</t>
  </si>
  <si>
    <t>PRESTAR LOS SERVICIOS DE APOYO LOGÍSTICO A LOS MERCADILLO CAMPESINOS Y A LOS DIFERENTES PROGRAMAS DE LA SECRETARIA DE DESARROLLO SOCIAL DEL MUNICIPIO DE BUCARAMANGA.</t>
  </si>
  <si>
    <t>PRESTAR LOS SERVICIOS PROFESIONALES PARA LA ASISTENCIA TÉCNICA Y ACOMPAÑAMIENTO DE LOS PROYECTOS AGROINDUSTRIALES QUE EJECUTE LA SECRETARIA DE DESARROLLO SOCIAL DEL MUNICIPIO DE BUCARAMANGA.</t>
  </si>
  <si>
    <t xml:space="preserve">
PRESTAR SERVICIOS DE APOYO A LA GESTIÓN EN LA ATENCIÓN Y ORIENTACIÓN AL CIUDADANO EN LAS ÁGORAS PARA LA SOCIALIZACIÓN DE LOS PROGRAMAS SOCIALES DE LA SECRETARÍA DE DESARROLLO SOCIAL DEL MUNICIPIO DE BUCARAMANGA. 
</t>
  </si>
  <si>
    <t>PRESTAR SERVICIOS DE APOYO A LA GESTION EN EL DESARROLLO DE ACTIVIDADES RELACIONADAS CON EL LEVANTAMIENTO DE LOS INDICADORES AÉDICOS Y LA APLICACIÓN DE BIOLARVICIDAS EN ESTABLECIMIENTOS ESPECIALES, VIVIENDAS, INSTITUCIONES EDUCATIVAS, ALCANTARILLAS E IPS DEL MUNICIPIO DE BUCARAMANGA #9</t>
  </si>
  <si>
    <t>PRESTACIÓN DE SERVICIOS DE APOYO A LA GESTION EN EL DESARROLLO DE LAS ACCIONES DEL MANEJO Y CUSTODIA DE LA INFORMACION DE SALUD PÚBLICA A CARGO DEL MUNICIPIO DE BUCARAMANGA. # 1</t>
  </si>
  <si>
    <t>PRESTAR SERVICIOS DE APOYO A LA GESTION EN EL DESARROLLO DE ACTIVIDADES RELACIONADAS CON EL LEVANTAMIENTO DE LOS INDICADORES AÉDICOS Y LA APLICACIÓN DE BIOLARVICIDAS EN ESTABLECIMIENTOS ESPECIALES, VIVIENDAS, INSTITUCIONES EDUCATIVAS, ALCANTARILLAS E IPS DEL MUNICIPIO DE BUCARAMANGA #12</t>
  </si>
  <si>
    <t>“PRESTACIÓN DE SERVICIOS DE APOYO A LA GESTION EN EL MANEJO Y CUSTODIA DE LA INFORMACION DE SALUD PÚBLICA A CARGO DEL MUNICIPIO DE BUCARAMANGA. # 2”</t>
  </si>
  <si>
    <t>PRESTAR SERVICIOS DE APOYO A LA GESTION EN EL DESARROLLO DE ACTIVIDADES RELACIONADAS CON EL LEVANTAMIENTO DE LOS INDICADORES AÉDICOS Y LA APLICACIÓN DE BIOLARVICIDAS EN ESTABLECIMIENTOS ESPECIALES, VIVIENDAS, INSTITUCIONES EDUCATIVAS, ALCANTARILLAS E IPS DEL MUNICIPIO DE BUCARAMANGA #10</t>
  </si>
  <si>
    <t>PRESTAR SERVICIOS PROFESIONALES ENCAMINADOS A APOYAR LAS ACTIVIDADES A DESARROLLAR DENTRO DE LA ESTRATEGIA DE PROMOCION DE LA AFECTIVIDAD DEL MUNICIPIO DE BUCARAMANGA. # 7</t>
  </si>
  <si>
    <t>PRESTAR SERVICIOS PROFESIONALES ASESORANDO LA APLICABILIDAD DE LA NORMATIVIDAD EN EL PROYECTO DE MODERNIZACIÓN INSTITUCIONAL DE LA ALCALDÍA DE BUCARAMANGA</t>
  </si>
  <si>
    <t>PRESTAR SERVICIOS PROFESIONALES ENCAMINADOS A APOYAR LAS ACTIVIDADES A DESARROLLAR DENTRO DE LA ESTRATEGIA DE PROMOCION DE LA AFECTIVIDAD DEL MUNICIPIO DE BUCARAMANGA. # 4</t>
  </si>
  <si>
    <t>PRESTAR SERVICIOS PROFESIONALES COMO INGENIERO EN LA SECRETARÍA DE SALUD Y AMBIENTE PARA APOYAR EL PROCESO DE IMPLEMENTACIÓN Y SEGUIMIENTO DEL PROGRAMA DE APROVECHAMIENTO DEL PLAN DE GESTIÓN INTEGRAL DE RESIDUOS SÓLIDOS (PGIRS) EN EL PROGRAMA DE APROVECHAMIENTO DE RESIDUOS SOLIDOS DEL MUNICIPIO DE BUCARAMANGA</t>
  </si>
  <si>
    <t>PRESTAR SERVICIOS DE APOYO A LA GESTIÓN EN LA SECRETARÍA DE PLANEACIÓN, EJERCIENDO EL APOYO A LA DEFENSA JUDICIAL Y EL SEGUIMIENTO DE LAS ACCIONES CONSTITUCIONALES QUE LE SEAN ASIGNADAS</t>
  </si>
  <si>
    <t>PRESTAR SERVICIOS PROFESIONALES COMO ABOGADO(A), EN LA SECRETARÍA DE PLANEACIÓN MUNICIPAL BRINDANDO APOYO EN LOS ASPECTOS JURIDICOS RELACIONADOS CON EL MACROPROYECTO DE OCUPACIÓN DEL TERRITORIO DEL BORDE NORTE DEL MUNICIPIO DE BUCARAMANGA</t>
  </si>
  <si>
    <t>PRESTAR SERVICIOS PROFESIONALES COMO ABOGADO(A) EN LA SECRETARÍA DE PLANEACIÓN DENTRO DE LOS PROCESOS DE RECONOCIMIENTO DE EDIFICACIONES EN BARRIOS LEGALIZADOS Y EN PROCESOS DE LEGALIZACIÓN Y REGULARIZACIÓN DE ASENTAMIENTOS HUMANOS</t>
  </si>
  <si>
    <t>PRESTACIÓN DE SERVICIOS PROFESIONALES COMO INGENIERO (A) CIVIL EN LA SECRETARIA DE PLANEACION PARA APOYAR LA VERIFICACIÓN DEL CUMPLIMIENTO Y APLICACIÓN DE LAS NORMAS URBANISTICAS DE NIVEL NACIONAL, REGIONALES Y LAS CONTENIDAS EN EL PLAN DE ORDENAMIENTO TERRITORIAL DEL MUNICIPIO DE BUCARAMANGA, ASÍ COMO EL SEGUIMIENTO TECNICO DE LOS ESTUDIOS Y/O PROYECTOS QUE SE REQUIERAN</t>
  </si>
  <si>
    <t>PRESTAR SERVICIOS DE APOYO A LA GESTIÓN EN LA SECRETARIA DE PLANEACIÓN MUNICIPAL APOYANDO LOS PROCESOS DE LEGALIZACIÓN Y REGULARIZACIÓN DE ASENTAMIENTOS HUMANOS Y/O BARRIOS PRECARIOS DEL MUNICIPIO DE BUCARAMANGA</t>
  </si>
  <si>
    <t>PRESTAR SERVICIOS PROFESIONALES EN LA SECRETARIA DE PLANEACIÓN APOYANDO EN EL MANEJO DE ACTIVIDADES ADMINISTRATIVAS QUE PROPENDAN AL BUEN FUNCIONAMIENTO DE LA MISMA</t>
  </si>
  <si>
    <t>PRESTACIÓN DE SERVICIOS DE APOYO A LA GESTIÓN EN LA SECRETARÍA DE PLANEACIÓN PARA LA REALIZACIÓN DE ACTIVIDADES ADMINISTRATIVAS, DE GESTIÓN DOCUMENTAL Y ATENCIÓN AL PUBICO QUE PROPENDAN AL BUEN FUNCIONAMIENTO DE LA MISMA</t>
  </si>
  <si>
    <t>PRESTAR SERVICIOS PROFESIONALES COMO ABOGADO(A) EN LA SECRETARIA DE PLANEACION MUNICIPAL BRINDANDO ASESORIA JURIDICA EN LA PROYECCION Y REVISION DE DOCUMENTOS Y ACTOS ADMINISTRATIVOS</t>
  </si>
  <si>
    <t>PRESTAR SERVICIOS PROFESIONALES COMO ARQUITECTO(A) EN LA SECRETARIA DE PLANEACIÓN DENTRO DE LOS PROCESOS DE LEGALIZACIÓN Y/O RECONOCIMIENTO DE EDIFICACIÓN DE ASENTAMIENTOS HUMANOS Y BARRIOS LEGALIZADOS EN EL MUNICIPIO DE BUCARAMANGA.</t>
  </si>
  <si>
    <t>PRESTAR SERVICIOS PROFESIONALES PARA APOYAR  LA ELABORACIÓN DE LOS ESTUDIOS Y ANÁLISIS DEL SECTOR REQUERIDOS DENTRO DE LOS PROCESOS CONTRACTUALES TRAMITADOS POR LA SECRETARÍA DE SALUD Y AMBIENTE DEL MUNICIPIO DE BUCARAMANGA</t>
  </si>
  <si>
    <t>PRESTAR SERVICIOS PROFESIONALES EN PSICOLOGÍA ORIENTADOS A LA PROMOCIÓN DE LOS SERVICIOS DE LOS PROGRAMAS MAS EQUIDAD PARA LAS MUJERES Y BUCARAMANGA HÁBITAT PARA EL CUIDADO Y LA CORRESPONSABILIDAD EN LA ZONA SUR DE LA CIUDAD DESDE EL COMPONENTE DE INTERVENCIÓN PSICOSOCIAL.</t>
  </si>
  <si>
    <t>PRESTAR LOS SERVICIOS PROFESIONALES EN LA SECRETARÍA DE SALUD Y AMBIENTE PARA APOYAR LAS ESTREATEGIAS DE COMUNICACIÓN Y DIVULGACIÓN EN LOS CANALES DE INFORMACION DENTRO DEL MARCO DE LA IMPLEMENTACIÓN DEL PLAN DE GESTIÓN INTEGRAL DE RESIDUOS SÓLIDOS Y DEMÁS TEMAS RELACIONADOS CON LA GESTIÓN AMBIENTAL EN EL MUNICIPIO BUCARAMANGA</t>
  </si>
  <si>
    <t>PRESTAR SERVICIOS PROFESIONALES EN CIENCIAS HUMANAS PARA APOYAR LA GESTIÓN E IMPLEMENTACIÓN TERRITORIAL DE ACTIVIDADES, ESTRATEGIAS, PROGRAMAS E INTERACCIÓN CON POBLACIÓN VULNERABLE EN ESPECIAL INDÍGENA Y AFRO EN EL MARCO DEL PROYECTO “MEJORAMIENTO DE LOS PROCESOS TRANSVERSALES PARA UNA ADMINISTRACIÓN PUBLICA MODERNA Y EFICIENTE EN LA SECRETARÍA DE DESARROLLO SOCIAL DEL MUNICIPIO BUCARAMANGA.</t>
  </si>
  <si>
    <t>PRESTAR SERVICIOS COMO PROFESIONAL APOYANDO LA IMPLEMENTACIÓN DE ACTIVIDADES FÍSICAS Y RECREATIVAS PARA LA PROMOCIÓN DE LOS DERECHOS DE LAS PERSONAS MAYORES EN VULNERABILIDAD Y/O ADSCRITAS A LOS SERVICIOS DEL CENTRO VIDA DEL MUNICIPIO</t>
  </si>
  <si>
    <t>PRESTAR SERVICIOS DE APOYO A LA ATENCIÓN AL CIUDADANO DEL PROGRAMA FAMILIAS EN ACCIÓN A CARGO DE LA SECRETARIA DE DESARROLLO SOCIAL DEL MUNICIPIO DE BUCARAMANGA</t>
  </si>
  <si>
    <t>PRESTAR SERVICIOS PROFESIONALES PARA EL APOYO EN LA APLICACIÓN DE INCENTIVOS PARA LA CONSERVACIÓN DE LAS CUENCAS ABASTECEDORAS Y DEMÁS ACTIVIDADES RELACIONADAS CON EL PROGRAMA DE GOBERNANZA DE AGUA PARA BUCARAMANGA</t>
  </si>
  <si>
    <t>PRESTAR SERVICIOS PROFESIONALES APOYANDO EL DESARROLLO DE ACTIVIDADES EN  ATENCION PRIMARIA EN SALUD  DE FORMA INTRA Y EXTRAMURAL DIRIGIDAS A LAS PERSONAS MAYORES EN VULNERABILIDAD Y/O  ADSCRITAS A LOS CENTROS VIDA DEL MUNICIPIO.</t>
  </si>
  <si>
    <t>PRESTAR SERVICIOS PROFESIONALES PARA BRINDAR APOYO SOCIAL Y COMUNITARIO AL PROGRAMA DE FORTALECIMIENTO DE LAS INSTITUCIONES DEMOCRÁTICAS Y CIUDADANÍA PARTICIPATIVA DEL MUNICIPIO DE BUCARAMANGA EN EL MARCO DE LA ESTRATEGIA DE PARTICIPACIÓN DEMOCRÁTICA.</t>
  </si>
  <si>
    <t>PRESTAR SERVICIOS PROFESIONALES PARA LA DOCUMENTACIÓN, SEGUIMIENTO Y ASESORIAS EN LA ETAPA DE IMPLEMENTACIÓN DEL PROYECTO DE MODERNIZACIÓN INSTITUCIONAL DE LA ALCALDIA DE BUCARAMANGA</t>
  </si>
  <si>
    <t>PRESTAR SERVICIOS PROFESIONALES COMO PSICÓLOGO EN EL DESARROLLO DE ACTIVIDADES PARA LA PROMOCIÓN DE LA SALUD MENTAL DE LAS PERSONAS MAYORES EN CONDICIÓN DE VULNERABILIDAD ADSCRITAS A LOS CENTROS VIDA DEL MUNICIPIO DE BUCARAMANGA</t>
  </si>
  <si>
    <t>PRESTACION DE SERVICIOS PARA BRINDAR APOYO PROFESIONAL A LA SECRETARÌA DE HACIENDA DE BUCARAMANGA EN LA RECOLECCIÓN Y ANALISIS DE INFORMACIÓN NECESARIA PARA LA EJECUCIÒN DEL PROYECTO ESTRATEGICO DENOMINADO "PROGRESA BUCARAMANGA”</t>
  </si>
  <si>
    <t>PRESTAR LOS SERVICIOS PROFESIONALES EN LA SECRETARIA DE HACIENDA DEL MUNICIPIO DE BUCARAMANGA EN EL PROCESO DE LAS FINANZAS PUBLICAS</t>
  </si>
  <si>
    <t>PRESTAR SERVICIOS DE APOYO A LA GESTIÓN, EN LA ATENCIÓN Y SEGUIMIENTO A LA POBLACIÓN VULNERABLE BENEFICIARIA DEL PROGRAMA HABITANTE DE CALLE DE LA SECRETARIA DE DESARROLLO SOCIAL DEL MUNICIPIO DE BUCARAMANGA</t>
  </si>
  <si>
    <t>PRESTACION DE SERVICIOS PARA BRINDAR APOYO PROFESIONAL A LA SECRETARÌA DE HACIENDA DE BUCARAMANGA EN LA RECOLECCIÓN Y ANALISIS DE INFORMACIÓN NECESARIA PARA LA EJECUCIÒN DEL PROYECTO ESTRATEGICO DENOMINADO "PROGRESA BUCARAMANGA”?Y DEMÁS PROYECTOS DEL DESPACHO.</t>
  </si>
  <si>
    <t xml:space="preserve">PRESTAR SERVICIOS PROFESIONALES COMO ABOGADO (A) EN LA SECRETARIA DEL INTERIOR EN EL ACOMPAÑAMIENTO Y EJECUCION DE LAS ACTIVIDADES INHERENTES AL PROGRAMA PLAZAS DE MERCADO EN EL MARCO DEL PROYECTO DENOMINADO "FORTALECIMIENTO A LA OPERATIVIDAD DE LOS CENTROS DE ACOPIO A CARGO DEL MUNICIPIO DE BUCARAMANGA"
</t>
  </si>
  <si>
    <t>PRESTACIÓN DE SERVICIOS PARA BRINDAR APOYO EN ASUNTOS JURÍDICOS Y TRIBUTARIOS QUE SE REQUIERAN PARA LA GESTION DE LA SECRETARÍA DE HACIENDA DEL MUNICIPIO DE BUCARAMANGA.</t>
  </si>
  <si>
    <t xml:space="preserve">PRESTAR SERVICIOS PROFESIONALES COMO ABOGADO (A) EN LA SECRETARÍA DEL INTERIOR Y EN EL DESARROLLO DE LAS ACTUACIONES PROCESALES INHERENTES A LOS PROCESOS ADMINISTRATIVOS SANCIONATORIOS Y PROCESOS POLICIVOS QUE ADELANTAN LOS INSPECTORES DE POLICÍA ADSCRITOS A LA SECRETARIA DEL INTERIOR EN EL MARCO DEL PROYECTO DENOMINADO “FORTALECIMIENTO DE LA CAPACIDAD INSTITUCIONAL A INSPECCIONES Y COMISARIAS DEL MUNICIPIO DE BUCARAMANGA".
</t>
  </si>
  <si>
    <t>PRESTAR SERVICIOS PROFESIONALES EN LA SECRETARIA DEL INTERIOR COMO GESTOR (A) DE CONVIVENCIA EN EL MARCO DEL PROYECTO DENOMINADO “IMPLEMENTACIÓN DE ACCIONES E INICIATIVAS SOCIALES PARA LA CONSERVACIÓN DE LA SANA CONVIVENCIA, GESTIÓN DE CONFLICTOS COMUNITARIOS Y USO ADECUADO DEL ESPACIO PUBLICO EN EL MUNICIPIO DE BUCARAMANGA”.</t>
  </si>
  <si>
    <t>PRESTAR SERVICIOS PROFESIONALES EN LA SECRETARIA DEL INTERIOR COMO PSICOLOGO (A) EN DESARROLLO DE CADA UNA DE LAS ACTUACIONES Y ACTIVIDADES QUE ADELANTAN EN LAS  COMISARIAS DE FAMILIA CON EL FIN DE GARANTIZAR EL EJERCICIO DE LOS DERECHOS DE LOS NIÑOS, NIÑAS Y ADOLESCENTES  EN EL MARCO DEL PROYECTO DENOMINADO  “MEJORAMIENTO EN LA PRESTACIÓN DEL SERVICIO PARA LA ATENCIÓN AL CIUDADANO EN LAS COMISARÍAS E INSPECCIONES DEL MUNICIPIO DE BUCARAMANGA”-</t>
  </si>
  <si>
    <t>PRESTAR SERVICIOS PROFESIONALES PARA APOYAR LA OPERATIVIDAD ADMINISTRATIVA DEL PROGRAMA “COLOMBIA MAYOR” Y EL PROGRAMA DE ATENCIÓN INTEGRAL A LAS PERSONAS MAYORES DEL MUNICIPIO DE BUCARAMANGA ADSCRITO A LA SECRETARÍA DE DESARROLLO SOCIAL</t>
  </si>
  <si>
    <t>PRESTAR SERVICIOS PROFESIONALES PARA LA ASISTENCIA TÉCNICA Y ACOMPAÑAMIENTO DE LOS PROYECTOS QUE SE EJECUTEN EN EL SECTOR AGRÍCOLA DEL MUNICIPIO DE BUCARAMANGA, POR LA SECRETARIA DE DESARROLLO SOCIAL</t>
  </si>
  <si>
    <t>PRESTAR SERVICIOS PROFESIONALES EN LA SECRETARIA DEL INTERIOR EN EL MARCO DEL PROYECTO DENOMINADO "DESARROLLO DE ESTRATEGIAS PARA LA PREVENCION DE LOS DELITOS EN NIÑOS, NIÑAS, ADOLESCENTES Y JOVENES EN LA CIUDAD DE BUCARAMANGA".</t>
  </si>
  <si>
    <t>PRESTAR SERVICIOS PROFESIONALES PARA ASESORAR LA EDICIÓN, PRODUCCIÓN Y REDACCIÓN DE CONTENIDOS QUE APORTEN A LA DIFUSIÓN DE PROGRAMAS, EVENTOS, ACTIVIDADES Y CAMPAÑAS INSTITUCIONALES DE LA SECRETRIA DE HACIENDA.</t>
  </si>
  <si>
    <t>PRESTAR SERVICIOS DE APOYO A LA GESTIÓN EN LA ATENCIÓN Y ORIENTACIÓN AL CIUDADANO EN LAS ÁGORAS PARA LA SOCIALIZACIÓN DE LOS PROGRAMAS SOCIALES DE LA SECRETARIA DE DESARROLLO SOCIAL DEL MUNICIPIO DE BUCARAMANGA</t>
  </si>
  <si>
    <t>PRESTAR SERVICIOS DE APOYO A LA GESTION EN LAS ESTRATEGIAS TERRITORIALES DE CARÁCTER SOCIAL Y COMUNITARIO EN EL PROGRAMA DE FORTALECIMIENTO DE LAS INSTITUCIONES DEMOCRÁTICAS Y CIUDADANÍA PARTICIPATIVA DEL MUNICIPIO DE BUCARAMANGA.</t>
  </si>
  <si>
    <t>PRESTAR SERVICIOS DE APOYO A LA GESTION EN EL DESARROLLO DE ACTIVIDADES RELACIONADAS CON EL LEVANTAMIENTO DE LOS INDICADORES AÉDICOS Y LA APLICACIÓN DE BIOLARVICIDAS EN ESTABLECIMIENTOS ESPECIALES, VIVIENDAS, INSTITUCIONES EDUCATIVAS, ALCANTARILLAS E IPS DEL MUNICIPIO DE BUCARAMANGA #8.</t>
  </si>
  <si>
    <t>PRESTAR SERVICIOS PROFESIONALES PARA APOYAR CON ORIENTACIÓN FINANCIERA Y CONTABLE LAS ORGANIZACIONES COMUNITARIAS DE PRIMER Y SEGUNDO GRADO DENTRO DEL PROGRAMA DE FORTALECIMIENTO DE LAS INSTITUCIONES DEMOCRÁTICAS Y CIUDADANÍA PARTICIPATIVA DEL MUNICIPIO DE BUCARAMANGA.</t>
  </si>
  <si>
    <t>PRESTAR SERVICIOS PROFESIONALES APOYANDO EL DESARROLLO DE ACTIVIDADES EN TERAPIA OCUPACIONAL PARA LAS PERSONAS MAYORES EN CONDICIÓN DE VULNERABILIDAD Y/O ADSCRITAS A LOS CENTROS VIDA DEL MUNICIPIO</t>
  </si>
  <si>
    <t>PRESTAR SERVICIOS DE APOYO A LA GESTIÓN DE LOS PROCESOS ADMINISTRATIVOS EN EL MARCO DE LOS PROYECTOS MEJORAMIENTO DE LOS PROCESOS TRANSVERSALES PARA UNA ADMINISTRACIÓN PUBLICA MODERNA Y EFICIENTE EN LA SECRETARIA DE DESARROLLO SOCIAL DEL MUNICIPIO DE BUCARAMANGA.</t>
  </si>
  <si>
    <t>“PRESTAR SERVICIOS PROFESIONALES PARA BRINDAR ACOMPAÑAMIENTO EN LAS ACTIVIDADES DE PROMOCIÓN Y DIFUSIÓN DE LOS DIFERENTES PROGRAMAS DEL PLAN TERRITORIAL DE SALUD DE LA SECRETARÍA DE SALUD Y AMBIENTE DEL MUNICIPIO DE BUCARAMANGA”</t>
  </si>
  <si>
    <t>PRESTAR SERVICIOS PROFESIONALES  EN LA COORDINACIÓN DEL PROGRAMA DE ATENCIÓN A LA POBLACIÓN VULNERABLE BENEFICIARIA DEL PROGRAMA HABITANTE DE CALLE, DE LA SECRETARIA DE DESARROLLO SOCIAL DEL MUNICIPIO DE BUCARAMANGA.</t>
  </si>
  <si>
    <t>PRESTAR SERVICIOS PROFESIONALES  EN LAS ACTIVIDADES FÍSICO-RECREATIVAS Y DEPORTIVAS EN EL PROGRAMA HABITANTES EN SITUACIÓN DE CALLE DEL MUNICIPIO DE BUCARAMANGA</t>
  </si>
  <si>
    <t>PRESTAR SERVICIOS DE APOYO A LA GESTIÓN PARA EL DESARROLLO DE PROCESOS Y ACTIVIDADES ADMINISTRATIVAS DEL PROGRAMA ADULTO MAYOR Y DIGNO, ADSCRITO A LA SECRETARÍA DE DESARROLLO SOCIAL.</t>
  </si>
  <si>
    <t>PRESTAR LOS SERVICIOS PROFESIONALES PARA LA ASISTENCIA TÉCNICA Y ACOMPAÑAMIENTO DE LOS PROYECTOS QUE SE EJECUTEN EN EL SECTOR AGRICOLA DEL MUNICIPIO DE BUCARAMANGA, POR LA SECRETARIA DE DESARROLLO SOCIAL.</t>
  </si>
  <si>
    <t>PRESTACIÓN DE SERVICIOS PROFESIONALES EN LA SUBSECRETARIA ADMINISTRATIVA DE BIENES Y SERVICIOS EN EL PROCESO DE IMPLEMENTACIÓN E INTEGRACIÓN DE LOS SITEMAS DE GESTIÓN DE LA ENERGÍA Y AMBIENTAL BASADOS EN LA NTC ISO 50001 Y NTC ISO 14001 RESPECTIVAMENTE</t>
  </si>
  <si>
    <t>PRESTAR SERVICIOS PROFESIONALES ENCAMINADOS A APOYAR LAS ACTIVIDADES A DESARROLLAR DENTRO DE LA ESTRATEGIA DE PROMOCION DE LA AFECTIVIDAD DEL MUNICIPIO DE BUCARAMANGA. # 5</t>
  </si>
  <si>
    <t>PRESTACIÓN DE SERVICIOS PROFESIONALES PARA APOYAR EL DESARROLLO DE LAS ACTIVIDADES DE LA DIMENSION DE SEXUALIDAD, DERECHOS SEXUALES Y DERECHOS REPRODUCTIVOS EN EL MUNICIPIO DE BUCARAMANGA</t>
  </si>
  <si>
    <t>PRESTAR SERVICIOS DE APOYO A LA GESTIÓN EN LA SECRETARÍA DEL INTERIOR EN LA IMPLEMENTACIÓN DE ESTRATEGIAS Y REALIZACIÓN DE OPERATIVOS DE CONTROL, PRESERVACIÓN Y RECUPERACIÓN DEL ESPACIO PÚBLICO EN EL MUNICIPIO DE BUCARAMANGA EN EL MARCO DEL PROYECTO DENOMINADO “IMPLEMENTACIÓN DE ACCIONES E INICIATIVAS SOCIALES PARA LA CONSERVACIÓN DE LA SANA CONVIVENCIA, GESTIÓN DE CONFLICTOS COMUNITARIOS Y USO ADECUADO DEL ESPACIO PUBLICO EN EL MUNICIPIO DE BUCARAMANGA, EP”.</t>
  </si>
  <si>
    <t xml:space="preserve">“PRESTAR SERVICIOS PROFESIONALES COMO ADMINISTADOR DE EMPRESAS PARA FORTALECER LAS ACTIVIDADE DE LA GESTION LA ARTICULACIÓN, ACOMPAÑAMIENTO, GESTION DE LA INFORMACION, BASES DE DATOS Y SEGUIMIENTO DE ACTIVIDADES RELACIONADAS CON LA ATENCIÓN A LA POBLACIÓN VULNERABLE BENEFICIARIA DEL PROGRAMA HABITANTE DE CALLE, DE LA SECRETARIA DE DESARROLLO SOCIAL DEL MUNICIPIO DE BUCARAMANGA”
</t>
  </si>
  <si>
    <t>PRESTAR LOS SERVICIOS DE APOYO LOGÍSTICO A LOS MERCADILLO CAMPESINOS Y A LOS DIFERENTES PROGRAMAS DE LA SECRETARIA DE DESARROLLO SOCIAL DEL MUNICIPIO DE BUCARAMANGA</t>
  </si>
  <si>
    <t>PRESTAR SERVICIOS PROFESIONALES PARA EL DESARROLLO DE ACTIVIDADES ARTÍSTICAS EN LAS PERSONAS  MAYORES EN CONDICIÓN DE VULNERABILIDAD Y/O ADSCRITAS EN LOS CENTROS VIDA DEL MUNICIPIO DE BUCARAMANGA.</t>
  </si>
  <si>
    <t>PRESTAR SERVICIOS PROFESIONALES PARA LA ASESORÍA EN MATERIA DE RELACIONAMIENTO INTERINSTITUCIONAL Y DE COMUNICACIONES ESTRATÉGICAS Y EXTERNAS DEL ÁREA DE COMUNICACIONES DEL MUNICIPIO DE BUCARAMANGA</t>
  </si>
  <si>
    <t>PRESTAR SERVICIOS COMO TÉCNICO EN PRODUCCIÓN AGROPECUARIA PARA APOYAR LAS DIFERENTES ACTIVIDADES DEL PROGRAMA DESARROLLO DEL CAMPO DE LA SECRETARIA DE DESARROLLO SOCIAL DEL MUNICIPIO.</t>
  </si>
  <si>
    <t>PRESTAR SERVICIOS PROFESIONALES COMO INGENIERO MECANICO REALIZANDO EL SEGUIMIENTO Y CONTROL TÉCNICO NECESARIO PARA APOYAR A LA SECRETARIA DE INFRAESTRUCTURA EN LAS SUPERVISIONES QUE EJERCE</t>
  </si>
  <si>
    <t>PRESTAR SERVICIOS PROFESIONALES EN PSICOLOGÍA PARA FORTALECER LOS PROCESOS DE ATENCIÓN INTEGRAL A POBLACIÓN VULNERABLE Y ACOMPAÑAMIENTO A LA COORDINACION DEL PROGRAMA DESDE UN ENFOQUE TÉCNICO – HABITANTE DE CALLE- BENEFICIARIOS DE LOS PROGRAMAS OFERTADOS POR LA SECRETARÍA DE DESARROLLO SOCIAL DEL MUNICIPIO DE BUCARAMANGA</t>
  </si>
  <si>
    <t>PRESTAR SERVICIOS DE APOYO A LA GESTIÓN ENCAMINADOS A REALIZAR ACCIONES PARA EL CONTROL DE ENFERMEDADES DE ALTA VULNERABILIDAD COMO LA LEPRA O ENFERMEDAD DE HANSEN Y LA TUBERCULOSIS EN EL MUNICIPIO DE BUCARAMANGA #6.</t>
  </si>
  <si>
    <t>PRESTAR SERVICIOS DE APOYO TÉCNICO ADMINISTRATIVO A LA GESTIÓN, ACOMPAÑAMIENTO, Y SEGUIMIENTO DE ACTIVIDADES RELACIONADAS CON LA ATENCIÓN A LA POBLACIÓN VULNERABLE BENEFICIARIA DEL PROGRAMA HABITANTE DE CALLE, DE LA SECRETARIA DE DESARROLLO SOCIAL DEL MUNICIPIO DE BUCARAMANGA</t>
  </si>
  <si>
    <t>“PRESTACIÓN DE SERVICIOS DE APOYO A LA GESTION EN EL MANEJO Y CUSTODIA DE LA INFORMACION DE SALUD PÚBLICA A CARGO DEL MUNICIPIO DE BUCARAMANGA. # 7”</t>
  </si>
  <si>
    <t>PRESTAR SERVICIOS PROFESIONALES CON EL FIN DE DESARROLLAR LAS DIFERENTES ACCIONES DE IMPLEMENTACIÓN DE LA ESTRATEGIA DE ATENCIÓN INTEGRAL A LA PRIMERA INFANCIA DEL MUNICIPIO DE BUCARAMANGA”. # 8</t>
  </si>
  <si>
    <t>PRESTAR SERVICIOS COMO PROFESIONAL APOYANDO LA IMPLEMENTACIÓN DE ACTIVIDADES FÍSICAS Y RECREATIVAS PARA LA PROMOCIÓN DE LOS DERECHOS DE LAS PERSONAS MAYORES EN VULNERABILIDAD Y/O ADSCRITAS A LOS SERVICIOS DEL CENTRO VIDA DEL MUNICIPIO.</t>
  </si>
  <si>
    <t>PRESTAR SERVICIOS PROFESIONALES APOYANDO EL DESARROLLO DE ACTIVIDADES EN MÚSICA DIRIGIDA A LAS PERSONAS MAYORES EN CONDICIÓN DE VULNERABILIDAD Y/O ADSCRITAS A LOS CENTROS VIDA DEL MUNICIPIO</t>
  </si>
  <si>
    <t>PRESTACION DE SERVICIOS DE APOYO PARA BRINDAR ASESORIA A LA SECRETARÌA DE HACIENDA DE BUCARAMANGA EN LA EJECUCIÒN Y SEGUIMIENTO DEL PROYECTO ESTRATEGICO DENOMINADO "PROGRESA BUCARAMANGA</t>
  </si>
  <si>
    <t>“PRESTAR SERVICIOS DE APOYO A LA GESTION EN EL DESARROLLO DE ACTIVIDADES RELACIONADAS CON EL LEVANTAMIENTO DE LOS INDICADORES AÉDICOS Y LA APLICACIÓN DE BIOLARVICIDAS EN ESTABLECIMIENTOS ESPECIALES, VIVIENDAS, INSTITUCIONES EDUCATIVAS, ALCANTARILLAS E IPS DEL MUNICIPIO DE BUCARAMANGA.” # 13</t>
  </si>
  <si>
    <t>PRESTAR SERVICIOS DE APOYO A LA GESTION EN EL DESARROLLO DE ACTIVIDADES RELACIONADAS CON EL LEVANTAMIENTO DE LOS INDICADORES AÉDICOS Y LA APLICACIÓN DE BIOLARVICIDAS EN ESTABLECIMIENTOS ESPECIALES, VIVIENDAS, INSTITUCIONES EDUCATIVAS, ALCANTARILLAS E IPS DEL MUNICIPIO DE BUCARAMANGA #2.</t>
  </si>
  <si>
    <t>PRESTAR SERVICIOS DE APOYO A LA GESTIÓN APOYANDO EL DESARROLLO DE ACTIVIDADES GASTRONÓMICAS Y COCINA PRODUCTIVA DIRIGIDA A LAS PERSONAS MAYORES EN CONDICIÓN DE VULNERABILIDAD Y/O ADSCRITAS A LOS CENTROS VIDA DEL MUNICIPIO.</t>
  </si>
  <si>
    <t>PRESTAR SERVICIOS DE APOYO A LA GESTIÓN APOYANDO EL DESARROLLO DE ACTIVIDADES GASTRONÓMICAS Y COCINA PRODUCTIVA DIRIGIDA A LAS PERSONAS MAYORES EN CONDICIÓN DE VULNERABILIDAD Y/O ADSCRITAS A LOS CENTROS VIDA DEL MUNICIPIO</t>
  </si>
  <si>
    <t>PRESTAR SERVICIOS DE APOYO A LA GESTIÓN PARA LA IMPLEMENTACIÓN DE ESTRATEGIAS LUDICOPEDAGÓGICAS ORIENTADAS A LA GENERACIÓN DE ENTORNOS PROTECTORES EN EL MARCO DE LOS PROGRAMAS PRIMERA INFANCIA EL CENTRO DE LA SOCIEDAD, CRECE CONMIGO: UNA INFANCIA FELIZ Y CONSTRUCCIÒN DE ENTORNOS PARA UNA ADOLESCENCIA SANA DE LA SECRETARIA DE DESARROLLO SOCIAL DE BUCARAMANGA</t>
  </si>
  <si>
    <t>PRESTAR SERVICIOS PROFESIONALES COMO PSICÓLOGO EN EL MARCO DE LAS ESTRATEGIAS DE SALUD EMOCIONAL ORIENTADAS A LAS POBLACIONES VULNERABLES DE LA SECRETARÍA DE DESARROLLO SOCIAL.</t>
  </si>
  <si>
    <t>PRESTAR SERVICIOS DE APOYO A LA GESTIÓN EN DIBUJO ARQUITÉCTONICO EN LA SECRETARIA DE PLANEACIÓN MUNICIPAL APOYANDO LOS PROCESOS DE RECONOCIMIENTO DE ESTRUCTURAS EN BARRIOS LEGALIZADOS DEL MUNCIPIO DE BUCARAMANGA</t>
  </si>
  <si>
    <t>PRESTAR SERVICIOS PROFESIONALES COMO INGENIERO(A) CIVIL APOYANDO TECNICAMENTE EL SEGUIMIENTO DE LOS PROCESOS DE AMENAZA VULNERABILIDAD Y RIESGO; ASÍ COMO LOS PROCESOS DE LEGALIZACIÓN Y REGULARIZACIÓN DE ASENTAMIENTOS HUMANOS DEL MUNICIPIO DE BUCARAMANGA.</t>
  </si>
  <si>
    <t>PRESTAR SERVICIOS PROFESIONALES COMO TRABAJADORA SOCIAL EN LA IMPLEMENTACIÓN DE ESTRATEGIAS ORIENTADAS A LA PREVENCION DE FACTORES DE RIESGO JUNTO AL FORTALECIMIENTO DE LIDERAZGOS DE NIÑOS, NIÑAS Y ADOLESCENTES EN EL MARCO DE LOS PROGRAMAS   PRIMERA INFANCIA, EL CENTRO DE LA SOCIEDAD; CRECE CONMIGO: UNA INFANCIA FELIZ, Y CONSTRUCCIÓN DE ENTORNOS PARA UNA ADOLESCENCIA SANA, ADSCRITOS A LA SECRETARIA DE DESARROLLO SOCIAL DEL MUNICIPIO DE BUCARAMANGA</t>
  </si>
  <si>
    <t>PRESTAR SERVICIOS DE APOYO A LA GESTIÓN COMO TECNOLOGO(A) EN TOPOGRAFIA A LA SECRETARIA DE PLANEACIÓN EN EL DESARROLLO DE LOS PROCESOS DE LEGALIZACIÓN Y REGULARIZACIÓN DE ASENTAMIENTOS HUMANOS Y/O BARRIOS PRECARIOS DEL MUNICIPIO DE BUCARAMANGA</t>
  </si>
  <si>
    <t>PRESTAR SERVICIOS PROFESIONALES EN TRABAJO SOCIAL PARA LA IMPLEMENTACIÓN DE ACCIONES  EL MARCO DE LOS PROGRAMAS PRIMERA INFANCIA, EL CENTRO DE LA SOCIEDAD; CRECE CONMIGO: UNA INFANCIA FELIZ Y CONSTRUCCIÓN DE ENTORNOS PARA UNA ADOLESCENCIA SANA EN LA SECRETARIA DE DESARROLLO SOCIAL DEL MUNICIPIO DE BUCARAMANGA</t>
  </si>
  <si>
    <t>PRESTAR SERVICIOS DE APOYO A LA GESTIÓN  DANDO SOPORTE OPERATIVO A LAS ACTIVIDADES DE  RECOLECCIÓN , SEGUIMIENTO Y ENTREGA DE DOCUMENTOS, ARCHIVO  Y CORRESPONDENCIA DE LA SECRETARÍA DE SALUD Y AMBIENTE DEL MUNICIPIO DE BUCARAMANGA</t>
  </si>
  <si>
    <t>“PRESTAR SERVICIOS DE APOYO A LA GESTIÓN ENCAMINADOS A REALIZAR ACCIONES PARA EL CONTROL DE ENFERMEDADES DE ALTA VULNERABILIDAD COMO LA LEPRA O ENFERMEDAD DE HANSEN Y LA TUBERCULOSIS EN EL MUNICIPIO DE BUCARAMANGA.” # 5</t>
  </si>
  <si>
    <t>PRESTAR SERVICIOS PROFESIONALES COMO INGENIERO CIVIL PARA APOYAR LOS ASUNTOS RELACIONADOS CON LOS PROYECTOS QUE ADELANTA LA SECRETARIA DE INFRAESTRUCTURA DEL MUNICIPIO DE BUCARAMANGA</t>
  </si>
  <si>
    <t>PRESTAR SERVICIOS PROFESIONALES COMO INGENIERO CIVIL PARA APOYAR LOS ASUNTOS RELACIONADOS DE LOS PROYECTOS QUE ADELANTA LA SECRETARIA DE INFRAESTRUCTURA DEL  MUNICIPIO DE BUCARAMANGA</t>
  </si>
  <si>
    <t>PRESTAR SERVICIOS PROFESIONALES EN EL SEGUIMIENTO DE LAS POLITICAS PUBLICAS DESIGNADAS Y DEMÁS PROCESOS ADMINISTRATIVOS REQUERIDOS POR LA SECRETARÍA DE PLANEACIÓN.</t>
  </si>
  <si>
    <t>PRESTAR SERVICIOS PROFESIONALES COMO ABOGADO APOYANDO EL SUBPROCESO DE CONCILIACIONES DE LA SECRETARÍA JURÍDICA EN EL MARCO DEL PROYECTO DENOMINADO FORTALECIMIENTO DE LA GESTIÓN INSTITUCIONAL EN LOS PROCESOS DEL ÁMBITO JURÍDICO EN EL MUNICIPIO DE BUCARAMANGA.</t>
  </si>
  <si>
    <t>PRESTAR SERVICIOS PROFESIONALES COMO INGENIERO (A) CIVIL EN LA SECRETARIA DE PLANEACIÓN APOYANDO EL DESARROLLO DE LOS PROCESOS DE LEGALIZACIÓN Y REGULARIZACIÓN DE ASENTAMIENTOS HUMANOS Y/O BARRIOS PRECARIOS DEL MUNICIPIO DE BUCARAMANGA</t>
  </si>
  <si>
    <t>APOYAR EN LA PROYECCIÓN DE INFORMES, LA LOGÍSTICA DE LAS REUNIONES DEL COMITÉ INSTITUCIONAL Y MUNICIPAL DEL MIPG Y DEMÁS ACTIVIDADES PROPIAS DEL MIPG DEL MUNICIPIO Y DE COMPETENCIA DEL GRUPO DE DESARROLLO ECONÓMICO Y DE LA SECRETARIA DE PLANEACIÓN, CONFORME A LOS ESTABLECIDO EN LA NORMATIVIDAD VIGENTE</t>
  </si>
  <si>
    <t>PRESTAR SERVICIOS PROFESIONALES ENCAMINADOS A APOYAR LAS ACTIVIDADES A DESARROLLAR DENTRO DE LA ESTRATEGIA DE PROMOCION DE LA AFECTIVIDAD DEL MUNICIPIO DE BUCARAMANGA. # 6</t>
  </si>
  <si>
    <t>PRESTAR SERVICIOS PROFESIONALES ENCAMINADOS A APOYAR LAS ACTIVIDADES A DESARROLLAR DENTRO DE LA ESTRATEGIA DE PROMOCION DE LA AFECTIVIDAD DEL MUNICIPIO DE BUCARAMANGA. # 8</t>
  </si>
  <si>
    <t>PRESTACIÓN DE SERVICIOS PROFESIONALES COMO ARQUITECTO (A) EN LA SECRETARIA DE PLANEACION MUNICIPAL APOYANDO LA REVISIÓN TÉCNICO DOCUMENTAL Y ESTRUCTURACIÓN DE PROYECTOS DE INVERSIÓN DE ACUERDO A LOS PROCEDIMIENTOS DEL BANCO DE PROYECTOS MUNICIPAL Y LA NORMATIVIDAD VIGENTE</t>
  </si>
  <si>
    <t>PRESTAR SERVICIOS PROFESIONALES BRINDANDO APOYO EN LAS ACTIVIDADES RELACIONADAS CON LOS PROCESOS ESTABLECIDOS EN EL AREA DE ASEGURAMIENTO DE LA SECRETARIA DE SALUD Y AMBIENTE</t>
  </si>
  <si>
    <t>PRESTAR SERVICIOS PROFESIONALES EN EL DEPARTAMENTO ADMINISTRATIVO DE LA DEFENSORÍA DEL ESPACIO PÚBLICO DEL MUNICIPIO DE BUCARAMANGA PARA EL ASESORAMIENTO EN LOS TEMAS DE FORTALECIMIENTO DE LAS ACCIONES DE INTERÉS PARA LA ORGANIZACIÓN, ADMINISTRACIÓN Y APROVECHAMIENTO DEL ESPACIO PÚBLICO EN EL MUNICIPIO DE BUCARAMANGA</t>
  </si>
  <si>
    <t>PRESTAR LOS SERVICIOS DE APOYO A LA GESTION COMO TÉCNICO EN LAS ACTIVIDADES DE PROMOCIÓN, PREVENCIÓN, VIGILANCIA SEGUIMIENTO Y CONTROL DE ZOONOSIS EN LA SECRETARIA DE SALUD Y AMBIENTE DEL MUNICIPIO DE BUCARAMANGA</t>
  </si>
  <si>
    <t>PRESTAR SERVICIOS DE APOYO A LA GESTIÓN EN LA ATENCIÓN Y ORIENTACIÓN AL CIUDADANO EN LAS ÁGORAS PARA LA SOCIALIZACIÓN DE LOS PROGRAMAS SOCIALES DE LA SECRETARIA DE DESARROLLO SOCIAL DEL MUNICIPIO DE BUCARAMANGA.</t>
  </si>
  <si>
    <t>PRESTAR SERVICIOS DE APOYO A LA GESTION COMO AUXILIAR DE CAMPO PARA LAS ACTIVIDADES DE FORTALECIMIENTO DE LA CONECTIVIDAD FUNCIONAL ENTRE LAS ÁREAS VERDES URBANAS Y ESTRUCTURA ECOLÓGICA PRINCIPAL PERIURBANA EN EL MUNICIPIO DE BUCARAMANGA.</t>
  </si>
  <si>
    <t>PRESTAR SERVICIO DE APOYO A LA GESTION PARA LA EJECUCION DE ACTIVIDADES RELACIONADAS CON LA IMPLEMENTACION DEL PLAN DE GESTION INTEGRAL DE RESIDUOS SOLIDOS PLAN DE GESTION INTEGRAL DE RESIDUOS SOLIDOS EN EL MUNICIPIO DE BUCARAMANGA FASE I Y II Y SUS CENTROS EXTERNOS</t>
  </si>
  <si>
    <t>PRESTAR SERVICIOS PROFESIONALES ENCAMINADOS A APOYAR LAS ACTIVIDADES A DESARROLLAR DENTRO DE LA ESTRATEGIA DE PROMOCION DE LA AFECTIVIDAD DEL MUNICIPIO DE BUCARAMANGA. # 3</t>
  </si>
  <si>
    <t>PRESTAR SERVICIOS PROFESIONALES PARA APOYAR LAS DIVERSAS ACTIVIDADES DEL PROGRAMA FAMILIAS EN ACCIÓN ESPECIALMENTE LAS RELACIONADAS CON EL COMPONENTE DE BIENESTAR COMUNITARIO.</t>
  </si>
  <si>
    <t>PRESTAR SERVICIOS DE APOYO A LA GESTIÓN Y ATENCION AL PUBLICO EN EL DESARROLLO DE LAS DIFERENTES ACTIVIDADES DENTRO DEL PROGRAMA FORTALECIMIENTO DE LAS INSTITUCIONES DEMOCRÁTICAS Y CIUDADANÍA PARTICIPATIVA EN EL MUNICIPIO DE BUCARAMANGA.</t>
  </si>
  <si>
    <t>PRESTAR SERVICIOS PROFESIONALES APOYANDO EL DESARROLLO DE ACTIVIDADES EN MÚSICA DIRIGIDA A LAS PERSONAS MAYORES EN CONDICIÓN DE VULERABILIDAD Y/O ADSCRITAS A LOS CENTROS VIDA DEL MUNICIPIO.</t>
  </si>
  <si>
    <t>PRESTAR SERVICIOS PROFESIONALES COMO ABOGADO(A), EN LA SECRETARÍA DE PLANEACIÓN MUNICIPAL BRINDANDO APOYO EN EL PROCESO DE LEGALIZACIÓN Y REGULARIZACIÓN DE ASENTAMIENTOS HUMANOS Y/O BARRIOS PRECARIOS DEL MUNICIPIO DE BUCARAMANGA EN LO CONCERNIENTE CON LOS ASPECTOS JURIDICO-URBANISTICOS DE LA PROPIEDAD</t>
  </si>
  <si>
    <t>PRESTAR LOS SERVICIOS DE APOYO A LA GESTION COMO TÉCNICO EN LAS ACTIVIDADES DE ESTERILIZACIÓN DE CANINOS Y FELINOS, ASÍ COMO LAS DEMÁS ASOCIADAS A LA PROMOCIÓN, PREVENCIÓN, VIGILANCIA Y CONTROL DE LA ZOONOSIS EN LA SECRETARIA DE SALUD Y AMBIENTE DEL MUNICIPIO DE BUCARAMANGA</t>
  </si>
  <si>
    <t>PRESTAR SERVICIOS PROFESIONALES COMO LICENCIADA EN PEDAGOGÍA INFANTIL PARA LA IMPLEMENTACIÓN DE ESTRATEGIAS LUDICOPEDAGOGICAS ORIENTADAS A LA GENERACIÓN DE ENTORNOS PROTECTORES Y LA PREVENCION DE VIOLENCIAS EN EL MARCO DE LOS PROGRAMAS PRIMERA INFANCIA EL CENTRO DE LA SOCIEDAD, CRECE CONMIGO; UNA INFANCIA FELIZ Y CONSTRUCCIÓN DE ENTORNOS PARA UNA ADOLESCENCIA SANA DE LA SECRETARIA DE DESARROLLO SOCIAL DE BUCARAMANGA.</t>
  </si>
  <si>
    <t>PRESTAR SERVICIOS PROFESIONALES COMO INGENIERO(A) CIVIL APOYANDO LOS PROCESOS DE LEGALIZACIÓN, REGULARIZACIÓN DE ASENTAMIENTOS HUMANOS Y RECONOCIMIENTO DE EDIFICACIONES EN LA SECRETARIA DE PLANEACIÓN</t>
  </si>
  <si>
    <t>PRESTACIÓN DE SERVICIOS PROFESIONALES COMO GEOLOGO PARA APOYAR A LA SECRETARÍA DE PLANEACIÓN EN EL PROCESO DE REVISIÓN Y/O MODIFICACIÓN EXCEPCIONAL DEL PLAN DE ORDENAMIENTO TERRITORIAL DEL MUNICIPIO DE BUCARAMANGA Y EL SEGUIMIENTO TECNICO A LOS ESTUDIOS QUE REQUIERA LA SECRETARÍA</t>
  </si>
  <si>
    <t>PRESTACIÓN DE SERVICIOS PROFESIONALES PARA BRINDAR APOYO A LAS ACTIVIDADES DE GESTIÓN, CONTROL Y SEGUIMIENTO DE LOS HECHOS VITALES Y APOYO A LAS UNIDADES DE ANALISIS DE LA SECRETARÍA DE SALUD Y AMBIENTE DEL MUNICIPIO DE BUCARAMANGA</t>
  </si>
  <si>
    <t>PRESTAR SERVICIOS DE APOYO A LA GESTIÓN EN EL ACOMPAÑAMIENTO Y SEGUIMIENTO DE ACTIVIDADES RELACIONADAS CON LA ATENCIÓN A LA POBLACIÓN VULNERABLE BENEFICIARIA DEL PROGRAMA HABITANTE DE CALLE DE LA SECRETARIA DE DESARROLLO SOCIAL DEL MUNICIPIO DE BUCARAMANGA.</t>
  </si>
  <si>
    <t>PRESTAR SERVICIOS PROFESIONALES COMO TERAPEUTA OCUPACIONAL PARA APOYAR PERMANENTEMENTE EN ESTRATEGIAS ENCAMINADAS A LOGRAR OPORTUNIDADES LABORALES, FORTALECER LA CAPACIDAD DE ASUMIR ROLES OCUPACIONALES E INCORPORAR ACTIVIDADES DE INTERÉS A LA POBLACIÓN HABITANTES DE CALLE BENEFICIARIOS DEL PROGRAMA ADSCRITO A LA SECRETARÍA DE DESARROLLO SOCIAL DEL MUNICIPIO DE BUCARAMANGA</t>
  </si>
  <si>
    <t>“PRESTAR SERVICIOS DE APOYO A LA GESTIÓN EN LA ADMINISTRACIÓN DEL SISTEMA DE INFORMACIÓN Y BASES DE DATOS DE LOS AFILIADOS AL RÉGIMEN SUBSIDIADO Y MOVILIDAD EN EL RÉGIMEN CONTRIBUTIVO EN EL MUNICIPIO DE BUCARAMANGA”</t>
  </si>
  <si>
    <t>PRESTAR SERVICIOS PROFESIONALES EN ARTES PLÁSTICAS PARA APOYAR LA IMPLEMENTACIÓN DE LOS PROGRAMAS.CRECE CONMIGO: UNA INFANCIA FELIZ; CONSTRUCCIÓN DE ENTORNOS PARA UNA ADOLESCENCIA SANA Y ESTRATEGIA DE PREVENCION DE VIOLENCIAS EN ADOLESCENTES DE LA SECRETARIA DE DESARROLLO SOCIAL.</t>
  </si>
  <si>
    <t>PRESTAR SERVICIOS DE APOYO A LA GESTIÓN PARA LA OPERATIVIDAD ADMINISTRATIVA DEL PROGRAMA MAS FAMILIAS EN ACCIÓN, ADSCRITO A LA SECRETARIA DE DESARROLLO SOCIAL</t>
  </si>
  <si>
    <t>PRESTAR SERVICIOS DE APOYO A LA GESTIÓN COMO CONDUCTOR, DANDO SOPORTE OPERATIVO A LAS ACTIVIDADES DE LA SECRETARÍA DE SALUD Y AMBIENTE DEL MUNICIPIO DE BUCARAMANGA</t>
  </si>
  <si>
    <t>PRESTAR SERVICIOS PROFESIONALES PARA APOYAR LAS ACTIVIDADES DEL PROGRAMA FAMILIAS EN ACCIÓN, ESPECIALMENTE LAS RELACIONADAS CON LA OFERTA COMPLEMENTARIA DEL COMPONENTE DE BIENESTAR COMUNITARIO</t>
  </si>
  <si>
    <t>PRESTAR SERVICIOS ESPECIALIZADOS PARA ORIENTAR Y ACOMPAÑAR LAS ACTIVIDADES DE LA SECRETARÍA JURÍDICA ASÍ COMO PARA REPRESENTAR JUDICIAL Y EXTRAJUDICIALMENTE AL MUNICIPIO DE BUCARAMANGA</t>
  </si>
  <si>
    <t>“PRESTACIÓN DE SERVICIOS PROFESIONALES COMO BIOLOGO (A) PARA APOYAR A LA SECRETARÍA DE PLANEACIÓN EN EL PROCESO DE REVISIÓN Y/O MODIFICACIÓN EXCEPCIONAL DEL PLAN DE ORDENAMIENTO TERRITORIAL DEL MUNICIPIO DE BUCARAMANGA ADOPTADO POR EL ACUERDO 011 DE 2014</t>
  </si>
  <si>
    <t>PRESTAR SERVICIOS PROFESIONALES EN APOYO A LA SUPERVISIÓN QUE REALIZA LA SECRETARIA DE EDUCACIÓN, EN DESARROLLO DE LAS DIFERENTES ETAPAS CONTRACTUALES DEL PROGRAMA DE TRANSPORTE ESCOLAR DEL MUNICIPIO DE BUCARAMANGA.</t>
  </si>
  <si>
    <t>PRESTACIÓN DE SERVICIOS PROFESIONALES COMO INGENIERO (A) DE SISTEMAS EN LA SECRETARIA DE PLANEACION PARA APOYAR  EL PROCESO DE REVISIÓN Y/O MODIFICACIÓN EXCEPCIONAL DEL PLAN DE ORDENAMIENTO TERRITORIAL DEL MUNICIPIO DE BUCARAMANGA,  ASÍ COMO EL SEGUIMIENTO TECNICO DE LOS ESTUDIOS Y/O PROYECTOS QUE SE REQUIERAN</t>
  </si>
  <si>
    <t>PRESTACIÓN DE SERVICIOS PROFESIONALES COMO TRABAJADOR (A) SOCIAL  PARA APOYAR A LA SECRETARÍA DE PLANEACIÓN EN EL PROCESO DE REVISIÓN Y/O MODIFICACIÓN EXCEPCIONAL DEL PLAN DE ORDENAMIENTO TERRITORIAL DEL MUNICIPIO DE BUCARAMANGA ADOPTADO POR EL ACUERDO 011 DE 2014</t>
  </si>
  <si>
    <t>PRESTAR SERVICIOS PROFESIONALES EN PSICOLOGÍA PARA APOYAR LA IMPLEMENTACIÓN DE LAS ESTRATEGIAS ACTIVOS EN EL CUIDADO Y MI CASA UN ENTORNO SEGURO, ORIENTADAS A LA GENERACIÓN DE ENTORNOS PROTECTORES PARA NIÑOS, NIÑAS Y ADOLESCENTES A NIVEL FAMILIAR, COMUNITARIO E INSTITUCIONAL EN EL MARCO DE LOS PROGRAMAS PRIMERA INFANCIA, EL CENTRO DE LA SOCIEDAD, CRECE CONMIGO: UNA INFANCIA FELIZ Y CONSTRUCCIÓN DE ENTORNOS PARA UNA ADOLESCENCIA SANA DE LA SECRETARIA DE DESARROLLO SOCIAL.</t>
  </si>
  <si>
    <t>PRESTACIÓN DE SERVICIOS DE APOYO A LA GESTIÓN  DE LA OFICINA DE VALORIZACIÓN EN ACTIVIDADES ADMINISTRATIVAS REQUERIDAS PARA EL BUEN FUNCIONAMIENTO DE LA OFICINA</t>
  </si>
  <si>
    <t>PRESTAR SERVICIOS PROFESIONALES COMO INGENIERO CIVIL ESPECIALIZADO APOYANDO LOS ASUNTOS RELACIONADOS DE LOS PROYECTOS QUE ADELANTA LA SECRETARIA DE INFRAESTRUCTURA DEL  MUNICIPIO DE BUCARAMANGA</t>
  </si>
  <si>
    <t>PRESTAR SERVICIOS PROFESIONALES EN APOYO A LA SUPERVISIÓN QUE REALIZA LA SECRETARÍA DE EDUCACIÓN, EN DESARROLLO DE LAS DIFERENTES ETAPAS CONTRACTUALES DEL PROGRAMA DE ALIMENTACIÓN ESCOLAR –PAE- DEL MUNICIPIO DE BUCARAMANGA</t>
  </si>
  <si>
    <t>PRESTAR SERVICIOS PROFESIONALES COMO TRABAJADOR (A) SOCIAL PARA APOYAR LOS PROCESOS DE ATENCIÓN INTEGRAL DIRIGIDOS A POBLACIÓN VULNERABLE HABITANTE DE CALLE, BENEFICIARIOS DE LOS PROGRAMAS OFERTADOS POR LA SECRETARIA DE DESARROLLO SOCIAL DEL MUNICIPIO DE BUCARAMANGA.</t>
  </si>
  <si>
    <t>PRESTAR SERVICIOS PROFESIONALES EN DERECHO PARA EL FORTALECIMIENTO DE LAS RUTAS DE ATENCIÓN A CASOS DE VIOLENCIA DE GÉNERO, DERECHOS HUMANOS DE LAS MUJERES Y ESTRATEGIAS DE PROMOCIÓN DE ESPACIOS DE PARTICIPACIÓN SOCIAL Y LIDERAZGO DESDE EL PROGRAMA MUJER Y EQUIDAD DE GÉNEROS DE LA SECRETARIA DE DESARROLLO SOCIAL DEL MUNICIPIO DE BUCARAMANGA.</t>
  </si>
  <si>
    <t>PRESTAR SERVICIOS PROFESIONALES COMO ABOGADO PARA APOYAR LOS DIFERENTES ASUNTOS JURIDICOS DE LA SECRETARÍA DE SALUD Y AMBIENTE EN EL MARCO DEL PROYECTO “CONTROL, INSPECCIÓN Y DIVULGACIÓN PARA LA PRESTACIÓN DE SERVICIOS DE SALUD DE URGENCIAS Y A LOS PROCESOS DIRIGIDOS A REDUCIR LA MORBIMORTALIDAD DE LAS ENFERMEDADES DE SALUD PUBLICA EN EL MUNICIPIO DE BUCARAMANGA"</t>
  </si>
  <si>
    <t>PRESTAR SERVICIOS DE APOYO A LA GESTION COMO PRACTICANTE DE INGENIERÍA ELECTRICA EN LA SECRETARÍA DEL INTERIOR EN EL MARCO DEL PROYECTO DENOMINADO "IMPLEMENTACIÓN DE ACCIONES PARA EL MEJORAMIENTO DE LA CONSOLIDACIÓN Y MANEJO DE DATOS DEL OBSERVATORIO DE LA INFORMACIÓN ASOCIADA A LA SEGURIDAD Y CONVIVENCIA CIUDADANA EN EL MUNICIPIO DE BUCARAMANGA"</t>
  </si>
  <si>
    <t>PRESTAR SERVICIOS PROFESIONALES EN LA SECRETARIA DEL INTERIOR EN EL DIAGNOSTICO, PLANEACIÓN, EJECUCIÓN, SEGUIMIENTO Y ARTICULACIÓN DE PROGRAMAS Y ESTRATEGIAS EN EL MARCO DEL PROYECTO DENOMINADO “IMPLEMENTACIÓN DE ACCIONES E INICIATIVAS SOCIALES PARA LA CONSERVACIÓN DE LA SANA CONVIVENCIA, GESTIÓN DE CONFLICTOS COMUNITARIOS Y USO ADECUADO DEL ESPACIO PUBLICO EN EL MUNICIPIO DE BUCARAMANGA”..</t>
  </si>
  <si>
    <t>PRESTAR SERVICIOS PROFESIONALES EN LA SECRETARIA DEL INTERIOR EN LA PLANEACIÓN, EJECUCIÓN, SEGUIMIENTO Y ARTICULACIÓN OPERATIVA DE PROGRAMAS Y ESTRATEGIAS EN EL MARCO DEL PROYECTO DENOMINADO “IMPLEMENTACIÓN DE ACCIONES E INICIATIVAS SOCIALES PARA LA CONSERVACIÓN DE LA SANA CONVIVENCIA, GESTIÓN DE CONFLICTOS COMUNITARIOS Y USO ADECUADO DEL ESPACIO PUBLICO EN EL MUNICIPIO DE BUCARAMANGA”.</t>
  </si>
  <si>
    <t>PRESTAR SERVICIOS PROFESIONALES COMO INGENIERO  INFORMATICO EN LA SECRETARIA DEL INTERIOR EN EL MARCO DEL PROYECTO DENOMINADO "IMPLEMENTACION DE ACCIONES PARA EL MEJORAMIENTO DE LA CONSOLIDACION Y MANEJO DE DATOS DEL OBSERVATORIO DE LA INFORMACION ASOCIADA A LA SEGURIDAD Y CONVIVENCIA CIUDADANA EN EL MUNICIPIO DE BUCARAMANGA”.</t>
  </si>
  <si>
    <t>PRESTAR SERVICIOS DE APOYO A LA GESTION  EN LA SECRETARIA DEL INTERIOR DESARROLLANDO ACTIVIDADES DE DISEÑO GRAFICO EN EL MARCO DEL PROYECTO DENOMINADO “IMPLEMENTACIÓN DE ACCIONES E INICIATIVAS SOCIALES PARA LA CONSERVACIÓN DE LA SANA CONVIVENCIA, GESTIÓN DE CONFLICTOS COMUNITARIOS Y USO ADECUADO DEL ESPACIO PUBLICO EN EL MUNICIPIO DE BUCARAMANGA”.</t>
  </si>
  <si>
    <t>PRESTAR LOS SERVICIOS PROFESIONALES COMO VETERINARIO PARA REALIZAR ACTIVIDADES DE PROMOCION, PREVENCION, VIGILANCIA, SEGUIMIENTO Y CONTROL DE LA ZOONOSIS EN LA SECRETARIA DE SALUD Y AMBIENTE DEL MUNICIPIO DE BUCARAMANGA</t>
  </si>
  <si>
    <t>PRESTAR SERVICIOS PROFESIONALES EN LA EJECUCIÓN DE ACTIVIDADES TÉCNICAS RELACIONADAS CON EL USO Y APROVECHAMIENTO DE DATOS Y BASES DE DATOS DEL PROCESO DE GESTIÓN DE LAS TIC.</t>
  </si>
  <si>
    <t>PRESTAR SERVICIOS DE APOYO A LA GESTIÓN PARA APOYAR EN  EL DESARROLLO DEL PROCESO DE PLANIFICACIÓN Y MEJORAMIENTO DE LAS OBRAS DE INFRAESTRUCTURA DEL MUNICIPIO DE BUCARAMANGA</t>
  </si>
  <si>
    <t>PRESTAR SERVICIOS DE APOYO A LA GESTIÓN EN EL MARCO ADMINISTRATIVO DE FORTALECIMIENTO A LA ATENCIÓN INTEGRAL DE LAS PERSONAS CON DISCAPACIDAD EN EL MUNICIPIO DE BUCARAMANGA.</t>
  </si>
  <si>
    <t>PRESTACIÓN DE SERVICIOS DE APOYO A LA GESTIÓN DESARROLLANDO ACTIVIDADES COMO CONDUCTOR PARA EL DESPLAZAMIENTO DE FUNCIONARIOS Y CONTRATISTAS DEL DESPACHO ALCALDE, A LOS DIFERENTES LUGARES DONDE EL DESEMPEÑO DE SUS ACTIVIDADES MISIONALES ASI LO REQUIERAN</t>
  </si>
  <si>
    <t xml:space="preserve">
OBJETO 
PRESTACIÓN DE SERVICIOS PROFESIONALES PARA BRINDAR APOYO EN ASUNTOS ADMINISTRATIVOS Y DE GESTIÓN EN EL DESPACHO DE LA SECRETARIA DE HACIENDA DEL MUNICIPIO DE BUCARAMANGA 
</t>
  </si>
  <si>
    <t>PRESTAR SERVICIOS DE APOYO A LA GESTIÓN COMO CADENERO PARA APOYAR LA GESTIÓN DEL DESARROLLO DEL PROCESO DE PLANIFICACION Y MEJORAMIENTO DE LAS OBRAS DE INFRAESTRUCTURA DEL MUNICIPIO DE BUCARAMANGA</t>
  </si>
  <si>
    <t>“PRESTACIÓN DE SERVICIOS PROFESIONALES PARA BRINDAR ACOMPANAMIENTO JURÍDICO AL SISTEMA GENERAL DE SEGURIDAD SOCIAL EN SALUD DEL MUNICIPIO DE BUCARAMANGA”</t>
  </si>
  <si>
    <t>PRESTAR SERVICIOS PROFESIONALES EN LA SUBSECRETARIA DE TALENTO HUMANO PARA LA LIQUIDACION Y REVISIÓN DE NÓMINA Y LA SEGURIDAD SOCIAL DE LOS SERVIDORES PÚBLICOS.</t>
  </si>
  <si>
    <t>PRESTAR SERVICIOS DE APOYO A LA GESTIÓN EN EL PROCESOS DE COBERTURA EDUCATIVA DENTRO DE LA ESTRATEGIA DE TRANSPORTE ESCOLAR DEL MUNICIPIO DE BUCARAMANGA</t>
  </si>
  <si>
    <t>PRESTAR SERVICIOS PROFESIONALES EN EL DEPARTAMENTO ADMINISTRATIVO DE LA DEFENSORIA DEL ESPACIO PUBLICO DEL MUNICIPIO DE BUCARAMANGA, EN LAS DISTINTAS ESTRATEGIAS RELACIONADAS CON LOS TEMAS DE OFERTA INSTITUCIONAL E INSTRUMENTOS DE GESTION QUE PROPENDAN A LA REGULACION Y RECUPERACION DEL ESPACIO PUBLICO, ASI COMO ADELANTAR LAS GESTIONES QUE SE REQUIERAN PARA SU CUMPLIMIENTO</t>
  </si>
  <si>
    <t>PRESTAR LOS SERVICIOS PROFESIONALES COMO INGENIERO INDUSTRIAL EN LA SECRETARÍA DE EDUCACIÓN EN CUMPLIMIENTO DEL MACROPROCESO  B. (GESTIÓN DE PROGRAMAS Y PROYECTOS)</t>
  </si>
  <si>
    <t xml:space="preserve">
“PRESTACIÓN DE SERVICIOS DE APOYO A LA GESTION EN EL DESARROLLO DE LAS ACCIONES DEL MANEJO Y CUSTODIA DE LA INFORMACION DE SALUD PÚBLICA A CARGO DEL MUNICIPIO DE BUCARAMANGA. # 5”
</t>
  </si>
  <si>
    <t>PRESTAR LOS SERVICIOS PROFESIONALES EN LA SECRETARÍA DE INFRAESTRUCTURA DEL MUNICIPIO DE BUCARAMANGA PARA REALIZAR LAS ACTIVIDADES INHERENTES AL SISTEMA DE GESTIÓN DE CALIDAD Y LOS PLANES DE MEJORAMIENTO; ASÍ COMO LA REVISIÓN DE LOS PROCEDIMIENTOS EN EL PROCESO DE GESTIÓN Y DESARROLLO DE LA INFRAESTRUCTURA</t>
  </si>
  <si>
    <t>PRESTAR SERVICIOS DE APOYO A LA GESTIÓN EN LAS ACTIVIDADES QUE SE DERIVEN DEL SEGUIMIENTO AL SISTEMA INTEGRADO DE GESTIÓN Y CONTROL (SIGC), POLÍTICAS PÚBLICAS E INFORMES DE COMPETENCIA DE LA SECRETARÍA DE PLANEACIÓN DEL MUNICIPIO DE BUCARAMANGA</t>
  </si>
  <si>
    <t>PRESTAR SERVICIOS PROFESIONALES COMO ARQUITECTO (A) EN LA SECRETARIA DE PLANEACIÓN APOYANDO LOS PROCESOS DE RECONOCIMIENTO DE CONSTRUCCIONES EN BARRIOS LEGALIZADOS Y EN PROCESOS DE LEGALIZACIÓN Y REGULARIZACIÓN DE ASENTAMIENTOS HUMANOS DEL MUNICIPIO DE BUCARAMANGA</t>
  </si>
  <si>
    <t>PRESTAR SERVICIOS DE APOYO A LA GESTIÓN  EN LA SECRETARIA DE PLANEACIÓN PARA LA CLASIFICACIÓN, ORGANIZACIÓN, DIGITALIZACIÓN, ARCHIVO Y MANEJO DE LA DOCUMENTACIÓN QUE SEA COMPETENCIA DE LA SECRETARIA PARA LAS ACTIVIDADES REALIZADAS POR PARTE DEL GRUPO DE CLASIFICACIÓN SOCIOECONÓMICO Y ESTADÍSTICO</t>
  </si>
  <si>
    <t>PRESTAR SERVICIOS DE APOYO A LA GESTION PARA REALIZAR LOS TRAMITES DE INCORPORACION, TRASLADOS, BAJAS Y CONFRONTACION QUE SE REQUIERAN PARA EL NORMAL DESARROLLO DEL PROCESO DE GESTION DE ALMACEN E INVENTARIOS</t>
  </si>
  <si>
    <t>PRESTAR SERVICIOS PROFESIONALES COMO INGENIERO CIVIL PARA ASESORAR Y APOYAR LA GESTIÓN DEL DESARROLLO DEL PROCESO DE PLANIFICACIÓN Y MEJORAMIENTO DE LAS OBRAS DE INFRAESTRUCTURA DEL MUNICIPIO DE BUCARAMANGA</t>
  </si>
  <si>
    <t>PRESTAR SERVICIOS PROFESIONALES PARA APOYAR LA COORDINACION Y SEGUIMIENTO A LA EJECUCION DE LOS CONTRATOS DE VIGILANCIA Y ASEO A CARGO DE LA SECRETARIA DE EDUCACION DEL MUNICIPIO DE BUCARAMANGA DENTRO DEL MACROPROCESO I (GESTION ADMINISTRATIVA DE BIENES Y SERVICIOS)</t>
  </si>
  <si>
    <t>PRESTAR SERVICIOS PROFESIONALES ESPECIALIZADOS PARA REALIZAR AUDITORIA INTEGRAL Y SEGUIMIENTO A LAS INSTITUCIONES PRESTADORAS DE SERVICIO DE SALUD IPS Y DE LA SEGURIDAD SOCIAL EN EL MUNICIPIO DE BUCARAMANGA</t>
  </si>
  <si>
    <t>PRESTACIÓN DE SERVICIOS DE APOYO A LA GESTIÓN  EN LOS DIFERENTES TRÁMITES Y ASUNTOS ADMINISTRATIVOS QUE SE REQUIERAN EN EL DESPACHO DE LA  SECRETARÍA ADMINISTRATIVA</t>
  </si>
  <si>
    <t>PRESTAR SERVICIOS PROFESIONALES PARA LA IMPLEMENTACIÓN DE UNA INICIATIVA ORIENTADA AL FOMENTO DEL DESARROLLO TECNOLÓGICO E INNOVACIÓN DE NIÑOS, NIÑAS Y ADOLESCENTES EN EL MARCO DE LOS PROGRAMAS CRECE CONMIGO: UNA INFANCIA FELIZ Y CONSTRUCCIÓN DE ENTORNOS PARA UNA ADOLESCENCIA SANA DE LA SECRETARIA DE DESARROLLO SOCIAL DEL MUNICIPIO DE BUCARAMANGA</t>
  </si>
  <si>
    <t>PRESTACIÓN DE SERVICIOS PROFESIONALES COMO INGENIERO (A) CIVIL  PARA APOYAR A LA SECRETARÍA DE PLANEACIÓN EN EL PROCESO DE REVISIÓN Y/O MODIFICACIÓN EXCEPCIONAL DEL PLAN DE ORDENAMIENTO TERRITORIAL DEL MUNICIPIO DE BUCARAMANGA ADOPTADO POR EL ACUERDO 011 DE 2014</t>
  </si>
  <si>
    <t>PRESTAR SERVICIOS DE APOYO A LA GESTIÓN COMO OFICIAL DE OBRA EN LA SECRETARÍA DE INFRAESTRUCTURA DEL MUNICIPIO DE BUCARAMANGA PARA REALIZAR LAS ACTIVIDADES INHERENTES AL CUMPLIMIENTO DEL MANTENIMIENTO Y RECUPERACIÓN DEL EQUIPAMIENTO URBANO EN PARQUES, ESCENARIOS DEPORTIVOS Y ESPACIO PÚBLICO DEL MUNICIPIO DE BUCARAMANGA</t>
  </si>
  <si>
    <t>PRESTAR SERVICIOS DE APOYO A LA GESTIÓN COMO SOLDADOR EN LA SECRETARÍA DE INFRAESTRUCTURA DEL MUNICIPIO DE BUCARAMANGA PARA REALIZAR LAS ACTIVIDADES INHERENTES AL CUMPLIMIENTO DEL MANTENIMIENTO Y RECUPERACIÓN DEL EQUIPAMIENTO URBANO EN PARQUES, ESCENARIOS DEPORTIVOS Y ESPACIO PÚBLICO DEL MUNICIPIO DE BUCARAMANGA.</t>
  </si>
  <si>
    <t>PRESTAR SERVICIOS DE APOYO A LA GESTIÓN EN LA SECRETARÍA DE INFRAESTRUCTURA DEL MUNICIPIO DE BUCARAMANGA PARA REALIZAR LAS ACTIVIDADES INHERENTES AL CUMPLIMIENTO DEL MANTENIMIENTO Y RECUPERACIÓN DEL EQUIPAMIENTO URBANO EN PARQUES, ESCENARIOS DEPORTIVOS Y ESPACIO PÚBLICO DEL MUNICIPIO DE BUCARAMANGA.</t>
  </si>
  <si>
    <t>PRESTAR SERVICIOS DE APOYO A LA GESTIÓN EN LA SECRETARÍA DE INFRAESTRUCTURA DEL MUNICIPIO DE BUCARAMANGA PARA REALIZAR ACTIVIDADES DE SOPORTE EN INVENTARIO EN DESARROLLO DEL PROYECTO, MANTENIMIENTO Y RECUPERACIÓN DEL EQUIPAMIENTO URBANO EN PARQUES, ESCENARIOS DEPORTIVOS Y ESPACIO PÚBLICO DEL MUNICIPIO DE BUCARAMANGA.</t>
  </si>
  <si>
    <t>PRESTAR SERVICIOS DE APOYO A LA GESTIÓN COMO INSPECTOR DE OBRA EN LA SECRETARÍA DE INFRAESTRUCTURA DEL MUNICIPIO DE BUCARAMANGA PARA REALIZAR LAS ACTIVIDADES INHERENTES AL CUMPLIMIENTO DEL MANTENIMIENTO Y RECUPERACIÓN DEL EQUIPAMIENTO URBANO EN PARQUES, ESCENARIOS DEPORTIVOS Y ESPACIO PÚBLICO DEL MUNICIPIO DE BUCARAMANGA</t>
  </si>
  <si>
    <t>PRESTAR SERVICIOS DE APOYO A LA GESTIÓN COMO AYUDANTE DE OBRA EN LA SECRETARÍA DE INFRAESTRUCTURA DEL MUNICIPIO DE BUCARAMANGA PARA REALIZAR LAS ACTIVIDADES INHERENTES AL CUMPLIMIENTO DEL MANTENIMIENTO Y RECUPERACIÓN DEL EQUIPAMIENTO URBANO EN PARQUES, ESCENARIOS DEPORTIVOS Y ESPACIO PÚBLICO DEL MUNICIPIO DE BUCARAMANGA</t>
  </si>
  <si>
    <t>PRESTAR SERVICIOS PROFESIONALES EN LA SECRETARIA DEL INTERIOR DESARROLLANDO ACTIVIDADES DE DISEÑO GRAFICO EN EL MARCO DEL PROYECTO DENOMINADO "DESARROLLO DE ESTRATEGIAS PARA LA PREVENCION DE LOS DELITOS EN NIÑOS, NIÑAS, ADOLESCENTES Y JOVENES EN LA CIUDAD DE BUCARAMANGA".</t>
  </si>
  <si>
    <t>PRESTAR SERVICIOS PROFESIONALES EN LA SECRETARIA DEL INTERIOR, APOYANDO EN LA COORDINACIÓN, DESARROLLO Y EJECUCIÓN DE LOS COMITÉS GEM, RIMB Y ESPACIO PÚBLICO COMO TAMBIÉN ATENDIENDO LOS REQUERIMIENTOS QUE DE ELLOS SE DERIVEN EN CONCORDANCIA CON LA LEY 1801 DE 2016 Y EN SU ESTRICTA DIVULGACIÓN Y APLICACIÓN EN EL MARCO DEL PROYECTO DENOMINADO “IMPLEMENTACIÓN DE ACCIONES E INICIATIVAS SOCIALES PARA LA CONSERVACIÓN DE LA SANA CONVIVENCIA, GESTIÓN DE CONFLICTOS COMUNITARIOS Y USO ADECUADO DEL ESPACIO PUBLICO EN EL MUNICIPIO DE BUCARAMANGA”</t>
  </si>
  <si>
    <t>PRESTACION DE SERVICIOS PARA DESARROLLAR EL PLAN DE BIENESTAR SOCIAL, INCENTIVOS Y CAPACITACION PARA LOS SERVIDORES PÚBLICOS Y TRABAJADORES OFICIALES DEL MUNICIPIO DE BUCARAMANGA.</t>
  </si>
  <si>
    <t>PRESTAR SERVICIOS DE APOYO A LA GESTION EN EL DEPARTAMENTO ADMINISTRATIVO DE LA DEFENSORIA DEL ESPACIO PUBLICO DEL MUNICIPIO DE BUCARAMANGA EN LAS DISTINTAS GESTIONES ADMINISTRATIVAS QUE LE SEAN ASIGNADAS Y DEMÁS ACTIVIDADES QUE SE REQUIERAN</t>
  </si>
  <si>
    <t>PRESTAR SERVICIOS PROFESIONALES APOYANDO EL DESARROLLO DE ACTIVIDADES EN COMUNICACIÓN SOCIAL EN LA REDACCIÓN, PRODUCCIÓN Y EDICIÓN DE MATERIAL QUE SE DERIVE DE LA ATENCIÓN INTEGRAL DEL PROGRAMA ADULTO MAYOR Y DIGNO.</t>
  </si>
  <si>
    <t>PRESTAR SERVICIOS PROFESIONALES ESPECIALIZADOS PARA EL APOYO EN LA APLICACIÓN DE INCENTIVOS PARA LA CONSERVACIÓN DE LAS CUENCAS ABASTECEDORAS Y DEMÁS ACTIVIDADES RELACIONADAS CON EL PROGRAMA DE GOBERNANZA DE AGUA PARA BUCARAMANGA</t>
  </si>
  <si>
    <t>PRESTAR SERVICIOS PROFESIONALES EN LA GENERACIÓN, PUBLICACIÓN Y ADMINISTRACIÓN DE CONTENIDOS EN REDES SOCIALES Y PÁGINA WEB DE LA ALCALDÍA DE BUCARAMANGA, CORRESPONDIENTES A LOS PROGRAMAS, EVENTOS, ACTIVIDADES, CAMPAÑAS INSTITUCIONALES Y ESTRATEGIAS PEDAGÓGICAS</t>
  </si>
  <si>
    <t>PRESTACIÓN DE SERVICIOS DE APOYO A LA GESTIÓN EN LA SECRETARIA DE PLANEACIÓN PARA EL SEGUIMIENTO DEL PLAN DE DESARROLLO MUNICIPAL 2020-2023 Y DEMÁS ACTIVIDADES RELACIONADAS CON EL MISMO</t>
  </si>
  <si>
    <t>PRESTAR SERVICIOS PROFESIONALES EN LA SECRETARIA DE SALUD Y AMBIENTE PARA LA CREACIÓN Y ASESORÍA DEL CONTENIDO GRÁFICO DE LA ESTRATEGIA DE EDUCACIÓN, CULTURA AMBIENTAL Y CATEDRA DEL AGUA DEL MUNICIPIO DE BUCARAMANGA</t>
  </si>
  <si>
    <t>PRESTAR SERVICIOS DE APOYO A LA GESTIÓN COMO AUXILIAR DE CAMPO PARA LAS ACTIVIDADES DE FORTALECIMIENTO DE LA CONECTIVIDAD FUNCIONAL ENTRE LAS ÁREAS VERDES URBANAS Y ESTRUCTURA ECOLÓGICA PRINCIPAL PERIURBANA EN EL MUNICIPIO DE BUCARAMANGA</t>
  </si>
  <si>
    <t>PRESTAR SERVICIOS PROFESIONALES COMO ABOGADO PARA APOYAR EN LA ASISTENCIA JURIDICA Y REPRESENTACION JUDICIAL EN LA SECRETARIA DE DESARROLLO SOCIAL EN EL MARCO DEL PROYECTO “MEJORAMIENTO DE LOS PROCESOS TRANSVERSALES PARA UNA ADMINISTRACIÓN PÚBLICA MODERNA Y EFICIENTE EN LA SECRETARÍA DE DESARROLLO SOCIAL DEL MUNICIPIO BUCARAMANGA</t>
  </si>
  <si>
    <t>“PRESTAR SERVICIOS PROFESIONALES PARA APOYO EN LA CONSOLIDACIÓN E IMPLEMENTACIÓN DEL SISTEMA DE INFORMACIÓN AMBIENTAL DE BUCARAMANGA Y LA CONSTRUCCIÓN APLICATIVOS SIG ASOCIADOS A LA GESTIÓN AMBIENTAL DEL MUNICIPIO DE BUCARAMANGA”.</t>
  </si>
  <si>
    <t>PRESTAR SERVICIOS PROFESIONALES COMO ARQUITECTO EN EL SUBPROCESO I-GSEP-4300-250-I02.01 MEDIANTE ACTIVIDADES DE MANTENIMIENTO DE INFRAESTRUCTURA, Y REVISIÓN DEL ESTADO ACTUAL DE LA PLANTA FÍSICA DE LAS INSTITUCIONES EDUCATIVAS URBANAS Y RURALES DEL MUNICIPIO DE BUCARAMANGA.</t>
  </si>
  <si>
    <t>PRESTAR SERVICIOS PROFESIONALES COMO PSICOLOGO(A) EN EL DESARROLLO DE ACTIVIDADES PARA LA PROMOCIÓN DE LA SALUD MENTAL DE LAS PERSONAS MAYORES EN CONDICIÓN DE VULNERABILIDAD ADSCRITAS A LOS CENTROS VIDA DEL MUNICIPIO DE BUCARAMANGA</t>
  </si>
  <si>
    <t>PRESTAR SERVICIOS PROFESIONALES COMO ABOGADO (A) EN LA SECRETARIA DEL INTERIOR, BRINDADO ASESORÍA JURÍDICA EN EL MARCO DEL PROYECTO DENOMINADO “IMPLEMENTACIÓN DE ACCIONES E INICIATIVAS SOCIALES PARA LA CONSERVACIÓN DE LA SANA CONVIVENCIA, GESTIÓN DE CONFLICTOS COMUNITARIOS Y USO ADECUADO DEL ESPACIO PUBLICO EN EL MUNICIPIO DE BUCARAMANGA”.</t>
  </si>
  <si>
    <t>PRESTAR LOS SERVICIOS DE APOYO A LA GESTIÓN EN LAS ACTIVIDADES DE ESTERILIZACIÓN DE CANINOS Y FELINOS, ASÍ COMO LAS DEMÁS ASOCIADAS A LA PROMOCIÓN, PREVENCIÓN, VIGILANCIA Y CONTROL DE LA ZOONOSIS EN LA SECRETARIA DE SALUD Y AMBIENTE DEL MUNICIPIO DE BUCARAMANGA</t>
  </si>
  <si>
    <t>PRESTAR SERVICIOS PROFESIONALES PARA LA REALIZACIÓN DE ACCIONES PERTINENTES  EN  LOS PROCESOS DE TIPO NUTRICIONAL QUE SE IMPLEMENTAN EN EL MARCO DE LOS PROGRAMAS ADSCRITOS A LA SECRETARIA DE DESARROLLO SOCIAL</t>
  </si>
  <si>
    <t>“PRESTAR SERVICIOS DE APOYO A LA GESTIÓN EN LA SECRETARIA DE PLANEACIÓN PARA EL FORTALECIMIENTO INSTITUCIONAL DEL GRUPO DE CLASIFICACIÓN SOCIOECONÓMICO Y ESTADISTICO, CONFORME A LOS LINEAMIENTOS, DIRECTRICES Y MANUALES DEFINIDOS POR EL DNP Y LA ADMINISTRACIÓN DEL SISBEN</t>
  </si>
  <si>
    <t>PRESTAR LOS SERVICIOS PROFESIONALES EN LA SECRETARÍA DE EDUCACIÓN DEL MUNICIPIO DE BUCARAMANGA, EN CUMPLIMIENTO DEL MACROPROCESO N (ADMINISTRACIÓN DEL SISTEMA DE GESTIÓN DE CALIDAD) Y AL FUNCIONAMIENTO DE LOS 14 MACROPROCESOS DEL PROYECTO DE MODERNIZACION.</t>
  </si>
  <si>
    <t>PRESTAR LOS SERVICIOS DE APOYO A LA GESTION EN LAS ACTIVIDADES DE PROMOCION, PREVENCION, VIGILANCIA, SEGUIMIENTO Y CONTROL DE ZOONOSIS EN LA SECRETARIA DE SALUD Y AMBIENTE DEL MUNICIPIO DE BUCARAMANGA</t>
  </si>
  <si>
    <t>PRESTAR SERVICIOS DE APOYO A LA GESTIÓN EN EL PROCESOS DE COBERTURA EDUCATIVA DENTRO DE LA ESTRATEGIA DE TRANSPORTE ESCOLAR DEL MUNICIPIO DE BUCARAMANGA.</t>
  </si>
  <si>
    <t>PRESTAR SERVICIOS DE APOYO A LA GESTIÓN EN LA SECRETARÍA DE SALUD Y AMBIENTE EN EL PROCESO DE IMPLEMENTACIÓN Y SEGUIMIENTO DEL PLAN DE GESTIÓN INTEGRAL DE RESIDUOS SÓLIDOS (PGIRS) EN LOS PROGRAMAS DE APROVECHAMIENTO Y CULTURA CIUDADANA PARA EL MANEJO ADECUADO DE LOS RESIDUOS SÓLIDOS DEL MUNICIPIO DE BUCARAMANGA</t>
  </si>
  <si>
    <t>PRESTAR SERVICIOS DE APOYO A LA GESTION EN LA ATENCION Y ORIENTACION AL CIUDADANO Y ORGANIZACIONES COMUNALES DENTRO DEL PROGRAMA DE INSTITUCIONES DEMOCRATICAS Y CIUDADANIA PARTICIPATIVA Y APOYO LOGISTICO PARA LA SOCIALIZACION DE LOS PROGRAMAS SOCIALES DE LA SECRETARIA DE DESARROLLO SOCIAL DEL MUNICIPIO DE BUCARAMANGA.</t>
  </si>
  <si>
    <t>PRESTAR SERVICIOS PROFESIONALES COMO INGENIERO EN LA SECRETARÍA DE SALUD Y AMBIENTE PARA EL PROCESO DE IMPLEMENTACIÓN Y SEGUIMIENTO DEL PROGRAMA DE APROVECHAMIENTO DEL PLAN DE GESTIÓN INTEGRAL DE RESIDUOS SÓLIDOS (PGIRS) EN EL PROGRAMA DE APROVECHAMIENTO DE RESIDUOS SÓLIDOS DEL MUNICIPIO DE BUCARAMANGA.</t>
  </si>
  <si>
    <t>PRESTAR SERVICIO DE APOYO A LA TERRITORIALIZACION DE OFERTA EN EL SECTOR  RURAL CON EL PROGRAMA DESARROLLO DEL CAMPO ADSCRITO A LA SECRETARIA DE DESARROLLO SOCIAL DEL MUNICIPIO DE BUCARAMANGA</t>
  </si>
  <si>
    <t>PRESTAR SERVICIOS DE APOYO A LA GESTIÓN EN LAS DIFERENTES ACTIVIDADES DE LA SECRETARÍA JURÍDICA.</t>
  </si>
  <si>
    <t>PRESTAR SERVICIOS COMO APOYO A LA GESTION LOGISTICA Y ADMINISTRATIVA PARA LA REALIZACIÓN DE ACTIVIDADES CON EL PROPÓSITO DE TERRITORIALIZAR LA OFERTA INSTITUCIONAL DE LA SECRETARÍA DE DESARROLLO SOCIAL.</t>
  </si>
  <si>
    <t>PRESTAR SERVICIOS PROFESIONALES PARA DESARROLLAR ACTIVIDADES DE APOYO A LA COORDINACIÓN DEL PROGRAMA AMPLIADO DE INMUNIZACIONES - PAI EN EL MUNICIPIO DE BUCARAMANGA #2</t>
  </si>
  <si>
    <t>PRESTAR SERVICIOS COMO APOYO A LA GESTION LOGISTICA Y ADMINISTRATIVA PARA LA REALIZACIÓN DE ACTIVIDADES CON EL PROPÓSITO DE TERRITORIALIZAR LA OFERTA INSTITUCIONAL DE LA SECRETARÍA DE DESARROLLO SOCIAL</t>
  </si>
  <si>
    <t>PRESTAR SERVICIOS DE APOYO A LA GESTIÓN EN APOYO A LA SUPERVISIÓN QUE REALIZA LA SECRETARÍA DE EDUCACIÓN, EN DESARROLLO DE LAS DIFERENTES ETAPAS CONTRACTUALES DEL PROGRAMA DE ALIMENTACIÓN ESCOLAR –PAE- DEL MUNICIPIO DE BUCARAMANGA.</t>
  </si>
  <si>
    <t>PRESTAR SERVICIOS DE APOYO A LA GESTION PARA EL FORTALECIMIENTO DE LOS ENTORNOS LABORALES DE TRABAJO SEGURO Y SALUDABLE EN LOS TRABAJADORES FORMALES E INFORMALES DEL MUNICIPIO DE BUCARAMANGA. # 2</t>
  </si>
  <si>
    <t>PRESTAR SERVICIOS DE APOYO A LA GESTION PARA EL FORTALECIMIENTO DE LOS ENTORNOS LABORALES DE TRABAJO SEGURO Y SALUDABLE EN LOS TRABAJADORES FORMALES E INFORMALES DEL MUNICIPIO DE BUCARAMANGA. # 5</t>
  </si>
  <si>
    <t>PRESTAR SERVICIOS DE APOYO A LA GESTION PARA EL FORTALECIMIENTO DE LOS ENTORNOS LABORALES DE TRABAJO SEGURO Y SALUDABLE EN LOS TRABAJADORES FORMALES E INFORMALES DEL MUNICIPIO DE BUCARAMANGA. # 1</t>
  </si>
  <si>
    <t>“PRESTACIÓN DE SERVICIOS DE APOYO A LA GESTION EN EL MANEJO Y CUSTODIA DE LA INFORMACION DE SALUD PÚBLICA A CARGO DEL MUNICIPIO DE BUCARAMANGA. # 6”</t>
  </si>
  <si>
    <t>PRESTAR SERVICIOS PROFESIONALES EN PSICOLOGIA PARA APOYAR LA EJECUCIÓN DE ESTRATEGIAS ORIENTADAS AL FOMENTO DE LA PARTICIPACIÓN Y LIDERAZGO DE NIÑOS, NIÑAS Y ADOLESCENTES Y LA PREVENCIÓN DE VIOLENCIAS EN ADOLESCENTES IMPLEMENTADAS POR LA SECRETARÍA DE DESARROLLO SOCIAL DE BUCARAMANGA</t>
  </si>
  <si>
    <t>PRESTAR SERVICIOS PROFESIONALES  PARA LA IMPLEMENTACIÓN DE ESTRATEGIAS LUDICOPEDAGÓGICAS ORIENTADAS A LA GENERACIÓN DE ENTORNOS PROTECTORES Y LA PREVENCIÓN DE VIOLENCIAS EN EL MARCO DE LOS PROGRAMAS PRIMERA INFANCIA EL CENTRO DE LA SOCIEDAD, CRECE CONMIGO: UNA INFANCIA FELIZ Y CONSTRUCCIÒN DE ENTORNOS PARA UNA ADOLESCENCIA SANA DE LA SECRETARIA DE DESARROLLO SOCIAL DE BUCARAMANGA</t>
  </si>
  <si>
    <t>PRESTAR SERVICIOS PROFESIONALES COMO COMUNICADOR SOCIAL REALIZANDO ACTIVIDADES ADMINISTRATIVAS QUE PROPENDAN POR EL BUEN FUNCIONAMIENTO DE LA SECRETARÍA</t>
  </si>
  <si>
    <t>PRESTAR LOS SERVICIOS PROFESIONALES PARA APOYAR LOS PROCESO JURÍDICOS, PEDAGOGICOS Y ADMINISTRATIVOS QUE SE DESARROLLAN DENTRO DEL MACROPROCESO F- GESTION DE LA INSPECCION Y VIGILANCIA DE LOS ESTABLECIMIENTOS EDUCATIVOS</t>
  </si>
  <si>
    <t>PRESTAR SERVICIOS PROFESIONALES EN LA SECRETARIA DEL INTERIOR, ASESORANDO EN MATERIA DE PRENSA, IMAGEN, ASÍ COMO PRODUCCIÓN Y REDACCIÓN DE CONTENIDOS, A LA SECRETARIA DEL INTERIOR Y LA ADMINISTRACIÓN MUNICIPAL  EN EL MARCO DEL PROYECTO DENOMINADO "DESARROLLO DE ESTRATEGIAS PARA LA PREVENCION DE LOS DELITOS EN NIÑOS, NIÑAS, ADOLESCENTES Y JOVENES EN LA CIUDAD DE BUCARAMANGA".</t>
  </si>
  <si>
    <t>“PRESTACIÓN DE SERVICIOS PROFESIONALES COMO ABOGADO(A) ESPECIALIZADO (A) PARA EL DESARROLLO DE LAS ACTIVIDADES REQUERIDAS EN LOS PROCESOS CONTRACTUALES Y DEMÁS PROCEDIMIENTOS ADMINISTRATIVOS REQUERIDOS DE ACUERDO A LAS COMPETENCIAS PROPIAS DE LA SECRETARÍA DE SALUD Y AMBIENTE DEL MUNICIPIO DE BUCARAMANGA.</t>
  </si>
  <si>
    <t>PRESTAR SERVICIOS PROFESIONALES PARA ADELANTAR ACTIVIDADES ENCAMINADAS AL FORTALECIMIENTO INSTITUCIONAL DE APOYO PROFESIONAL A LA SECRETARIA DE INFRAESTRUCTURA</t>
  </si>
  <si>
    <t>PRESTAR SERVICIOS PROFESIONALES PARA REALIZAR EL SEGUIMIENTO AL SISTEMA GENERAL DE SEGURIDAD SOCIAL EN SALUD DEL MUNICIPIO DE BUCARAMANGA</t>
  </si>
  <si>
    <t>PRESTAR SERVICIOS DE APOYO AL PROCESO DE LA GESTION ADMINISTRATIVA Y DEL TALENTO HUMANO, EN TODO LO RELACIONADO CON LA GESTION DOCUMENTAL Y APLICACIÓN DE LA NORMATIVIDAD ARCHIVISTICA VIGENTE SEÑALADA EN LA LEY (594 DE 2000) DEL ARCHIVO GENERAL DE LA NACIÓN</t>
  </si>
  <si>
    <t>PRESTAR LOS SERVICIOS DE APOYO A LA GESTIÓN QUE REALIZA LA SECRETARIA DE EDUCACION EN CUMPLIMIENTO DEL MACROPROCESO H. (GESTIPÓN DEL TALENTO HUMANO)</t>
  </si>
  <si>
    <t>PRESTAR SERVICIOS PROFESIONALES PARA APOYAR LOS DIFERENTES SUBPROCESOS DE LA SECRETARIA JURIDICA.</t>
  </si>
  <si>
    <t>PRESTAR SERVICIOS DE APOYO A LA GESTIÓN PARA ADELANTAR ACTIVIDADES ENCAMINADAS AL FORTALECIMIENTO DEL PROCESO MISIONAL GESTIÓN Y DESARROLLO DE LA INFRAESTRUCTURA</t>
  </si>
  <si>
    <t>PRESTAR SERVICIOS PROFESIONALES EN TEMAS PRESUPUESTALES, FINANCIEROS Y CONTRACTUALES DE LA SECRETARÍA ADMINISTRATIVA</t>
  </si>
  <si>
    <t>PRESTAR SERVICIOS DE APOYO A LA TERRITORIALIZACIÓN DE OFERTA EN EL SECTOR RURAL CON EL PROGRAMA DEL CAMPO ADSCRITO A LA SECRETARIA DE DESARROLLO SOCIAL DEL MUNICIPIO DE BUCARAMANGA.</t>
  </si>
  <si>
    <t>PRESTAR SERVICIOS PROFESIONALES PARA APOYAR LAS ACTIVIDADES QUE SE LLEVAN A CABO DENTRO DEL PROGRAMA DE SEGURIDAD ALIMENTARIA Y NUTRICIONAL DEL MUNICIPIO DE BUCARAMANGA #2</t>
  </si>
  <si>
    <t>PRESTAR SERVICIOS PROFESIONALES COMO ABOGADO EN LA SECRETARÍA ADMINISTRATIVA, PARA EL SEGUIMIENTO Y RESPUESTA DE PETICIONES Y REQUERIMIENTOS ASIGNADOS AL AREA DE GESTION DOCUMENTAL DE LA SECRETARÍA ADMINISTRATIVA DEL MUNICIPIO DE BUCARAMANGA Y COADYUVAR EN LA APLICACIÓN DE LA LEY GENERAL DE ARCHIVO (LEY 594 DE 2000) Y DEMÁS NORMAS CONCORDANTES EN MATERIA DE GESTIÓN DOCUMENTAL</t>
  </si>
  <si>
    <t xml:space="preserve">PRESTAR SERVICIOS PROFESIONALES COMO VETERINARIO EN LA SECRETARIA DE SALUD Y AMBIENTE PARA APOYAR LAS ACTIVIDADES DE OPERACIÓN DE LA UNIDAD DE BIENESTAR ANIMAL A CARGO DEL MUNICIPIO BUCARAMANGA
</t>
  </si>
  <si>
    <t>PRESTAR SERVICIOS PROFESIONALES COMO VETERINARIO EN LA SECRETARIA DE SALUD Y AMBIENTE PARA APOYAR LAS ACTIVIDADES DE OPERACIÓN DE LA UNIDAD DE BIENESTAR ANIMAL A CARGO DEL MUNICIPIO BUCARAMANGA.</t>
  </si>
  <si>
    <t>PRESTAR SERVICIOS PROFESIONALES PARA APOYAR LA GESTIÓN Y PLANIFICACIÓN AMBIENTAL DEL TERRITORIO ASÍ COMO LA APLICACIÓN DE INSTRUMENTOS QUE PERMITAN LA PROTECCIÓN DEL RECURSOS HÍDRICO QUE ABASTECE AL MUNICIPIO DE BUCARAMANGA</t>
  </si>
  <si>
    <t>PRESTAR SERVICIOS PROFESIONALES EN LA SECRETARIA DEL INTERIOR EL MARCO DEL PROYECTO DENOMINADO "FORTALECIMIENTO A LA OPERATIVIDAD DE LOS CENTROS DE ACOPIO A CARGO DEL MUNICIPIO DE BUCARAMANGA"</t>
  </si>
  <si>
    <t>PRESTAR SERVICIOS PROFESIONALES  EN LA SECRETARIA DEL INTERIOR EN EL MARCO DEL PROYECTO DENOMINADO "FORTALECIMIENTO DEL PROGRAMA CASA DE JUSTICIA EN EL MUNICIPIO DE BUCARAMANGA”</t>
  </si>
  <si>
    <t>PRESTAR LOS SERVICIOS COMO APOYO A LA GESTIÓN EN LA SECRETARÍA DE SALUD Y AMBIENTE, EN LAS ACTIVIDADES ASOCIADAS A LA UNIDAD DE BIENESTAR ANIMAL EN EL MUNICIPIO DE BUCARAMANGA</t>
  </si>
  <si>
    <t>PRESTAR SERVICIOS PROFESIONALES EN EL DEPARTAMENTO ADMINISTRATIVO DE LA DEFENSORIA DEL ESPACIO PÚBLICO EN ASUNTOS RELACIONADOS CON PLAN MAESTRO DE ESPACIO PÚBLICO, INSTRUMENTOS DE GESTIÓN DEL ESPACIO PÚBLICO Y APROVECHAMIENTO ECONÓMICO DE ÉSTE; ASÍ COMO TODO LO RELACIONADO CON PROPIEDAD HORIZONTAL, CENTROS COMERCIALES Y DEMÁS ASUNTOS JURÍDICOS QUE LE SEAN ASIGNADOS</t>
  </si>
  <si>
    <t>PRESTAR SERVICIOS DE APOYO A LA GESTIÓN EN LA SECRETARÍA DE EDUCACION DE BUCARAMANGA EN EL MACROPROCESO I - BIENES Y SERVICIOS</t>
  </si>
  <si>
    <t>PRESTAR SERVICIOS PROFESIONALES COMO INGENIERO CIVIL DE LA SECRETARÍA DE EDUCACIÓN DE BUCARAMANGA EN EL MACROPROCESO I. (GESTIÓN ADMINISTRATIVA DE BIENES Y SERVICIOS)</t>
  </si>
  <si>
    <t>PRESTAR LOS SERVICIOS PROFESIONALES COMO ABOGADO Y APOYAR LA SUPERVISION DE LOS CONTRATOS EN EL AREA DE  TRABAJO DE COMUNICACIONES DEL MUNICIPIO DE BUCARAMANGA.</t>
  </si>
  <si>
    <t>PRESTAR SERVICIOS DE APOYO A LA GESTIÓN EN LA SECRETARÍA DE SALUD Y AMBIENTE EN LAS ACTIVIDADES ASOCIADAS A BIENESTAR ANIMAL EN EL MUNICIPIO DE BUCARAMANGA</t>
  </si>
  <si>
    <t>PRESTAR SERVICIOS PROFESIONALES COMO ABOGADA PARA LA IMPLEMENTACIÓN DE LA POLÍTICA PÚBLICA PARA LAS PERSONAS CON ORIENTACIONES SEXUALES E IDENTIDADES DE GÉNERO DIVERSAS Y LAS ACCIONES DE ATENCIÓN JURÍDICA, PREVENCIÓN DE VIOLENCIAS Y SENSIBILIZACIÓN EN DIVERSIDAD SEXUAL DENTRO DEL PROGRAMA BUCARAMANGA, HÁBITAT PARA EL CIUDADO Y LA CORRESPONSABILIDAD.</t>
  </si>
  <si>
    <t>PRESTAR SERVICIOS PROFESIONALES PARA LA IMPLEMENTACIÓN DE LA ESTRATEGIA DE ORIENTACIÓN Y ATENCIÓN A PERSONAS CON DISCAPACIDAD PSICOSOCIAL Y SUS FAMILIAS</t>
  </si>
  <si>
    <t>PRESTAR LOS SERVICIOS COMO APOYO A LA GESTIÓN EN LA SECRETARÍA DE SALUD Y AMBIENTE, EN LAS ACTIVIDADES ASOCIADAS A LA UNIDAD DE BIENESTAR ANIMAL EN EL MUNICIPIO DE BUCARAMANGA.</t>
  </si>
  <si>
    <t>PRESTAR LOS SERVICIOS DE APOYO A LA SECRETARIA ADMINISTRATIVA, FRENTE A LA GESTIÓN Y ARCHIVO DE LOS ACTOS ADMINISTRATIVOS EXPEDIDOS POR EL MUNICIPIO DE BUCARAMANGA</t>
  </si>
  <si>
    <t>PRESTAR SERVICIOS PROFESIONALES PARA EL FORTALECIMIENTO DE LOS ENTORNOS LABORALES DE TRABAJO SEGURO Y SALUDABLE EN LOS TRABAJADORES FORMALES E INFORMALES DEL MUNICIPIO DE BUCARAMANGA.</t>
  </si>
  <si>
    <t>PRESTAR SERVICIOS PROFESIONALES PARA APOYAR LAS ACTIVIDADES DIRIGIDAS A LA POBLACIÓN MIGRANTE VENEZOLANA Y POBLACIÓN RETORNADA EN EL MUNICIPIO DE BUCARAMANGA.”</t>
  </si>
  <si>
    <t>PRESTAR SERVICIOS DE APOYO A LA GESTION PARA EL FORTALECIMIENTO DE LOS ENTORNOS LABORALES DE TRABAJO SEGURO Y SALUDABLE EN LOS TRABAJADORES FORMALES E INFORMALES DEL MUNICIPIO DE BUCARAMANGA. # 4</t>
  </si>
  <si>
    <t>PRESTAR SERVICIOS DE APOYO A LA GESTION PARA EL FORTALECIMIENTO DE LOS ENTORNOS LABORALES DE TRABAJO SEGURO Y SALUDABLE EN LOS TRABAJADORES FORMALES E INFORMALES DEL MUNICIPIO DE BUCARAMANGA. # 3</t>
  </si>
  <si>
    <t>PRESTACION SERVICIOS DE APOYO A LA GESTIÓN  DESARROLLANDO ACTIVIDADES RELACIONADAS CON EL MANTENIMIENTO DEL CAM DE PROPIEDAD DEL MUNICIPIO Y EVENTOS RELACIONADOS CON EL DESARROLLO DE LA AGENDA DEL SEÑOR ALCALDE</t>
  </si>
  <si>
    <t>PRESTAR SERVICIOS DE APOYO A LA GESTIÓN PARA REALIZAR EL SEGUIMIENTO AL SISTEMA GENERAL DE SEGURIDAD SOCIAL EN EL MUNICIPIO DE BUCARAMANGA</t>
  </si>
  <si>
    <t>PRESTAR SERVICIOS PROFESIONALES PARA EL FORTALECIMIENTO DE LA OFICINA DE CONTROL INTERNO DE GESTION</t>
  </si>
  <si>
    <t>PRESTAR SERVICIOS PROFESIONALES DE ARQUITECTURA MEDIANTE EL SEGUIMIENTO Y CONTROL TECNICO NECESARIO PARA APOYAR A LA SECRETARIA DE INFRAESTRUCTURA EN LAS SUPERVISIONES QUE EJERCE</t>
  </si>
  <si>
    <t>PRESTAR SERVICIOS PROFESIONALES COMO ENLACE DE PLANEACIÓN Y CONTROL INTERNO DE GESTIÓN, APOYO EN LOS PROCESOS DE CONTRATACIÓN PÚBLICA E INFORMES ADMINISTRATIVOS, RELACIONADOS CON EL AREA DE TRABAJO DE COMUNICACIONES DEL MUNICIPIO DE BUCARAMANGA</t>
  </si>
  <si>
    <t>PRESTAR SERVICIOS PROFESIONALES EN LA ORIENTACIÓN Y ASESORÍA PARA EL DESARROLLO DE CONTENIDOS Y MENSAJES INSTITUCIONALES ESTRATEGICOS QUE DEN A CONOCER LA GESTION DE LA ALCALDIA DE BUCARAMANGA Y REFUERCEN LA DIVULGACIÓN DE LA OFERTA INSTITUCIONAL DEL MUNICIPIO DE BUCARAMANGA</t>
  </si>
  <si>
    <t>PRESTAR SERVICIOS PROFESIONALES COMO INGENIERO BIOMEDICO BRINDANDO APOYO EN LOS DIFERENTES PROCESOS CONTRACTUALES QUE ADELANTA LA SECRETARÍA DE SALUD Y AMBIENTE DEL MUNICIPIO DE BUCARAMANGA</t>
  </si>
  <si>
    <t>PRESTAR SERVICIOS PROFESIONALES PARA APOYAR EL DESARROLLO DE LA ESTRATEGIA DE PARTICIPACIÓN DEMOCRÁTICA Y EL FORTALECIMIENTO DE LOS LIDERAZGOS JUVENILES PARA EL DESARROLLO INTEGRAL.</t>
  </si>
  <si>
    <t>PRESTAR SERVICIOS DE APOYO A LA GESTIÓN PARA LA IMPLEMENTACIÓN DE ACCIONES ORIENTADAS A LA GENERACION DE ENTORNOS PROTECTORES PARA NIÑOS, NIÑAS Y ADOLESCENTES PARA LA PREVENCCIÓN DE VIOLENCIAS Y TRABAJO INFANTIL EN EL MARCO DE LOS PROGRAMAS PRIMERA INFANCIA, EL CENTRO DE LA SOCIEDAD; CRECE CONMIGO: UNA INFANCIA FELIZ Y CONSTRUCCIÓN DE ENTORNOS PARA UNA ADOLESCENCIA SANA EN LA SECRETARIA DE DESARROLLO SOCIAL DEL MUNICIPIO DE BUCARAMANGA</t>
  </si>
  <si>
    <t>PRESTAR SERVICIOS PARA EL MANTENIMIENTO, SOPORTE Y ACTUALIZACION DEL SISTEMA DE NÓMINA, ATENDIENDO LAS SOLICITUDES INTERNAS Y EXTERNAS DE LA GESTIÓN INSTITUCIONAL DEL MUNICIPIO DE BUCARAMANGA</t>
  </si>
  <si>
    <t>PRESTAR SERVICIOS COMO APOYO EN LA GESTION LOGISTICA Y ADMINISTRATIVA PARA LA REALIZACIÓN DE ACTIVIDADES CON EL PROPÓSITO DE TERRITORIALIZAR LA OFERTA INSTITUCIONAL DE LA SECRETARÍA DE DESARROLLO SOCIAL</t>
  </si>
  <si>
    <t>PRESTAR LOS SERVICIOS PROFESIONALES A LA GESTION QUE REALIZA LA SECRETARÍA DE EDUCACIÓN DEL MUNICIPIO DE BUCARAMANGA EN CUMPLIMIENTO DEL MACROPROCES A. (GESTIÓN ESTRATÉGICA)</t>
  </si>
  <si>
    <t>PRESTAR SERVICIOS DE APOYO A LA GESTIÓN PARA REALIZAR EL SEGUIMIENTO AL SISTEMA GENERAL DE SEGURIDAD SOCIAL EN SALUD DEL MUNICIPIO DE BUCARAMANGA</t>
  </si>
  <si>
    <t>PRESTAR SERVICIOS PROFESIONALES COMO PSICOLOGO (A) EN LA SECRETARIA DE PLANEACIÓN APOYANDO LOS PROCESOS DE LEGALIZACIÓN Y REGULARIZACIÓN DE ASENTAMIENTOS HUMANOS Y/O BARRIOS PRECARIOS DEL MUNICIPIO DE BUCARAMANGA</t>
  </si>
  <si>
    <t>PRESTAR SERVICIO DE APOYO A LA GESTIÓN A LOS ORGANISMOS COMUNALES DE SEGUNDO GRADO Y LA ASOCIACIONES DE MIEMBROS DE JUNTAS ADMINISTRADORAS LOCALES EN LA ATENCIÓN Y ORIENTACIÓN DE USUARIOS DENTRO DEL PROGRAMA DE INSTITUCIONES DEMOCRÁTICAS Y CIUDADANÍA PARTICIPATIVA ASÍ COMO EN LA LOGÍSTICA PARA LA SOCIALIZACIÓN DE LOS PROGRAMAS SOCIALES DE LA SECRETARIA DE DESARROLLO SOCIAL DEL MUNICIPIO DE BUCARAMANGA.</t>
  </si>
  <si>
    <t>PRESTAR SERVICIOS PROFESIONALES PARA APOYAR LA EJECUCIÓN DE LAS ESTRATEGIAS DE SALUD, DEFINIDAS EN EL PLAN TERRITORIAL DE SALUD PÚBLICA QUE CONTEMPLA LA IMPLEMENTACION Y EVALUACION DE LOS PROGRAMAS DE ACTIVIDAD FISICA ENCAMINADOS A MEJORAR LAS CONDICIONES DE SALUD DE LA POBLACION DEL COMPONENTE DE LAS ENFERMEDADES CRONICAS NO TRANSMISIBLES EN EL MUNICIPIO DE BUCARAMANGA</t>
  </si>
  <si>
    <t>PRESTAR SERVICIOS PROFESIONALES COMO ABOGADO ESPECIALIZADO EN LA SECRETARÍA DE INFRAESTRUCTURA PARA APOYAR, ACOMPAÑAR, PROYECTAR, SUSTANCIAR Y REVISAR JURÍDICAMENTE LOS TEMAS PRECONTRACTUALES, CONTRACTUALES Y POSCONTRACTUALES QUE ESTA ADELANTE</t>
  </si>
  <si>
    <t>PRESTAR SERVICIOS PROFESIONALES COMO INGENIERO CIVIL APOYANDO LOS ASUNTOS RELACIONADOS CON EL COMPONENTE  HIDRÁULICO, SANITARIO Y PLUVIAL  DE LOS PROYECTOS QUE ADELANTA LA SECRETARIA DE INFRAESTRUCTURA DEL MUNICIPIO DE BUCARAMANGA.</t>
  </si>
  <si>
    <t>PRESTACIÓN DE SERVICIOS PROFESIONALES COMO PROFESIONAL EN NEGOCIOS INTERNACIONALES EN LA SECRETARÍA DE PLANEACIÓN PARA APOYAR EL FORTALECIMIENTO DEL BANCO DE PROGRAMAS Y PROYECTOS DE INVERSION DEL MUNICIPIO DE BUCARAMANGA</t>
  </si>
  <si>
    <t>PRESTAR SERVICIOS PROFESIONALES COMO PSICÓLOGO (A) EN LA SECRETARÍA DE PLANEACIÓN APOYANDO EL DESARROLLO Y SOCIALIZACIÓN DE LOS PROCESOS DE LEGALIZACIÓN Y REGULARIZACIÓN DE ASENTAMIENTOS HUMANOS Y/O BARRIOS PRECARIOS DEL MUNICIPIO DE BUCARAMANGA</t>
  </si>
  <si>
    <t>PRESTAR SERVICIOS PROFESIONALES COMO INGENIERO ELECTROMECÁNICO REALIZANDO EL SEGUIMIENTO Y CONTROL TÉCNICO NECESARIO PARA APOYAR A LA SECRETARIA DE INFRAESTRUCTURA EN LAS SUPERVISIONES QUE EJERCE</t>
  </si>
  <si>
    <t>PRESTAR SERVICIOS PROFESIONALES EN LA SECRETARIA DE INFRAESTRUCTURA COMO ARQUITECTO, PARA ADELANTAR ACTIVIDADES ENCAMINADAS AL DESARROLLO DEL PROCESO DE PLANIFICACIÓN DE LAS OBRAS DE INFRAESTRUCTURA.</t>
  </si>
  <si>
    <t>PRESTAR SERVICIOS PROFESIONALES COMO ABOGADO (A) EN LA SECRETARIA DE PLANEACIÓN APOYANDO LA DEFENSA JUDICIAL, SEGUIMIENTO DE LAS ACCIONES CONSTITUCIONALES, DILIGENCIAS JUDICIALES Y ACTOS ADMINISTRATIVOS QUE LE SEAN ASIGNADOS</t>
  </si>
  <si>
    <t>PRESTAR SERVICIOS PROFESIONALES PARA EL DESARROLLO DE ACCIONES Y EJECUCION DE LA POLITICA PUBLICA DE ATENCION A VICTIMAS DEL CONFLICTO ARMADO EN EL MUNICIPIO DE BUCARAMANGA</t>
  </si>
  <si>
    <t>PRESTAR SERVICIOS PROFESIONALES COMO ABOGADA PARA LA ATENCIÓN, REVISIÓN Y ASESORÍA DEL PROGRAMA ADULTO MAYOR Y DIGNO PROMOVIENDO LA GARANTÍA Y RESTABLECIMIENTO DE DERECHOS DE LAS PERSONAS MAYORES VULNERABLES DEL MUNICIPIO DE BUCARAMANGA.</t>
  </si>
  <si>
    <t>PRESTAR SERVICIOS DE APOYO A LA GESTIÓN COMO OFICIAL DE OBRA EN LA SECRETARÍA DE INFRAESTRUCTURA DEL MUNICIPIO DE BUCARAMANGA PARA REALIZAR LAS ACTIVIDADES INHERENTES AL CUMPLIMIENTO DEL MANTENIMIENTO Y RECUPERACIÓN DEL EQUIPAMIENTO URBANO EN PARQUES, ESCENARIOS DEPORTIVOS Y ESPACIO PÚBLICO DEL MUNICIPIO DE BUCARAMANGA.</t>
  </si>
  <si>
    <t>PRESTAR SERVICIOS PROFESIONALES COMO TRABAJADOR (A) SOCIAL PARA APOYAR LA GESTION DEL DESARROLLO DEL PROCESO DE PLANIFICACION Y MEJORAMIENTO DE LAS OBRAS DE INFRAESTRUCTURA DEL MUNICIPIO DE BUCARAMANGA</t>
  </si>
  <si>
    <t>PRESTAR LOS SERVICIOS PROFESIONALES COMO ABOGADO ESPECIALIZADO EN LA SECRETARIA DE INFRAESTRUCTURA PARA APOYAR, ACOMPAÑAR, PROYECTAR, SUSTANCIAR Y REVISAR JURÍDICAMENTE LOS TEMAS PRECONTRACTUALES, CONTRACTUALES Y POSCONTRACTUALES, QUE ESTA ADELANTE</t>
  </si>
  <si>
    <t>PRESTAR SERVICIOS DE APOYO A LA GESTION EN LA SECRETARIA DE INFRAESTRUCTURA PARA APOYAR EL SEGUIMIENTO, PRESENTACION Y CARGUE DE INFORMACION EN LAS DIFERENTES PLATAFORMAS DE LOS ORGANISMOS DE CONTROL</t>
  </si>
  <si>
    <t>PRESTAR LOS SERVICIOS PROFESIONALES COMO ABOGADO EN LA SECRETARIA DE INFRAESTRUCTURA PARA APOYAR, ACOMPAÑAR, PROYECTAR, SUSTANCIAR Y REVISAR JURÍDICAMENTE LOS TEMAS PRECONTRACTUALES, CONTRACTUALES Y POSCONTRACTUALES, QUE ESTA ADELANTE</t>
  </si>
  <si>
    <t>PRESTAR LOS SERVICIOS DE APOYO A LA GESTIÓN EN ACTIVIDADES ASISTENCIALES Y DE APOYO ADMINISTRATIVO QUE SE REQUIERAN EN LA SUBSECRETARIA DE HACIENDA DEL MUNICIPIO DE BUCARAMANGA</t>
  </si>
  <si>
    <t>PRESTAR SERVICIOS PROFESIONALES PARA APOYAR LAS DIVERSAS ACTIVIDADES DEL PROGRAMA FAMILIAS EN ACCIÓN ESPECIALMENTE LAS RELACIONADAS CON EL COMPONENTE DE BIENESTAR COMUNITARIO Y LOS PROCESOS DE VERIFICACIÓN EN EDUCACIÓN.</t>
  </si>
  <si>
    <t>PRETAR SERVICIOS PROFESIONALES PARA BRINDAR APOYO EN ASUNTOS DE GESTIÓN DE CALIDAD, PLANES DE MEJORAMIENTO Y SEGUIMIENTO A LOS PROCESOS DE ADMINISTRACIÓN INMOBILIARIA</t>
  </si>
  <si>
    <t>PRESTAR SERVICIOS PROFESIONALES DE INGENIERIA CIVIL MEDIANTE EL SEGUIMIENTO Y CONTROL TECNICO NECESARIO PARA APOYAR A LA SECRETARIA DE INFRAESTRUCTURA EN LAS SUPERVISIONES QUE EJERCE</t>
  </si>
  <si>
    <t>PRESTAR SERVICIOS PROFESIONALES EN PSICOLOGIA PARA LA IMPLEMENTACIÓN DE INICIATIVA DE CIRCUITOS DEL CUIDADO Y ESTRATEGIAS DE PREVENCIÓN DE FACTORES DE RIESGO QUE SE IMPLEMENTEN EN EL MARCO DE LOS PROGRAMAS DE LA SECRETARÍA DE DESARROLLO SOCIAL</t>
  </si>
  <si>
    <t>PRESTACIÓN DE SERVICIOS PROFESIONALES COMO ABOGADO EN LA OFICINA DE VALORIZACIÓN APOYANDO LA GESTIÓN JURIDICA Y DE COBRO COACTIVO</t>
  </si>
  <si>
    <t>PRESTAR SERVICIOS PROFESIONALES EN LA SECRETARIA DEL INTERIOR COMO GESTOR (A) DE CONVIVENCIA EN EL MARCO DEL PROYECTO DENOMINADO “IMPLEMENTACIÓN DE ACCIONES E INICIATIVAS SOCIALES PARA LA CONSERVACIÓN DE LA SANA CONVIVENCIA, GESTIÓN DE CONFLICTOS COMUNITARIOS Y USO ADECUADO DEL ESPACIO PUBLICO EN EL MUNICIPIO DE BUCARAMANGA”G.</t>
  </si>
  <si>
    <t>PRESTAR SERVICIOS PROFESIONALES COMO INGENIERO AMBIENTAL  EN LA SECRETARIA DEL INTERIOR EN EL MARCO DEL PROYECTO DENOMINADO “CONSOLIDACION DE LA ESTRATEGIA DENOMINADA "AGUANTE LA BARRA: BARRISMO TOLERANTE, APORTAR, CONVIVIR Y ALENTAR" EN EL MUNICIPIO DE BUCARAMANGA"</t>
  </si>
  <si>
    <t>PRESTAR SERVICIOS PROFESIONALES EN LA SECRETARIA DEL INTERIOR EN EL DIAGNOSTICO, PLANEACIÓN, EJECUCIÓN, SEGUIMIENTO Y ARTICULACIÓN DE PROGRAMAS Y ESTRATEGIAS EN EL MARCO DEL PROYECTO DENOMINADO “IMPLEMENTACIÓN DE ACCIONES E INICIATIVAS SOCIALES PARA LA CONSERVACIÓN DE LA SANA CONVIVENCIA, GESTIÓN DE CONFLICTOS COMUNITARIOS Y USO ADECUADO DEL ESPACIO PUBLICO EN EL MUNICIPIO DE BUCARAMANGA” G.</t>
  </si>
  <si>
    <t>PRESTAR SERVICIOS PROFESIONALES EN LA SECRETARIA DEL INTERIOR EN EL DIAGNOSTICO, PLANEACIÓN, EJECUCIÓN, SEGUIMIENTO Y ARTICULACIÓN DE PROGRAMAS Y ESTRATEGIAS EN EL MARCO DEL PROYECTO DENOMINADO “IMPLEMENTACIÓN DE ACCIONES E INICIATIVAS SOCIALES PARA LA CONSERVACIÓN DE LA SANA CONVIVENCIA, GESTIÓN DE CONFLICTOS COMUNITARIOS Y USO ADECUADO DEL ESPACIO PUBLICO EN EL MUNICIPIO DE BUCARAMANGA”G.</t>
  </si>
  <si>
    <t>PRESTAR SUS SERVICIOS PROFESIONALES COMO PUBLICISTA PARA EL DISEÑO DE PIEZAS GRÁFICAS Y EL APOYO EN LA ELABORACIÓN DE CONTENIDO, CORRESPONDIENTE A CAMPAÑAS Y PRODUCTOS COMUNICATIVOS, QUE ADELANTE EL ÁREA DE PRENSA Y COMUNICACIONES DE LA ALCALDÍA DE BUCARAMANGA.</t>
  </si>
  <si>
    <t>PRESTAR SERVICIOS DE APOYO A LA GESTIÓN EN EL REGISTRO AUDIOVISUAL Y FOTOGRÁFICO DE LOS PROGRAMAS, PROYECTOS, EVENTOS Y/O ACTIVIDADES DE LA SECRETARIA DEL INTERIOR PARA LA DIFUSIÓN PÚBLICA DE LAS OFERTAS INSTITUCIONALES DE LA ADMINISTRACIÓN MUNICIPAL; ASI COMO EL APOYO EN CONTENIDOS ESTRATÉGICOS EN EL MARCO DEL PROYECTO DENOMINADO “IMPLEMENTACIÓN DE ACCIONES E INICIATIVAS SOCIALES PARA LA CONSERVACIÓN DE LA SANA CONVIVENCIA, GESTIÓN DE CONFLICTOS COMUNITARIOS Y USO ADECUADO DEL ESPACIO PUBLICO EN EL MUNICIPIO DE BUCARAMANGA”G</t>
  </si>
  <si>
    <t>PRESTAR SERVICIOS PROFESIONALES EN EL DEPARTAMENTO ADMINISTRATIVO DE LA DEFENSORÍA DEL ESPACIO PARA LA IMPLEMENTACIÓN Y DIVULGACIÓN DE LOS DIFEFERENTES PLANES, PROGRAMAS Y ESTRATEGIAS</t>
  </si>
  <si>
    <t>PRESTAR SERVICIOS PROFESIONALES EN EL DEPARTAMENTO ADMINISTRATIVO DE LA DEFENSORÍA DEL ESPACIO PÚBLICO, DANDO SOPORTE AL SOFTWARE, APLICACIÓN MÓVIL, Y MANEJO INFORMÁTICO DE LAS DIFERENTES HERRAMIENTAS MUNICIPALES</t>
  </si>
  <si>
    <t>PRESTAR SERVICIOS DE APOYO A LA GESTIÓN COMO CONDUCTOR DANDO SOPORTE OPERATIVO A LAS ACTIVIDADES DE LA SECRETARÍA DE SALUD Y AMBIENTE DEL MUNICIPIO DE BUCARAMANGA</t>
  </si>
  <si>
    <t>PRESTAR SERVICIOS PROFESIONALES COMO ABOGADA EN LOS ASUNTOS RELACIONADOS CON EL UAIEP  DEL DEPARTAMENTO ADMINISTRATIVO DE LA DEFENSORÍA DEL ESPACIO PÚBLICO</t>
  </si>
  <si>
    <t>PRESTAR SERVICIOS PROFESIONALES EN DERECHO PARA EL FORTALECIMIENTO DE LAS RUTAS DE ATENCIÓN A CASOS DE VIOLENCIA DE GÉNERO Y ASISTENCIA TECNICA JURÍDICA PARA EL BIENESTAR DE LAS MUJERES DESDE EL PROGRAMA MUJER Y EQUIDAD DE GÉNEROS DE LA SECRETARIA DE DESARROLLO SOCIAL DEL MUNICIPIO DE BUCARAMANGA.</t>
  </si>
  <si>
    <t>PRESTAR SERVICIOS PROFESIONALES EN EL DEPARTAMENTO ADMINISTRATIVO DE LA DEFENSORÍA DEL ESPACIO PÚBLICO PARA BRINDAR APOYO EN LOS SERVICIOS OFERTADOS A LA CIUDADANIA EN EL MARCO DE PLAN MAESTRO DE ESPACIO PÚBLICO Y OFERTA INSTITUCIONAL</t>
  </si>
  <si>
    <t>PRESTAR SERVICIOS PROFESIONALES COMO ABOGADO EN LA SECRETARIA JURIDICA DEL MUNICIPIO DE BUCARAMANGA.</t>
  </si>
  <si>
    <t>PRESTAR SERVICIOS PROFESIONALES COMO ARQUITECTO APOYANDO EN LA CORRECTA IMPLEMENTACIÓN Y USO DE LA METODOLOGÍA BIM, PARA EL DESARROLLO DE LAS OBRAS DE INFRAESTRUCTURA EN EL MUNICIPIO DE BUCARAMANGA.</t>
  </si>
  <si>
    <t>PRESTAR SERVICIOS PROFESIONALES PARA LA ASISTENCIA TÉCNICA Y ACOMPAÑAMIENTO DE LOS PROYECTOS QUE SE EJECUTEN EN EL SECTOR AGRICOLA DEL MUNICIPIO DE BUCARAMANGA, POR LA SECRETARIA DE DESARROLLO SOCIAL.</t>
  </si>
  <si>
    <t>PRESTAR SERVICIOS  DE APOYO A LA GESTION EN  LA SECRETARIA DEL INTERIOR EN LA LOGÍSTICA, ORGANIZACIÓN Y CONTROL DE LAS PLAZAS DE MERCADO SAN FRANCISCO, GUARÍN, KENNEDY, LA CONCORDIA DEL MUNICIPIO DE BUCARAMANGA EN EL MARCO DEL PROYECTO DENOMINADO "FORTALECIMIENTO A LA OPERATIVIDAD DE LOS CENTROS DE ACOPIO A CARGO DEL MUNICIPIO DE BUCARAMANGA".</t>
  </si>
  <si>
    <t>PRESTAR SERVICIOS DE APOYO A LA GESTIÓN PARA EL SEGUIMIENTO AL SISTEMA GENERAL DE SEGURIDAD SOCIAL EN SALUD DEL MUNICIPIO DE BUCARAMANGA</t>
  </si>
  <si>
    <t>PRESTACIÓN DE SERVICIOS PROFESIONALES COMO CONTADORA EN LA OFICINA DE VALORIZACIÓN</t>
  </si>
  <si>
    <t xml:space="preserve">PRESTAR SERVICIOS PROFESIONALES EN LA SECRETARIA DEL INTERIOR EN EL MARCO DEL PROYECTO DENOMINADO "DESARROLLO DE ESTRATEGIAS PARA LA PREVENCION DE LOS DELITOS EN NIÑOS, NIÑAS, ADOLESCENTES Y JOVENES EN LA CIUDAD DE BUCARAMANGA".
</t>
  </si>
  <si>
    <t xml:space="preserve">PRESTAR SERVICIOS PROFESIONALES EN LA SECRETARÍA DEL INTERIOR COMO TRABAJADOR (A) SOCIAL EN DESARROLLO DE CADA UNA DE LAS ACTUACIONES Y ACTIVIDADES QUE ADELANTAN LOS COMISARIOS DE FAMILIA CON EL FIN DE GARANTIZAR EL EJERCICIO DE LOS DERECHOS DE LOS NIÑOS, NIÑAS Y ADOLESCENTES EN EL MARCO DEL PROYECTO DENOMINADO “FORTALECIMIENTO DE LA CAPACIDAD INSTITUCIONAL A INSPECCIONES Y COMISARIAS DEL MUNICIPIO DE BUCARAMANGA".
</t>
  </si>
  <si>
    <t>PRESTACIÓN DE SERVICIOS DE APOYO A LA GESTIÓN PARA BRINDAR ACOMPAÑAMIENTO ADMINISTRATIVO EN LAS ACTIVIDADES DE LOS DIFERENTES PROGRAMAS A CARGO DE LA SECRETARÍA DE SALUD Y AMBIENTE DEL MUNICIPIO DE BUCARAMANGA</t>
  </si>
  <si>
    <t>PRESTACIÓN DE SERVICIOS PROFESIONALES PARA BRINDAR ACOMPAÑAMIENTO EN LAS ACCIONES DE CONTROL INSPECCION Y VIGILANCIA, ENCAMINADAS A REDUCIR LA MORBI MORTALIDAD DE LAS ENFERMEDADES DE SALUD PUBLICA</t>
  </si>
  <si>
    <t>PRESTAR LOS SERVICIOS EN LA SECRETARIA DE HACIENDA APOYANDO LOS PROCEDIMIENTOS, INFORMES Y ACTUACIONES DE COMPETENCIA DEL FONDO TERRITORIAL DE PENSIONES DEL MUNICIPIO DE BUCARAMANGA</t>
  </si>
  <si>
    <t>PRESTAR SERVICIOS PROFESIONALES COMO INGENIERO INDUSTRIAL BRINDANDO APOYO EN LOS TRÁMITES ADMINISTRATIVOS QUE SE ADELANTEN EN LA SECRETARÍA DE PLANEACIÓN DEL MUNICIPIO DE BUCARAMANGA</t>
  </si>
  <si>
    <t>PRESTAR SERVICIOS PROFESIONALES COMO INGENIERO ELECTRONICO EN EL SEGUIMIENTO, CONTROL TÉCNICO Y PROCESOS QUE ADELANTE LA SECRETARIA DE INFRAESTRUCTURA – ALUMBRADO PUBLICO DEL MUNICIPIO DE BUCARAMANGA</t>
  </si>
  <si>
    <t>PRESTAR SERVICIOS DE APOYO A LA GESTION COMO CONDUCTOR DANDO SOPORTE OPERATIVO A LAS ACTIVIDADES DE LA SECRETARIA DE SALUD Y AMBIENTE DEL MUNICIPIO DE BUCARAMANGA</t>
  </si>
  <si>
    <t>PRESTAR SERVICIOS DE APOYO A LA GESTIÓN EN EL DEPARTAMENTO ADMINISTRATIVO DE LA DEFENSORÍA DEL ESPACIO PÚBLICO EN LOS ASUNTOS RELACIONADOS A LA RECUPERACIÓN, OFERTA INSTITUCIONAL, PLAN MAESTRO DE ESPACIO PÚBLICO Y APOYO EN LOS ASUNTOS JURÍDICOS QUE LE SEAN ASIGNADOS PARA EL CUMPLIMIENTO DEL OBJETO CONTRACTUAL</t>
  </si>
  <si>
    <t>PRESTAR SERVICIOS PROFESIONALES PARA APOYAR LA COORDINACION Y SEGUIMIENTO A LA EJECUCION DEL PROGRAMA DE TRANSPORTE ESCOLAR A CARGO DE LA SECRETARIA DE EDUCACIÓN DEL MUNICIPIO DE BUCARAMANGA DENTRO DEL MACROPROCESO C- GESTION DE LA COBERTURA DEL SERVICIO EDUCATIVO</t>
  </si>
  <si>
    <t>PRESTAR SERVICIOS PROFESIONALES DE ABOGADO EN EL DEPARTAMENTO ADMINISTRATIVO DE LA DEFENSORÍA DEL ESPACIO PÚBLICO EN ASUNTOS CONCERNIENTES A LA UNIDAD DE REGISTRO INMOBILIARIO,  SEGUIMIENTO Y CONTROL A LOS PROCESOS JURISDICCIONALES</t>
  </si>
  <si>
    <t>PRESTAR SERVICIOS DE APOYO A LA GESTIÓN EN LA URI DEL DEPARTAMENTO ADMINISTRATIVO DE LA DEFENSORIA DEL ESPACIO PUBLICO DEL MUNICIPIO DE BUCARAMANGA</t>
  </si>
  <si>
    <t>PRESTAR SERVICIOS DE APOYO A LA GESTIÓN EN EL DEPARTAMENTO ADMINISTRATIVO DE LA DEFENSORÍA DEL ESPACIO PÚBLICO EN LOS PROCESOS DE ADMINISTRACIÓN, CUSTODIA, CUIDADO Y CONSERVACIÓN DE BIENES INMUEBLES</t>
  </si>
  <si>
    <t>PRESTAR SERVICIOS PARA APOYAR EL DESARROLLO DE LA ESTRATEGIA DE PARTICIPACIÓN DEMOCRÁTICA Y EL FORTALECIMIENTO DE LOS LIDERAGOS JUVENILES PARA EL DESARROLLO INTEGRAL Y EL EMPRENDIMIENTO.</t>
  </si>
  <si>
    <t>PRESTAR SERVICIOS PROFESIONALES EN LAS ACTIVIDADES TÉCNICAS REQUERIDAS DENTRO DE LA INSPECCIÓN Y VIGILANCIA DEL PROGRAMA DE ALIMENTOS DE LA SECRETARÍA DE SALUD Y AMBIENTE DEL MUNICIPIO DE BUCARAMANGA</t>
  </si>
  <si>
    <t>PRESTAR SERVICIOS PROFESIONALES COMO INGENIERO CIVIL ESPECIALIZADO PARA APOYAR LA GESTIÓN DEL DESARROLLO DEL PROCESO DE PLANIFICACIÓN Y MEJORAMIENTO DE LAS OBRAS DE INFRAESTRUCTURA DEL MUNICIPIO DE BUCARAMANGA</t>
  </si>
  <si>
    <t>PRESTACIÓN DE SERVICIOS PROFESIONALES EN LA SECRETARÍA DE SALUD Y AMBIENTE LLEVANDO A CABO LAS ACTIVIDADES TÉCNICAS REQUERIDAS EN LAS PLATAFORMAS Y SOFTWARES IMPLEMENTADOS POR LA ADMINISTRACIÓN PARA EL DESARROLLO DE LA GESTIÓN CONTRACTUAL DE LA ADMINISTRACIÓN</t>
  </si>
  <si>
    <t>PRESTAR SERVICIOS DE APOYO QUE CONTRIBUYAN EN LA IMPLEMENTACIÓN DEL SISTEMA DE GESTIÓN DE SEGURIDAD Y SALUD EN EL TRABAJO EN TEMAS DE PROMOCIÓN Y PREVENCIÓN DE LA SALUD MENTAL</t>
  </si>
  <si>
    <t>PRESTAR SERVICIOS DE APOYO AL TRÁMITE DE LAS PQRSD ASIGNADAS AL DESPACHO, ASÍ COMO EL APOYO AL SEGUIMIENTO Y CONSODILACIÓN DE LA INFORMACIÓN REFERENTE A LOS CONTRATOS QUE EN LA MISMA DEPENDENCIA SE SUSCRIBAN</t>
  </si>
  <si>
    <t>PRESTAR LOS SERVICIOS PROFESIONALES A LA GESTION QUE REALIZA LA SECRETARIA DE EDUCACION, MEDIANTE EL APOYO EN EL PROCESO DE BILINGUISMO DENTRO DEL MACROPROCESO D. (CALIDAD DEL SERVICIO EDUCATIVO) EN EL MUNICIPIO DE BUCARAMANGA.</t>
  </si>
  <si>
    <t>PRESTAR SERVICIOS PROFESIONALES BRINDANDO ACOMPAÑAMIENTO A LOS PROCESOS DE SEGURIDAD DE LA INFORMACIÓN DEL MUNICIPIO DE BUCARAMANGA EN EL MARCO DE LA POLÍTICA DE GOBIERNO DIGITAL.</t>
  </si>
  <si>
    <t>PRESTAR SERVICIOS PROFESIONALES EN EL DEPARTAMENTO ADMINISTRATIVO EN LA DEFENSORÍA DEL ESPACIO PÚBLICO PARA EL RECIBO DE AREAS DE CESION EN LA UNIDAD DE REGISTRO INMOBILIARIO, REVISIÓN, EMISIÓN DE CONCEPTOS TÉCNICOS, GESTIÓN, SANEAMIENTO, DEPURACION, ACTUALIZACIÓN Y CONSOLIDACIÓN DEL PATRIMONIO INMOBILIARIO MUNICIPAL</t>
  </si>
  <si>
    <t>PRESTAR SERVICIOS DE APOYO A LA GESTIÓN  EN TEMAS ADMINISTRATIVOS Y CONTRACTUALES DE LA SECRETARÍA ADMINISTRATIVA</t>
  </si>
  <si>
    <t>PRESTAR SERVICIOSPROFESIONALES ASESORANDO EL AREA DE CALIDAD EN LA CREACIÓN DE PROCEDIMIENTOS DENTRO DEL SISTEMA DE GESTIÓN DE CALIDAD DE LA ALCALDIA DE BUCARAMANGA, TENIENDO EN CUENTA LOS CAMBIOS GENERADOS EN LA ESTRUCTURA ADMINISTRATIVAA PARTIR DE LA CREACIÓN DE CARGOS NUEVOS SEGÚN LO ESTABLECIDO EN LA NORMATIVIDAD JURIDICA VIGENTE</t>
  </si>
  <si>
    <t>PRESTAR SERVICIOS DE APOYO EN LA GESTIÓN DOCUMENTAL Y ORGANIZACIÓN DEL ARCHIVO DE LA SECRETARIA DE DESARROLLO SOCIAL EN EL MARCO DEL PROYECTO “MEJORAMIENTO DE LOS PROCESOS TRANSVERSALES PARA UNA ADMINISTRACIÓN PUBLICA MODERNA Y EFICIENTE EN LA SECRETARIA DE DESARROLLO SOCIAL DEL MUNICIPIO DE BUCARAMANGA.</t>
  </si>
  <si>
    <t>PRESTAR SERVICIOS PROFESIONALES PARA LA PROMOCION DE ACTIVADES FÍSICAS LUDICORECREATIVAS Y BUEN USO DEL TIEMPO LIBRE DIRIGIDAS A LAS PERSONAS MAYORES DE LOS CENTROS VIDA DEL MUNICIPIO</t>
  </si>
  <si>
    <t>PRESTAR SERVICIOS DE APOYO A LA GESTIÓN ADMINISTRATIVA Y DE TALENTO HUMANO DE LA SUBSECRETARIA ADMINISTRATIVA DEL MUNICIPIO DE BUCARAMANGA EN EL SISTEMA DE INFORMACIÓN Y GESTIÓN DEL EMPLEO PÚBLICO - SIGEP</t>
  </si>
  <si>
    <t xml:space="preserve"> PRESTAR SERVICIOS PROFESIONALES EN EL DESARROLLO DE LAS ESTRATEGIAS Y ACTIVIDADES DE LOS PROGRAMAS PRIMERA INFANCIA, INFANCIA Y ADOLESCENCIA DE LA SECRETARIA DE DESARROLLO SOCIAL DEL MUNICIPIO DE BUCARAMANGA.</t>
  </si>
  <si>
    <t>PRESTAR SERVICIOS DE APOYO A LA GESTIÓN A LA OFICINA ASESORA TIC EN TODO LO RELACIONADO CON LA GESTIÓN DOCUMENTAL Y APLICACIÓN DE LA NORMATIVIDAD ARCHIVISTICA VIGENTE DEL MUNICIPIO DE BUCARAMANGA.</t>
  </si>
  <si>
    <t>PRESTAR LOS SERVICIOS PROFESIONALES EN LA OFICINA DE SEGURIDAD Y SALUD EN EL TRABAJO, EJECUTANDO TODAS LAS ACTIVIDADES DE PROMOCION Y PREVENCION QUE CONTRIBUYAN AL MEJORAMIENTO DE LA CALIDAD DE VIDA DE LOS SERVIDORES PÙBLICOS DEL MUNICIPIO DE BUCARAMANGA</t>
  </si>
  <si>
    <t>PRESTAR SERVICIOS PROFESIONALES COMO PSICÓLOGA AL INTERIOR DE LOS PROGRAMAS MÁS EQUIDAD PARA LAS MUJERES Y BUCARAMANGA HÁBITAT PARA EL CUIDADO, MEDIANTE EL APOYO AL ÁREA ASESORA DE MUJER Y EQUIDAD DE GÉNERO.</t>
  </si>
  <si>
    <t>PRESTACIÓN DE SERVICIOS PROFESIONALES EN LAS ACTIVIDADES TECNICAS DE GESTIÓN, CONTROL Y SEGUIMIENTO DEL PLAN DE INTERVENCIONES COLECTIVAS #1</t>
  </si>
  <si>
    <t>PRESTAR SERVICIOS DE APOYO A LA GESTION PARA EL FORTALECIMIENTO DE LOS ENTORNOS LABORALES DE TRABAJO SEGURO Y SALUDABLE EN LOS TRABAJADORES FORMALES E INFORMALES DEL MUNICIPIO DE BUCARAMANGA. # 6</t>
  </si>
  <si>
    <t>PRESTAR SERVICIOS PROFESIONALES PARA LA CREACIÓN DE INFORMACIÓN, DOCUMENTACIÓN Y ESTRUCTURA ADMINISTRATIVA DE LA ALCALDIA DE BUCARAMANGA EN LA IMPLEMENTACIÓN DE LOS CARGOS NUEVOS Y PROCESOS DEL SISTEMA DE GESTIÓN DE CALIDAD DE LA ENTIDAD</t>
  </si>
  <si>
    <t>PRESTAR SERVICIOS PROFESIONALES EN EL DESARROLLO DE LAS ESTRATEGIAS Y ACTIVIDADES DE LOS PROGRAMAS PRIMERA INFANCIA, INFANCIA Y ADOLESCENCIA DE LA SECRETARIA DE DESARROLLO SOCIAL DEL MUNICIPIO DE BUCARAMANGA.</t>
  </si>
  <si>
    <t>PRESTACIÓN DE SERVICIOS PROFESIONALES EN APOYO A LA GESTIÓN EN LOS PROCESOS DE RECURSOS FÍSICOS DE LA SUBSECRETARIA ADMNISTRATIVA DE BIENES Y SERVICIOS DEL MUNICIPIO DE BUCARAMANGA</t>
  </si>
  <si>
    <t>PRESTAR SERVICIOS PROFESIONALES PARA APOYAR LA IMPLEMENTACIÓN DE LA CÁTEDRA DEL AGUA DENTRO DEL PROGRAMA DE GOBERNANZA DEL AGUA.</t>
  </si>
  <si>
    <t>PRESTAR SERVICIOS PROFESIONALES PARA EL DESARROLLO DE ACTIVIDADES ARTÍSTICAS EN LAS PERSONAS MAYORES EN CONDICIÓN DE VULNERABILIDAD Y/O ADSCRITAS EN LOS CENTROS VIDA DEL MUNICIPIO DE BUCARAMANGA</t>
  </si>
  <si>
    <t>PRESTAR SERVICIOS PROFESIONALES PARA EL FORTALECIMIENTO DE LOS ENTORNOS LABORALES DE TRABAJO SEGURO Y SALUDABLE EN LOS TRABAJADORES FORMALES E INFORMALES DEL MUNICIPIO DE BUCARAMANGA. # 3</t>
  </si>
  <si>
    <t>PRESTAR SERVICIOS PROFESIONALES EN EL DEPARTAMENTO ADMINISTRATIVO EN LA DEFENSORÍA DEL ESPACIO PÚBLICO EN ASUNTOS RELACIONADOS CON EL RECIBO DE AREAS DE CESION EN LA UNIDAD DE REGISTRO INMOBILIARIO, VERIFICACION, CARTOGRAFIA, MAPAS TEMATICOS, CONCEPTOS TÉCNICOS, GESTIÓN INTELIGENTE, SANEAMIENTO, DEPURACION, ACTUALIZACIÓN, REVISIÓN, VISITAS TECNICAS Y CONSOLIDACIÓN DEL PATRIMONIO INMOBILIARIO MUNICIPAL</t>
  </si>
  <si>
    <t>PRESTAR SERVICIOS COMO APOYO EN LA GESTION LOGISTICA Y ADMINISTRATIVA PARA LA REALIZACIÓN DE ACTIVIDADES CON EL PROPÓSITO DE TERRITORIALIZAR LA OFERTA INSTITUCIONAL DE LA SECRETARÍA DE DESARROLLO SOCIAL.</t>
  </si>
  <si>
    <t>PRESTAR SERVICIOS PROFESIONALES EN EL PROCESO DE GESTION ADMINISTRATIVA Y DEL TALENTO HUMANO EN LA REVISIÓN DE LAS CERTIFICACIONES ELECTRÓNICAS DE TIEMPO LABORADO (CETIL) DEL PERSONAL ACTIVO E INACTIVO DEL NIVEL CENTRAL DEL MUNICIPIO DE BUCARAMANGA; ASÍ MISMO APOYAR JURÍDICAMENTE EN LOS TEMAS RELACIONADOS CON REQUERIMIENTOS DE ENTES DE CONTROL Y LAS DEMAS PQRSD QUE SEAN ASIGNADAS POR EL SUPERVISOR</t>
  </si>
  <si>
    <t xml:space="preserve">PRESTAR LOS SERVICIOS PROFESIONALES PARA APOYAR LOS PROCESO, PEDAGOGICOS Y ADMINISTRATIVOS QUE SE DESARROLLAN DENTRO DEL MACROPROCESO F- GESTION DE LA INSPECCION Y VIGILANCIA DE LOS ESTABLECIMIENTOS EDUCATIVOS.					</t>
  </si>
  <si>
    <t>PRESTAR SERVICIOS DE APOYO A LA GESTIÓN EN EL CONTROL Y DIGITACIÓN DE DATOS INSUMOS PARA APOYAR LA GESTIÓN DEL DESARROLLO DEL PROCESO DE PLANIFICACIÓN Y MEJORAMIENTO DE LAS OBRAS DE INFRAESTRUCTURA DEL MUNICIPIO DE BUCARAMANGA</t>
  </si>
  <si>
    <t>PRESTAR SERVICIOS PROFESIONALES COMO ARQUITECTO PARA FORMAR PARTE DEL JURADO CALIFICADOR DENTRO DEL PROCESO SI-CMA-001-2023 QUE TIENE POR OBJETO “ESTUDIOS Y DISEÑOS PARA LA CONSTRUCCION DEL MONUMENTO CONMEMORATIVO A LA CELEBRACION 400 AÑOS DEL MUNICIPIO DE BUCARAMANGA, SANTANDER”, ASI COMO, BRINDAR APOYO EN EL SEGUIMIENTO CONTRACTUAL DE LOS CONTRATOS QUE SE LE ASIGNE</t>
  </si>
  <si>
    <t>PRESTAR SERVICIOS PROFESIONALES COMO TRABAJADOR SOCIAL EN LA SECRETARÍA ADMINISTRATIVA EN EJECUCIÓN DE ACTIVIDADES DEL PLAN ESTRATÉGICO DE TALENTO HUMANO</t>
  </si>
  <si>
    <t>PRESTAR SERVICIOS PROFESIONALES COMO ABOGADO DE LA SECRETARIA DE EDUCACIÓN DEL MUNICIPIO DE BUCARAMANGA EN EL MACROPROCESO M (ASUNTOS LEGALES Y PÚBLICOS), EN ASUNTOS RELACIONADOS CON PROCESOS CONTRACTUALES YACOMPAÑAMIENTO JURIDICO A SUBSECRETARÍA DE EDUCACIÓN; EN ASPECTOS LEGALES Y CONEXOS</t>
  </si>
  <si>
    <t>PRESTAR SERVICIOS PROFESIONALES PARA APOYAR EN LOS ASPECTOS ECONOMICOS Y FINANCIEROS  DE LOS SUBPROCESOS DE LA SECRETARIA JURIDICA  DEL MUNICIPIO DE BUCARAMANGA</t>
  </si>
  <si>
    <t>PRESTAR SERVICIOS PROFESIONALES COMO ABOGADA EN LA SECRETARIA ADMINISTRATIVA, APOYANDO EN LA ELABORACIÓN Y REVISIÓN DE DOCUMENTOS Y ACTOS ADMINISTRATIVOS QUE SE EXPIDEN, ASI COMO ATENDER SOLICITUDES DE FONDOS DE PENSIONES Y DEL MINISTERIO DE HACIENDA Y CREDITO PUBLICO</t>
  </si>
  <si>
    <t>PRESTAR SERVICIOS PROFESIONALES A LA GESTIÓN ADMINISTRATIVA Y DE TALENTO HUMANO DE LA SUBSECRETARIA ADMINISTRATIVA DEL MUNICIPIO DE BUCARAMANGA</t>
  </si>
  <si>
    <t>PRESTAR SERVICIOS DE APOYO A LA GESTIÓN EN LA EJECUCIÓN DE ACTIVIDADES TÉCNICAS  Y DE MANTENIMIENTO A  LA INFRAESTRUCTURA TECNOLÓGICA DEL MUNICIPIO DE BUCARAMANGA</t>
  </si>
  <si>
    <t>PRESTAR SERVICIOS PROFESIONALES PARA EL ANÁLISIS, DISEÑO, DESARROLLO, PRUEBAS, MANTENIMIENTO Y SOPORTE DE LOS SISTEMAS DE INFORMACIÓN Y SOLUCIONES DIGITALES ASOCIADAS AL CUMPLIMIENTO DE LOS REQUERIMIENTOS TECNOLÓGICOS DE SOFTWARE RELACIONADOS CON LOS PROYECTOS DE LA SECRETARIA DE SALUD DE LA ALCADIA DE BUCARAMANGA.</t>
  </si>
  <si>
    <t>PRESTAR LOS SERVICIOS PROFESIONALES DE APOYO A LA GESTIÓN QUE REALIZA LA SECRETARÍA DE EDUCACIÓN EN EL MACROPROCESO “D” GESTIÓN DE LA CALIDAD, PARA EL FORTALECIMIENTO DE LA CALIDAD DE LA EDUCACIÓN EN EL MUNICIPIO DE BUCARAMANGA</t>
  </si>
  <si>
    <t>PRESTAR SERVICIOS DE APOYO A LA GESTIÓN ADMINISTRATIVA Y DE TALENTO HUMANO DE LA SUBSECRETARIA ADMINISTRATIVA DEL MUNICIPIO DE BUCARAMANGA</t>
  </si>
  <si>
    <t>PRESTAR LOS SERVICIOS PROFESIONALES APOYANDO LA IMPLEMENTACIÓN DEL SISTEMA DE GESTIÓN DE SEGURIDAD Y SALUD EN EL TRABAJO EN TODOS LOS CENTROS DE TRABAJO DEL MUNICIPIO DE BUCARAMANGA</t>
  </si>
  <si>
    <t>PRESTAR SERVICIOS DE APOYO A LA GESTIÓN REALIZANDO ACTIVIDADES QUE PROPENDAN POR EL ADECUADO FUNCIONAMIENTO DEL PROCESO DE ALMACEN-INVENTARIOS PERTENECIENTE A LA SECRETARIA ADMINISTRATIVA</t>
  </si>
  <si>
    <t>PRESTAR SERVICIOS PROFESIONALES COMO ABOGADO EN LA SECRETARÍA JURÍDICA APOYANDO EL SUB-PROCESOS DE ASUNTOS LEGALES.</t>
  </si>
  <si>
    <t>PRESTAR SERVICIOS PROFESIONALES PARA LA ASESORIA Y ACOMPAÑAMIENTO AL AREA DE COMUNICACIONES EN LA  PREPRODUCCIÒN, PRODUCCIÒN Y POSPRODUCCIÒN DE CORTOMETRAJES CINEMATOGRAFICOS DIGITALES EN EL MARCO DEL PROYECTO “FORTALECIMIENTO DEL PLAN DE COMUNICACIONES PARA LA DIFUSION Y DIVULGACION DE LA OFERTA INSTITUCIONAL, INICIATIVAS Y PROYECTOS ESTRATEGICOS PARA EL MUNICIPIO DE BUCARAMANGA”.</t>
  </si>
  <si>
    <t>PRESTAR SERVICIOS PROFESIONALES COMO INGENIERO DE SISTEMAS EN EL MARCO DEL PROYECTO DENOMINADO FORTALECIMIENTO DE LA GESTION INSTITUCIONAL EN LOS PROCESOS DEL ÁMBITO JURÍDICO EN EL MUNICIPIO DE BUCARAMANGA</t>
  </si>
  <si>
    <t>PRESTACIÓN DE SERVICIOS PROFESIONALES ESPECIALIZADOS MEDIANTE LA ASESORÍA JURÍDICA EN LOS ASUNTOS DE DERECHO CONSTITUCIONAL QUE REQUIER LA SECRETARÍA JURÍDICA DEL MUNICIPIO DE BUCARAMANGA</t>
  </si>
  <si>
    <t>PRESTAR SERVICIOS DE APOYO A LA GESTION EN EL SEGUIMIENTO Y CONTROL TECNICO NECESARIO PARA APOYAR A LA SECRETARIA DE INFRAESTRUCTURA DEL MUNICIPIO DE BUCARAMANGA, EN LAS SUPERVISIONES QUE EJERCE</t>
  </si>
  <si>
    <t>PRESTAR SERVICIOS DE APOYO PARA EL DESARROLLO DE ACTIVIDADES RELACIONADAS CON LEVANTAMIENTOS DE INDICADORES AÉDICOS Y APLICACIÓN DE BIOARVICIDAS EN ESTABLECIMIENTOS ESPECIALES, VIVIENDAS, INSTITUCIONES EDUCATIVAS, ALCANTARILLAS E IPS DEL MUNICIPIO DE BUCARAMANGA #3.</t>
  </si>
  <si>
    <t>PRESTAR SERVICIOS PROFESIONALES EN EL DEPARTAMENTO ADMINISTRATIVO DE LA DEFENSORÍA DEL ESPACIO PÚBLICO EN ASUNTOS DE REVISORÍA FISCAL, AUDITORÍA, GESTIÓN DE CALIDAD, PLANES DE MEJORAMIENTO, ADMINISTRACIÓN DE LOS RECURSOS FÍSICOS Y FINANCIEROS DE LOS BIENES DE USO PÚBLICO, BIENES FISCALES Y ESPACIO PÚBLICO, ASÍ COMO BRINDAR APOYO TRANSVERSAL EN LOS PROCESOS ADMINISTRATIVOS, FINANCIEROS Y CONTRACTUALES QUE SE REQUIERAN</t>
  </si>
  <si>
    <t>PRESTACIÓN DE SERVICIOS PROFESIONALES COMO ABOGADO(A) PARA EL DESARROLLO DE LAS ACTIVIDADES REQUERIDAS  EN LOS PROCESOS CONTRACTUALES Y DEMÁS PROCEDIMIENTOS ADMINISTRATIVOS REQUERIDOS  DE ACUERDO A LAS COMPETENCIAS PROPIAS DE LA SECRETARÍA DE SALUD Y AMBIENTE  DEL MUNICIPIO DE BUCARAMANGA</t>
  </si>
  <si>
    <t xml:space="preserve">PRESTAR SERVICIOS PROFESIONALES EN LA SECRETARIA DEL INTERIOR BRINDANDO APOYO AL GRUPO DE PROYECTOS DE INVERSIÓN Y SIGC DE LA SECRETARÍA EN EL MARCO DEL PROYECTO DENOMINADO “FORTALECIMIENTO A LA GESTIÓN OPERATIVA PARA LA EFICIENCIA DE LA PRESTACIÓN DE SERVICIOS DE LA SECRETARÍA DEL INTERIOR DIRIGIDOS A LA CIUDADANÍA DEL MUNICIPIO DE BUCARAMANGA".
</t>
  </si>
  <si>
    <t>PRESTAR SERVICIOS PROFESIONALES COMO ABOGADO(A) BRINDANDO ASESORÍA Y ACOMPAÑAMIENTO A LAS ACTIVIDADES REQUERIDAS EN LOS PROCESOS CONTRACTUALES PROPIOS DE LA SECRETARÍA DE SALUD Y AMBIENTE DEL MUNICIPIO DE BUCARAMANGA</t>
  </si>
  <si>
    <t>PRESTAR SERVICIOS PROFESIONALES EN LA SECRETARIA DEL INTERIOR BRINDANDO APOYO AL GRUPO DE PROYECTOS DE INVERSIÓN Y SIGC DE LA SECRETARÍA EN EL MARCO DEL PROYECTO DENOMINADO “FORTALECIMIENTO A LA GESTIÓN OPERATIVA PARA LA EFICIENCIA DE LA PRESTACIÓN DE SERVICIOS DE LA SECRETARÍA DEL INTERIOR DIRIGIDOS A LA CIUDADANÍA DEL MUNICIPIO DE BUCARAMANGA</t>
  </si>
  <si>
    <t>PRESTAR SERVICIOS PROFESIONALES PARA LA PROMOCION DE PRACTICAS DE AUTOCUIDADO Y ACTIVIDAD FÍSICA PARA PREVENCION Y MANEJO DE LAS ENFERMEDADES NO TRANSMISIBLES EN EL MUNICIPIO DE BUCARAMANGA #1</t>
  </si>
  <si>
    <t>PRESTAR SERVICIOS PROFESIONALES COMO ABOGADO(A)  BRINDANDO ASESORÍA Y ACOMPAÑAMIENTO A LAS ACTIVIDADES REQUERIDAS EN LOS PROCESOS CONTRACTUALES PROPIOS DE LA SECRETARÍA DE SALUD Y AMBIENTE DEL MUNICIPIO DE BUCARAMANGA</t>
  </si>
  <si>
    <t>PRESTACIÓN DE SERVICIOS PROFESIONALES PARA BRINDAR ASESORÍA JURÍDICA Y APOYO PROFESIONAL AL DESPACHO DE LA SECRETARIA DE HACIENDA DEL MUNICIPIO DE BUCARAMANGA EN ASUNTOS CONTRACTUALES Y ADMINISTRATIVOS QUE LE SEAN ASIGNADOS.</t>
  </si>
  <si>
    <t>PRESTACION DE SERVICIOS PROFESIONALES COMO ABOGADO (A) ESPECIALIZADO (A) PARA EL DESARROLLO DE LAS ACTIVIDADES REQUERIDAS EN LOS PROCESOS CONTRACTUALES Y DEMAS PROCEDIMIENTOS ADMINISTRATIVOS REQUERIDOS DE ACUERDO A LAS COMPETENCIAS PROPIAS DE LA SECRETARIA DE SALUD Y AMBIENTE DEL  MUNICIPIO DE BUCARAMANGA</t>
  </si>
  <si>
    <t>PRESTAR SERVICIOS PROFESIONALES COMO CONTADOR EN LA SECRETARIA ADMINISTRATIVA EN TEMAS RELACIONADOS CON NÓMINA, SEGURIDAD SOCIAL Y PRESTACIONES SOCIALES</t>
  </si>
  <si>
    <t>PRESTAR SERVICIOS PROFESIONALES APOYANDO LA REESTRUCTURACIÓN, DOCUMENTACIÓN, IMPLEMENTACIÓN Y MANTENIMIENTO DE TODOS LOS PROCESOS DEL SISTEMA INTEGRADO DE GESTIÓN DE CALIDAD-SIGC, EN ARMONIZACIÓN CON EL MODELO INTEGRADO DE PLANEACIÓN Y GESTIÓN MIPG DEL MUNICIPIO DE BUCARAMANGA</t>
  </si>
  <si>
    <t>PRESTAR SERVICIOS PROFESIONALES EN CALIDAD DE ABOGADO PARA BRINDAR SOPORTE JURÍDICO Y APOYAR LAS FUNCIONES Y COMPETENCIAS QUE LE CORRESPONDEN A LA OFICINA DE CONTROL INTERNO DISCIPLINARIO DEL MUNICIPIO DE BUCARAMANG</t>
  </si>
  <si>
    <t>PRESTAR SERVICIOS DE APOYO PARA EL DESARROLLO DE ACTIVIDADES RELACIONADAS CON LEVANTAMIENTOS DE INDICADORES AÉDICOS Y APLICACIÓN DE BIOARVICIDAS EN ESTABLECIMIENTOS ESPECIALES, VIVIENDAS, INSTITUCIONES EDUCATIVAS, ALCANTARILLAS E IPS DEL MUNICIPIO DE BUCARAMANGA #3</t>
  </si>
  <si>
    <t>PRESTAR SERVICIOS PROFESIONALES COMO ABOGADO EN LA OFICINA DE VALORIZACIÓN APOYANDO LA GESTIÓN JURIDICA</t>
  </si>
  <si>
    <t>PRESTAR SERVICIOS PROFESIONALES EN EL DEPARTAMENTO ADMINISTRATIVO DE LA DEFENSORIA DEL ESPACIO PUBLICO DEL MUNICIPIO DE BUCARAMANGA, EN LAS DISTINTAS ESTRATEGIAS RELACIONADAS CON LOS TEMAS DE OFERTA INSTITUCIONAL, PLAN MAESTRO E INSTRUMENTOS DE GESTION QUE PROPENDAN A LA REGULACION Y RECUPERACION DEL ESPACIO PUBLICO</t>
  </si>
  <si>
    <t>PRESTAR SERVICIOS DE APOYO PARA EL DESARROLLO DE ACTIVIDADES RELACIONADAS CON LEVANTAMIENTOS DE INDICADORES AÉDICOS Y APLICACIÓN DE BIOARVICIDAS EN ESTABLECIMIENTOS ESPECIALES, VIVIENDAS, INSTITUCIONES EDUCATIVAS, ALCANTARILLAS E IPS DEL MUNICIPIO DE BUCARAMANGA #7</t>
  </si>
  <si>
    <t>PRESTACIÓN DE SERVICIOS PROFESIONALES EN LA SECRETARIA JURIDICA</t>
  </si>
  <si>
    <t>PRESTACIÓN DE SERVICIOS DE APOYO A LA GESTION EN EL MANEJO Y CUSTODIA DE LA INFORMACION DE SALUD PUBLICA A CARGO DEL MUNICIPIO DE BUCARAMANGA #4</t>
  </si>
  <si>
    <t>PRESTAR SERVICIOS PERSONALES APOYANDO EL DESARROLLO DE ACTIVIDADES DE GESTIÓN Y RECEPCIÓN DOCUMENTAL EN LA SUBSECRETARÍA DE MEDIO AMBIENTE DEL MUNICIPIO DE BUCARAMANGA</t>
  </si>
  <si>
    <t>PRESTAR SERVICIOS PROFESIONALES EN LA SECRETARIA DEL INTERIOR EN LA PLANEACIÓN, EJECUCIÓN, SEGUIMIENTO Y ARTICULACIÓN DE PLANES, ESTRATEGIAS,  PROGRAMAS Y POLÍTICAS  EN EL MARCO DEL PROYECTO DENOMINADO - FORTALECIMIENTO A LA GESTIÓN OPERATIVA PARA LA EFICIENCIA DE LA PRESTACIÓN DE SERVICIOS DE LA SECRETARÍA DEL INTERIOR DIRIGIDOS A LA CIUDADANÍA DEL MUNICIPIO DE BUCARAMANGA</t>
  </si>
  <si>
    <t>PRESTACIÓN DE SERVICIOS DE APOYO A LA GESTIÓN EN PROCEDIMIENTOS Y REGISTRO DE OPERACIONES CONTABLES EN LA SECRETARÍA DE HACIENDA DE BUCARAMANGA DE ACUERDO CON EL MARCO NORMATIVO PARA ENTIDADES DE GOBIERNO.</t>
  </si>
  <si>
    <t>“PRESTACIÓN DE SERVICIOS PROFESIONALES PARA LLEVAR A CABO LAS ACTIVIDADES RELACIONADAS CON LA FORMULACIÓN, ELABORACIÓN Y SEGUIMIENTO DE LOS PROYECTOS DE INVERSIÓN DE LA SECRETARÍA DE SALUD Y AMBIENTE Y DEMÁS ACTIVIDADES DE CARÁCTER ADMINISTRATIVO Y/O FINANCIERO REQUERIDAS EN ESTA DEPENDENCIA”</t>
  </si>
  <si>
    <t xml:space="preserve">PRESTAR SERVICIOS PROFESIONALES PARA REALIZAR LA IDENTIFICACIÓN Y ATENCION DE RIESGOS PARA EL ABASTECIMIENTO HÍDRICO EN CUENCAS ABASTECEDORAS DE BUCARAMAMANGA Y OTRAS ACTIVIDADES DEL PROGRAMA DE AGUA DE LA SECRETARIA DE SALUD Y AMBIENTE
</t>
  </si>
  <si>
    <t>SUSPENDIDO</t>
  </si>
  <si>
    <t>PRESTAR SERVICIOS PROFESIONALES COMO ABOGADO PARA LA DEFENSA Y REPRESENTACIÓN JUDICIAL, ADMINISTRATIVA Y EXTRAJUDICIAL DEL DEPARTAMENTO ADMINISTRATIVO DE LA DEFENSORÍA DEL ESPACIO PÚBLICO</t>
  </si>
  <si>
    <t>PRESTAR SERVICIOS PROFESIONALES COMO ABOGADO(A), EN LA SECRETARÍA DE PLANEACIÓN MUNICIPAL BRINDANDO APOYO EN LOS PROCESOS RECONOCIMIENTO DE EDIFICACIONES, ASI COMO EN LOS DE LEGALIZACIÓN Y REGULARIZACIÓN DE ASENTAMIENTOS HUMANOS DEL MUNICIPIO DE BUCARAMANGA</t>
  </si>
  <si>
    <t xml:space="preserve">	
PRESTAR SERVICIOS DE APOYO A LA GESTIÓN EN LA SECRETARIA DE PLANEACIÓN PARA EL FORTALECIMIENTO INSTITUCIONAL DEL GRUPO DE CLASIFICACIÓN SOCIOECONÓMICO Y ESTADISTICO, CONFORME A LOS LINEAMIENTOS, DIRECTRICES Y MANUALES DEFINIDOS POR EL DNP Y LA ADMINISTRACIÓN DEL SISBEN</t>
  </si>
  <si>
    <t xml:space="preserve">	
PRESTACIÓN DE SERVICIOS DE APOYO A LA GESTIÓN PARA EL FORTALECIMIENTO INSTITUCIONAL EN TEMAS ADMINISTRATIVOS Y DE ARCHIVO PARA EL PROCESO DE LEGALIZACIÓN Y/O REGULARIZACIÓN DE ASENTAMIENTOS HUMANOS Y CURADURÍA CERO DE LA SECRETARÍA DE PLANEACIÓN MUNICIPAL</t>
  </si>
  <si>
    <t xml:space="preserve">PRESTAR SERVICIOS DE APOYO A LA GESTIÓN EN LA SECRETARÍA DEL INTERIOR EN EL MARCO DEL PROYECTO DENOMINADO “FORTALECIMIENTO DE LA CAPACIDAD INSTITUCIONAL A INSPECCIONES Y COMISARIAS DEL MUNICIPIO DE BUCARAMANGA".
</t>
  </si>
  <si>
    <t>PRESTAR SERVICIOS PROFESIONALES EN LA SECRETARIA DEL INTERIOR BRINDANDO ASESORIA EN LA CREACION, IMPLEMENTACION Y DESARROLLO DE ESTRATEGIAS PARA EL FORTALECIMIENTO DE LA SEGURIDAD Y CONVIVENCIA CIUDADANA EN EL MUNICIPIO DE BUCARAMANGA EN EL MARCO DEL PROYECTO DENOMINADO "FORTALECIMIENTO A LA GESTIÓN OPERATIVA PARA LA EFICIENCIA DE LA PRESTACIÓN DE SERVICIOS DE LA SECRETARÍA DEL INTERIOR DIRIGIDOS A LA CIUDADANÍA DEL MUNICIPIO DE BUCARAMANGA"</t>
  </si>
  <si>
    <t>PRESTAR SERVICIOS DE APOYO A LA GESTIÓN EN LA SECRETARÍA DEL INTERIOR EN EL DESARROLLO DE VISITAS EN VITUD DEL ESTATUTO DEL CONSUMIDOR LEY 1480 DE 2011 Y RIMB,  EN EL MARCO DEL PROYECTO DENOMINADO “FORTALECIMIENTO DE LA CAPACIDAD INSTITUCIONAL A INSPECCIONES Y COMISARIAS DEL MUNICIPIO DE BUCARAMANGA".</t>
  </si>
  <si>
    <t xml:space="preserve">PRESTAR SERVICIOS PROFESIONALES COMO ABOGADO ESPECIALIZADO (A) ASESORANDO EN LOS  PROCESOS ADMINISTRATIVOS  Y CONTRACTUALES QUE SE ADELANTAN  EN LA SECRETARIA DEL INTERIOR DEL MUNICIPIO DE BUCARAMANGA  EN EL MARCO DEL PROYECTO DENOMINADO  “FORTALECIMIENTO A LA GESTIÓN OPERATIVA PARA LA EFICIENCIA DE LA PRESTACIÓN DE SERVICIOS DE LA SECRETARÍA DEL INTERIOR DIRIGIDOS A LA CIUDADANÍA DEL MUNICIPIO DE BUCARAMANGA".
</t>
  </si>
  <si>
    <t xml:space="preserve">PRESTAR SERVICIOS DE APOYO A LA GESTIÓN EN LA SECRETARÍA DEL INTERIOR EN EL DESARROLLO DE VISITAS EN VITUD DEL ESTATUTO DEL CONSUMIDOR LEY 1480 DE 2011 Y RIMB,  EN EL MARCO DEL PROYECTO DENOMINADO “FORTALECIMIENTO DE LA CAPACIDAD INSTITUCIONAL A INSPECCIONES Y COMISARIAS DEL MUNICIPIO DE BUCARAMANGA".
</t>
  </si>
  <si>
    <t>PRESTAR SERVICIOS PROFESIONALES COMO ECONOMISTA ESPECIALIZADA EN CONTRATACIÓN ESTATAL, COORDINANDO LOS PROCESOS CONTRACTUALES QUE SE ADELANTEN EN LA SECRETARIA DEL INTERIOR, EN EL MARCO DEL PROYECTO DENOMINADO “FORTALECIMIENTO A LA GESTIÓN OPERATIVA PARA LA EFICIENCIA DE LA PRESTACIÓN DE SERVICIOS DE LA SECRETARÍA DEL INTERIOR DIRIGIDOS A LA CIUDADANÍA DEL MUNICIPIO DE BUCARAMANGA”</t>
  </si>
  <si>
    <t xml:space="preserve">PRESTAR SERVICIOS PROFESIONALES EN LA SECRETARÍA DEL INTERIOR EN EL MEJORAMIENTO DE LAS ESTRATEGIAS ORIENTADAS A LA PROTECCIÓN, PREVENCIÓN Y MITIGACIÓN DE LA VIOLENCIA INTRAFAMILIAR Y DE GENERO PARA POBLACIÓN VULNERABLE EN EL MUNICIPIO DE BUCARAMANGA EN EL MARCO DEL PROYECTO "MEJORAMIENTO DE LAS ESTRATEGIAS ORIENTADAS A LA PROTECCIÓN, PREVENCIÓN Y MITIGACIÓN DE LA VIOLENCIA INTRAFAMILIAR Y DE GENERO PARA POBLACIÓN VULNERABLE EN EL MUNICIPIO DE BUCARAMANGA".
</t>
  </si>
  <si>
    <t>PRESTAR SERVICIOS PROFESIONALES COMO COMUNICADORA SOCIAL Y PERIODISTA PARA REALIZAR LA EDICION, PRODUCCION Y REDACCION DE CONTENIDOS QUE APORTEN A LA DIFUSION DE PROGRAMAS, EVENTOS, ACTIVIDADES Y CAMPAÑAS INSITUCIONALES DE LA ADMINISTRACION MUNICIPAL CON EL PROPOSITO DE MANTENER INFORMADA A LA CIUDADANIA DEL MUNICIPIO DE BUCARAMANGA</t>
  </si>
  <si>
    <t xml:space="preserve">PRESTAR SERVICIOS PROFESIONALES EN LA SECRETARIA DEL INTERIOR APOYANDO LAS ACTIVIDADES QUE SE DESARROLLAN EN EL CENTRO DE ATENCIÓN INTEGRAL DE VICTIMAS – CAIV EN EL MARCO DEL PROYECTO DENOMINADO "FORTALECIMIENTO A LA ATENCION INTEGRAL DE LA POBLACION VICTIMA DEL CONFLICTO ARMADO EN EL MUNICIPIO DE BUCARAMANGA".
</t>
  </si>
  <si>
    <t>PRESTAR SERVICIOS DE APOYO A LA GESTIÓN EN EL DEPARTAMENTO ADMINISTRATIVO DE LA DEFENSORIA DEL ESPACIO PÚBLICO EN LOS ASUNTOS RELACIONADOS A LOS INSTRUMENTOS DE GESTION DEL ESPACIO PUBLICO Y OFERTA INSTITUCIONAL</t>
  </si>
  <si>
    <t>PRESTAR SERVICIOS PROFESIONALES COMO ABOGADO (A) PARA APOYAR LA GESTION JURIDICA Y CONTRACTUAL DE LA SECRETARIA, EN EL MARCO DEL PROYECTO “APOYO A LA GESTIÓN ADMINISTRATIVA Y PROCESOS TRANSVERSALES DE LA SECRETARÍA DE DESARROLLO SOCIAL DEL MUNICIPIO DE BUCARAMANGA”</t>
  </si>
  <si>
    <t>PRESTAR SERVICIOS PROFESIONALES PARA APOYAR LA GESTIÓN ADMINISTRATIVA MEDIANTE LA RECOLECCIÓN, ANÁLISIS, CARGUE Y RENDICIÓN DE INFORMES CONTRACTUALES EN LAS DIFERENTES PLATAFORMAS DISPUESTAS POR LA ENTIDAD Y ENTES DE CONTROL, EN EL MARCO DEL PROYECTO “APOYO A LA GESTIÓN ADMINISTRATIVA Y PROCESOS TRANSVERSALES DE LA SECRETARÍA DE DESARROLLO SOCIAL DEL MUNICIPIO DE BUCARAMANGA”</t>
  </si>
  <si>
    <t>PRESTAR SERVICIOS DE APOYO A LA GESTIÓN LOGISTICA ADMINISTRATIVA EN LOS PROCESOS CONTRACTUALES EN EL MARCO DEL PROYECTO “APOYO A LA GESTIÓN ADMINISTRATIVA Y PROCESOS TRANSVERSALES DE LA SECRETARÍA DE DESARROLLO SOCIAL DEL MUNICIPIO DE BUCARAMANGA”</t>
  </si>
  <si>
    <t>PRESTAR SERVICIOS PROFESIONALES PARA APOYAR LA GESTIÓN PRESUPUESTAL EN EL MARCO DEL PROYECTO “APOYO A LA GESTIÓN ADMINISTRATIVA Y PROCESOS TRANSVERSALES DE LA SECRETARÍA DE DESARROLLO SOCIAL DEL MUNICIPIO DE BUCARAMANGA”</t>
  </si>
  <si>
    <t>PRESTAR SERVICIOS PROFESIONALES PARA APOYAR LOS PROCESOS DE PLANEACION PRESUPUESTAL, CONTRACTUAL Y ADMINISTRATIVA, ASÍ COMO LA ELABORACIÓN DE INFORMES FINANCIEROS, DE GESTION Y SEGUIMIENTO A LAS METAS DE LOS PROGRAMAS SOCIALES DE CONFORMIDAD CON EL PLAN DE DESARROLLO MUNICIPAL, EN EL MARCO DEL PROYECTO “APOYO A LA GESTIÓN ADMINISTRATIVA Y PROCESOS TRANSVERSALES DE LA SECRETARÍA DE DESARROLLO SOCIAL DEL MUNICIPIO DE BUCARAMANGA"</t>
  </si>
  <si>
    <t>PRESTAR SERVICIOS PROFESIONALES COMO ABOGADO (A) PARA APOYAR LOS ASUNTOS LEGALES Y CONTRACTUALES EN EL MARCO DEL PROYECTO “APOYO A LA GESTIÓN ADMINISTRATIVA Y PROCESOS TRANSVERSALES DE LA SECRETARÍA DE DESARROLLO SOCIAL DEL MUNICIPIO DE BUCARAMANGA”</t>
  </si>
  <si>
    <t>PRESTAR SERVICIOS PROFESIONALES COMO ECONOMISTA PARA APOYAR LA SUPERVISIÓN DE CONTRATOS Y CONVENIOS EN VIRTUD DE LA GESTIÓN JURÍDICA Y CONTRACTUAL, ASÍ COMO LA FORMULACIÓN, EVALUACIÓN Y SEGUIMIENTO DE PROYECTOS DE LA SECRETARÍA DE DESARROLLO SOCIAL EN EL MARCO DEL PROYECTO “APOYO A LA GESTIÓN ADMINISTRATIVA Y PROCESOS TRANSVERSALES DE LA SECRETARÍA DE DESARROLLO SOCIAL DEL MUNICIPIO DE BUCARAMANGA”</t>
  </si>
  <si>
    <t>PRESTAR SERVICIOS DE APOYO EN LA GESTION ADMINISTRATIVA Y MANEJO DE LOS SISTEMAS INFORMÁTICOS EN EL MARCO DEL PROYECTO "APOYO A LA GESTIÓN ADMINISTRATIVA Y PROCESOS TRANSVERSALES DE LA SECRETARÍA DE DESARROLLO SOCIAL DEL MUNICIPIO DE BUCARAMANGA”</t>
  </si>
  <si>
    <t>PRESTAR SERVICIOS DE APOYO LOGÍSTICO Y ADMINISTRATIVO EN EL MARCO DEL PROYECTO “APOYO A LA GESTIÓN ADMINISTRATIVA Y PROCESOS TRANSVERSALES DE LA SECRETARÍA DE DESARROLLO SOCIAL DEL MUNICIPIO DE BUCARAMANGA”</t>
  </si>
  <si>
    <t>PRESTAR SERVICIOS PROFESIONALES PARA APOYAR LA GESTIÓN PRESUPUESTAL COMO ADMINISTRADORA DE EMPRESAS EN EL MARCO DEL PROYECTO “APOYO A LA GESTIÓN ADMINISTRATIVA Y PROCESOS TRANSVERSALES DE LA SECRETARIA DE DESARROLLO SOCIAL DEL MUNICIPIO DE BUCARAMANGA”</t>
  </si>
  <si>
    <t xml:space="preserve">PRESTAR SERVICIOS PROFESIONALES  EN LA SECRETARIA DEL INTERIOR EN EL MARCO DEL PROYECTO DENOMINADO "FORTALECIMIENTO DEL PROGRAMA CASA DE JUSTICIA EN EL MUNICIPIO DE BUCARAMANGA”
</t>
  </si>
  <si>
    <t>PRESTACIÓN DE SERVICIOS PROFESIONALES PARA BRINDAR APOYO EN ASUNTOS ADMINISTRATIVOS Y DE GESTIÓN EN EL DESPACHO DE LA SECRETARIA DE HACIENDA DEL MUNICIPIO DE BUCARAMANGA</t>
  </si>
  <si>
    <t xml:space="preserve">PRESTAR SERVICIOS DE APOYO A LA GESTIÓN DE LOS PROCESOS ADMINISTRATIVOS EN EL MARCO DE LOS PROYECTOS “APOYO A LA GESTIÓN ADMINISTRATIVA Y PROCESOS TRANSVERSALES DE LA SECRETARIA DE DESARROLLO SOCIAL DEL MUNICIPIO DE BUCARAMANGA”.
</t>
  </si>
  <si>
    <t>PRESTACIÓN DE SERVICIOS DE APOYO A LA GESTIÓN PARA BRINDAR ACOMPAÑAMIENTO EN LAS ACCIONES DE CONTROL INSPECCION Y VIGILANCIA, ENCAMINADAS A REDUCIR LA MORBI MORTALIDAD DE LAS ENFERMEDADES DE SALUD PUBLICA</t>
  </si>
  <si>
    <t>PRESTACIÓN DE SERVICIOS PROFESIONALES PARA BRINDAR APOYO EN ASUNTOS ADMINISTRATIVOS Y DE GESTIÓN EN EL DESPACHO DE LA SECRETARIA DE HACIENDA DEL MUNICIPIO DE BUCARAMANGA.</t>
  </si>
  <si>
    <t>PRESTAR LOS SERVICIOS PROFESIONALES EN LA SECRETARIA DE HACIENDA APOYANDO LOS PROCEDIMIENTOS, INFORMES Y ACTUACIONES DE COMPETENCIA DEL FONDO TERRITORIAL DE PENSIONES DEL MUNICIPIO DE BUCARAMANGA .</t>
  </si>
  <si>
    <t>PRESTAR LOS SERVICIOS PROFESIONALES DE APOYO A LA TESORERIA GENERAL DE LA SECRETARIA DE HACIENDA DEL MUNICIPIO DE BUCARAMANGA.</t>
  </si>
  <si>
    <t>PRESTAR SERVICIOS COMO PROFESIONAL EN ECONOMÍA PARA EL ANÁLISIS, LA INTERPRETACIÓN DE DATOS; LA FORMULACIÓN Y SEGUIMIENTO DE PROYECTOS Y POLÍTICAS PÚBLICAS EN EL MARCO DEL PROYECTO APOYO A LA GESTIÓN ADMINISTRATIVA Y PROCESOS TRANSVERSALES DE LA SECRETARÍA DE DESARROLLO SOCIAL DEL MUNICIPIO DE BUCARAMANGA.</t>
  </si>
  <si>
    <t>PRESTAR SERVICIOS PROFESIONALES COMO ABOGADO (A) ESPECIALIZADO (A) PARA APOYAR LA GESTIÓN JURÍDICA INTERNA Y EXTERNA EN EL MARCO DEL PROYECTO “APOYO A LA GESTIÓN ADMINISTRATIVA Y PROCESOS TRANSVERSALES DE LA SECRETARÍA DE DESARROLLO SOCIAL DEL MUNICIPIO DE BUCARAMANGA”</t>
  </si>
  <si>
    <t>PRESTAR SERVICIOS PROFESIONALES PARA APOYAR LA GESTIÓN ADMINISTRATIVA MEDIANTE LA FORMULACIÓN, ACTUALIZACIÓN Y SEGUIMIENTO A PROYECTOS DE INVERSIÓN, LA ELABORACIÓN DE ESTUDIOS DEL SECTOR Y LA EVALUACIÓN TÉCNICA-FINANCIERA, CONTRACTUAL EN EL MARCO DEL PROYECTO “APOYO A LA GESTIÓN ADMINISTRATIVA Y PROCESOS TRANSVERSALES DE LA SECRETARÍA DE DESARROLLO SOCIAL DEL MUNICIPIO DE BUCARAMANGA"</t>
  </si>
  <si>
    <t>PRESTAR SERVICIOS PROFESIONALES COMO PROFESIONAL ESPECIALIZADO, PARA EL APOYO EN PROCESOS DE FORMULACIÓN, IMPLEMENTACIÓN Y SEGUIMIENTO DE LAS POLÍTICAS PÚBLICAS DE LA SECRETARÍA DE DESARROLLO SOCIAL, EN EL MARCO DEL PROYECTO DE “APOYO A LA GESTIÓN ADMINISTRATIVA Y PROCESOS TRANSVERSALES DE LA SECRETARÍA DE DESARROLLO SOCIAL DEL MUNICIPIO DE BUCARAMANGA”.</t>
  </si>
  <si>
    <t>PRESTAR SERVICIOS DE APOYO A LA GESTIÓN EN EL DESARROLLO DE CONTENIDO GRÁFICO PARA LA GENERACIÓN DE CONTENIDO QUE FORTALEZCA LA COMUNICACIÓN INSTITUCIONAL Y LAS CAMPAÑAS DIRIGIDAS A PÚBLICO INTERNO Y EXTERNO DE LA ADMINISTRACIÓN MUNICIPAL DE BUCARAMANGA</t>
  </si>
  <si>
    <t>PRESTAR SERVICIOS DE APOYO A LA GESTIÓN COMO CONDUCTOR PARA ATENDER LAS DIFERENTES ACTIVIDADES QUE SE DESARROLLAN EN LA UNIDAD MUNICIPAL DE GESTIÓN DEL RIESGO DE DESASTRES- UMGRD TANTO EN SU ÁREA RURAL COMO URBANA EN EL MARCO DEL PROYECTO DENOMINADO  "IMPLEMENTACIÓN DE ACCIONES PARA EL CONOCIMIENTO E IDENTIFICACION DEL RIESGO A TRAVÉS DE LA UNIDAD MUNICIPAL DE GESTIÓN DEL RIESGO DEL MUNICIPIO DE BUCARAMANGA"</t>
  </si>
  <si>
    <t>PRESTAR SERVICIOS PROFESIONALES COMO ABOGADO (A) ESPECIALIZADO (A) EN LA COORDINACION, PROYECCIÓN Y SUSTANCIACIÓN DE PROCESOS RELACIONADOS CON CONTRATACIÓN PÚBLICA QUE SE ADELANTEN EN LA UMGRD,  ASI COMO TAMBIEN EN EL REGISTRO, ACTUALIZACION Y PUBLICACION DE DATOS EXIGIDOS PARA LAS PLATAFORMAS OFICIALES Y DE CONTROL QUE CONFORMAN EL SISTEMA DE INFORMACIÓN PRE- CONTRACTUAL Y POST CONTRACTUAL DE ESTA UNIDAD EN EL MARCO DEL PROYECTO DENOMINADO "IMPLEMENTACIÓN DE ACCIONES DE FORTALECIMIENTO A LA GESTIÓN DEL RIESGO DE DESASTRES EN EL MUNICIPIO DE BUCARAMANGA</t>
  </si>
  <si>
    <t>PRESTAR SERVICIOS PROFESIONALES PARA APOYAR LOS PROCESOS PRESUPUESTALES Y ADMINISTRATIVOS, ASÍ COMO LA ELABORACIÓN DE INFORMES FINANCIEROS Y DE GESTION DE LA SECRETARIA DE DESARROLLO SOCIAL, EN EL MARCO DEL PROYECTO “APOYO A LA GESTIÓN ADMINISTRATIVA Y PROCESOS TRANSVERSALES DE LA SECRETARÍA DE DESARROLLO SOCIAL DEL MUNICIPIO DE BUCARAMANGA”</t>
  </si>
  <si>
    <t>PRESTACIÓN DE SERVICIOS PROFESIONALES PARA BRINDAR APOYO EN LA PRODUCCIÓN, PUESTA EN MARCHA, SOPORTE Y MANTENIMIENTO DE LOS MÓDULOS EXISTENTES Y/O NUEVOS DE SISTEMAS DE INFORMACIÓN Y/O APLICATIVOS QUE TIENEN RELACIÓN CON LOS PROCESOS FISCALES, FINANCIEROS Y PRESUPUESTALES DE LA SECRETARIA DE HACIENDA MUNICIPIO DE BUCARAMANGA.</t>
  </si>
  <si>
    <t>PRESTACIÓN DE SERVICIOS PARA BRINDAR APOYO EN ASUNTOS ADMINISTRATIVOS Y DE GESTIÓN EN EL DESPACHO DE LA SECRETARIA DE HACIENDA DEL MUNICIPIO DE BUCARAMANGA</t>
  </si>
  <si>
    <t xml:space="preserve">PRESTAR SERVICIOS PROFESIONALES COMO INGENIERO (A) CIVIL ESPECIALIZADA PARA APOYAR EN LA FORMULACIÓN DE PROYECTOS, EN LA ELABORACION Y SEGUIMIENTO DEL PLAN ANUAL DE ADQUISICIONES, SEGUIMIENTO AL PRESUPUESTO Y APOYO FINANCIERO A LOS PROCESOS CONTRACTUALES DE LA UNIDAD MUNICIPAL DE GESTIÓN DEL RIESGO DE DESASTRE UMGRD DEL MUNICIPIO DE BUCARAMANGA EN EL MARCO DEL PROYECTO DENOMINADO "IMPLEMENTACIÓN DE ACCIONES PARA EL CONOCIMIENTO E IDENTIFICACION DEL RIESGO A TRAVÉS DE LA UNIDAD MUNICIPAL DE GESTIÓN DEL RIESGO DEL MUNICIPIO DE BUCARAMANGA
</t>
  </si>
  <si>
    <t>PRESTAR SERVICIOS DE APOYÓ A LA GESTIÓN DE LAS ACCIONES PARA EL CONTROL DE ENFERMEDADES DE ALTA VULNERABILIDAD COMO LA LEPRA O ENFERMEDAD DE HANSEN Y LA TUBERCULOSIS EN EL MUNICIPIO DE BUCARAMANGA</t>
  </si>
  <si>
    <t>PRESTAR SERVICIOS PROFESIONALES COMO INGENIERO (A) CIVIL ESPECIALIZADO PARA APOYAR A LA UNIDAD MUNICIPAL DE GESTIÓN DEL RIESGO DE DESASTRES- UMGRD DEL MUNICIPIO DE BUCARAMANGA EN EL MARCO DEL PROYECTO DENOMINADO “IMPLEMENTACIÓN DE ACCIONES PARA EL CONOCIMIENTO E IDENTIFICACIÓN DEL RIESGO A TRAVÉS DE LA UNIDAD MUNICIPAL DE GESTIÓN DE RIESGO DEL MUNICIPIO DE BUCARAMANGA”</t>
  </si>
  <si>
    <t>PRESTAR SERVICIOS PROFESIONALES PARA APOYAR LA GESTIÓN ADMINISTRATIVA MEDIANTE LA FORMULACIÓN, ACTUALIZACIÓN Y SEGUIMIENTO A PROYECTOS DE INVERSIÓN, LA ELABORACIÓN DE ESTUDIOS DEL SECTOR Y LA EVALUACIÓN TÉCNICA-FINANCIERA, CONTRACTUAL EN EL MARCO DEL PROYECTO “APOYO A LA GESTION ADMINISTRATIVA Y PROCESOS TRANSVERSALES DE LA SECRETARIA DE DESARROLLO SOCIAL DEL MUNICIPIO DE BUCARAMANGA.”</t>
  </si>
  <si>
    <t>PRESTAR SERVICIOS PROFESIONALES PARA EL ENLACE, GESTION, Y ATENCION A LAS DIFRENTES ESTRATEGIAS QUE SE COORDINAN CON LOS DIFERENTES ORGANOS DE COOPERACION INTERNACIONAL, EN EL MARCO DE LAS ACTIVIDADES DE LA SECRETARIA DE DESARROLLO SOCIAL</t>
  </si>
  <si>
    <t>PRESTAR SERVICIOS PROFESIONALES COMO ABOGADA PARA APOYAR EN LA ASISTENCIA JURÍDICA EN LA SUBSECRETARIA ADMINISTRAIVA Y DEL TALENTO HUMANO, EN ASUNTOS LABORALES, CONSTITUCIONALES, DE DERECHO ADMINISTRATIVO Y TODOS AQUELLOS ASUNTOS JURIDICOS RELACIONADOS CON EL DESPACHO Y QUE SEAN REQUERIDOS A LA PROFESIONAL</t>
  </si>
  <si>
    <t>PRESTAR SERVICIOS PROFESIONALES COMO APOYO A LA COORDINACIÓN DEL COMPONENTE DE BIENESTAR SOCIAL Y LA ESTRATEGIA DE COOPERACIÓN INTERNACIONAL Y AYUDA HUMANITARIA EN EL MARCO DEL PROYECTO DE “APOYO A LA GESTIÓN ADMINISTRATIVA Y PROCESOS TRANSVERSALES DE LA SECRETARÍA DE DESARROLLO SOCIAL DEL MUNICIPIO DE BUCARAMANGA”</t>
  </si>
  <si>
    <t>PRESTAR SERVICIOS DE APOYO A LA GESTIÓN EN LA SECRETARIA DEL INTERIOR COMO GESTOR (A) DE CONVIVENCIA EN EL MARCO DEL PROYECTO DENOMINADO “IMPLEMENTACIÓN DE ACCIONES E INICIATIVAS SOCIALES PARA LA CONSERVACIÓN DE LA SANA CONVIVENCIA, GESTIÓN DE CONFLICTOS COMUNITARIOS Y USO ADECUADO DEL ESPACIO PUBLICO EN EL MUNICIPIO DE BUCARAMANGA” GC.</t>
  </si>
  <si>
    <t>PRESTAR SERVICIOS PROFESIONALES EN LA SECRETARIA DEL INTERIOR COMO GESTOR (A) DE CONVIVENCIA EN EL MARCO DEL PROYECTO DENOMINADO “IMPLEMENTACIÓN DE ACCIONES E INICIATIVAS SOCIALES PARA LA CONSERVACIÓN DE LA SANA CONVIVENCIA, GESTIÓN DE CONFLICTOS COMUNITARIOS Y USO ADECUADO DEL ESPACIO PUBLICO EN EL MUNICIPIO DE BUCARAMANGA” GC.</t>
  </si>
  <si>
    <t>PRESTACIÓN DE SERVICIOS DE APOYO A LA GESTIÓN EN EL MANEJO Y CUSTODIA DE LA INFORMACIÓN DE SALUD PUBLICA A CARGO DEL MUNICIPIO DE BUCARAMANGA</t>
  </si>
  <si>
    <t>PRESTAR SERVICIOS APOYO A LA GESTIÓN EN LA SECRETARIA DEL INTERIOR EN EL DIAGNOSTICO, PLANEACIÓN, EJECUCIÓN, SEGUIMIENTO Y ARTICULACIÓN DE PROGRAMAS Y ESTRATEGIAS DE ABORDAJE DE LAS CONFLICTIVIDADES SOCIALES; EN EL MARCO DEL PROYECTO DENOMINADO “IMPLEMENTACIÓN DE ACCIONES E INICIATIVAS SOCIALES PARA LA CONSERVACIÓN DE LA SANA CONVIVENCIA, GESTIÓN DE CONFLICTOS COMUNITARIOS Y USO ADECUADO DEL ESPACIO PUBLICO EN EL MUNICIPIO DE BUCARAMANGA." GC</t>
  </si>
  <si>
    <t>PRESTAR SERVICIOS PROFESIONALES COMO INGENIERO INFORMATICO EN LA SECRETARIA DEL INTERIOR EN EL MARCO DEL PROYECTO DENOMINADO "IMPLEMENTACION DE ACCIONES PARA EL MEJORAMIENTO DE LA CONSOLIDACION Y MANEJO DE DATOS DEL OBSERVATORIO DE LA INFORMACION ASOCIADA A LA SEGURIDAD Y CONVIVENCIA CIUDADANA EN EL MUNICIPIO DE BUCARAMANGA”.</t>
  </si>
  <si>
    <t>PRESTACION DE SERVICIOS PROFESIONALES COMO ABOGADO EN EL DEPARTAMENTO ADMINISTRATIVO DE LA DEFENSORIA DEL ESPACIO PUBLICO PARA BRINDAR ACOMPAÑAMIENTO JURIDICO EN LOS ASUNTOS CONCERNIENTES A LAS UNIDADES DEL DEPARTAMENTO ADMINISTRATIVO</t>
  </si>
  <si>
    <t>PRESTAR SERVICIOS PROFESIONALES COMO COMUNICADORA EN EL DESARROLLO DE LAS ACTIVIDADES DE LOS PROGRAMAS DE LA SECRETARIA DE DESARROLLO SOCIAL EN EL MARCO DEL PROYECTO “APOYO A LA GESTIÓN ADMINISTRATIVA Y PROCESOS TRANSVERSALES DE LA SECRETARÍA DE DESARROLLO SOCIAL DEL MUNICIPIO DE BUCARAMANGA”.</t>
  </si>
  <si>
    <t>PRESTACIÓN DE SERVICIOS PARA APOYAR LOS DIFERENTES PROCESOS, PROGRAMAS Y ESTRATEGIAS DE LA SECRETARIA DE HACIENDA - TESORERÍA GENERAL DEL MUNICIPIO DE BUCARAMANGA.</t>
  </si>
  <si>
    <t>PRESTAR SERVICIOS PROFESIONALES PARA LA CREACIÓN DE INFORMACIÓN, DOCUMENTACIÓN Y ESTRUCTURA ADMINISTRATIVA DE LA ALCALDIA DE BUCARAMANGA EN LA IMPLEMENTACIÓN DE LOS CARGOS NUEVOS, MODIFICACIONES DOCUMENTALES Y PROCESOS DEL SISTEMA DE GESTIÓN DE CALIDAD DE LA ENTIDAD</t>
  </si>
  <si>
    <t>PRESTAR SERVICIOS PROFESIONALES PARA APOYAR LAS ACTIVIDADES RELACIONADAS CON EL SISTEMA DE INFORMACIÓN SIFA EN EL COMPONENTE DE SALUD DEL PROGRAMA FAMILIAS EN ACCIÓN.</t>
  </si>
  <si>
    <t>PRESTAR SERVICIOS PROFESIONALES COMO ABOGADO (A) ESPECIALIZADO (A) PARA APOYAR LA GESTIÓN JURÍDICA, CONTRACTUAL Y ADMINISTRATIVA EN EL MARCO DEL PROYECTO “APOYO A LA GESTIÓN ADMINISTRATIVA Y PROCESOS TRANSVERSALES DE LA SECRETARÍA DE DESARROLLO SOCIAL DEL MUNICIPIO DE BUCARAMANGA”</t>
  </si>
  <si>
    <t>PRESTAR SERVICIOS PROFESIONALES EN CIENCIAS HUMANAS PARA APOYAR LA GESTIÓN E IMPLEMENTACIÓN TERRITORIAL DE ACTIVIDADES, ESTRATEGIAS, PROGRAMAS E INTERACCIÓN CON POBLACIÓN VULNERABLE EN ESPECIAL INDÍGENA Y AFRO EN EL MARCO DEL PROYECTO “APOYO A LA GESTIÓN ADMINISTRATIVA Y PROCESOS TRANSVERSALES DE LA SECRETARÍA DE DESARROLLO SOCIAL DEL MUNICIPIO DE BUCARAMANGA”.</t>
  </si>
  <si>
    <t>PRESTAR SERVICIOS PROFESIONALES COMO ABOGADO (A) ESPECIALIZADO (A) PARA APOYAR LA COORDINACIÓN DE LA GESTIÓN JURÍDICA Y CONTRACTUAL EN EL MARCO DEL PROYECTO “APOYO A LA GESTIÓN ADMINISTRATIVA Y PROCESOS TRANSVERSALES DE LA SECRETARÍA DE DESARROLLO SOCIAL DEL MUNICIPIO DE BUCARAMANGA"</t>
  </si>
  <si>
    <t>PRESTAR SERVICIOS PROFESIONALES EN LA SECRETARIA DEL INTERIOR EN LA PLANEACIÓN, EJECUCIÓN, SEGUIMIENTO Y ARTICULACIÓN DE PROGRAMAS Y ESTRATEGIAS DEL PLAN INTEGRAL DE SEGURIDAD Y CONVIVENCIA CIUDADANA - PISCC; EN EL MARCO DEL PROYECTO DENOMINADO “IMPLEMENTACIÓN DE ACCIONES E INICIATIVAS SOCIALES PARA LA CONSERVACIÓN DE LA SANA CONVIVENCIA, GESTIÓN DE CONFLICTOS COMUNITARIOS Y USO ADECUADO DEL ESPACIO PUBLICO EN EL MUNICIPIO DE BUCARAMANGA”GC</t>
  </si>
  <si>
    <t>PRESTAR SERVICIOS DE APOYO A LA GESTIÓN COMO CONDUCTOR Y MENSAJERO EN EL DEPARTAMENTO ADMINISTRATIVO DE LA DEFENSORIA DEL ESPACIO PÚBLICO</t>
  </si>
  <si>
    <t>PRESTAR SERVICIOS DE APOYO A LA GESTION EN  LA SECRETARIA DEL INTERIOR EN LA LOGÍSTICA, ORGANIZACIÓN Y CONTROL DE LAS PLAZAS DE MERCADO SAN FRANCISCO, GUARÍN, KENNEDY, LA CONCORDIA DEL MUNICIPIO DE BUCARAMANGA EN EL MARCO DEL PROYECTO DENOMINADO "FORTALECIMIENTO A LA OPERATIVIDAD DE LOS CENTROS DE ACOPIO A CARGO DEL MUNICIPIO DE BUCARAMANGA".</t>
  </si>
  <si>
    <t>PRESTAR SERVICIOS DE APOYO EN LOS DISTINTOS PROCESOS DE GESTION ADMINISTRATIVA EN EL MARCO DE LOS PROYECTOS “APOYO A LA GESTIÓN ADMINISTRATIVA Y PROCESOS TRANSVERSALES DE LA SECRETARÍA DE DESARROLLO SOCIAL DEL MUNICIPIO DE BUCARAMANGA”.</t>
  </si>
  <si>
    <t>PRESTAR LOS SERVICIOS DE APOYO A LA GESTION QUE REALIZA LA SECRETARIA DE EDUCACION EN CUMPLIMIENTO DEL MACROPROCESO H. (GESTION DE TALENTO HUMANO).</t>
  </si>
  <si>
    <t>PRESTAR SERVICIOS PROFESIONALES COMO ECONOMISTA EN LA SECRETARIA DEL INTERIOR EN EL DIAGNOSTICO, PLANEACIÓN, EJECUCIÓN, SEGUIMIENTO Y ARTICULACIÓN DE PROGRAMAS Y ESTRATEGIAS DE INTERVENCIÓN  EN LOS PUNTOS CRITICOS DE CRIMINALIDAD; EN EL MARCO DEL PROYECTO DENOMINADO “IMPLEMENTACIÓN DE ACCIONES E INICIATIVAS SOCIALES PARA LA CONSERVACIÓN DE LA SANA CONVIVENCIA, GESTIÓN DE CONFLICTOS COMUNITARIOS Y USO ADECUADO DEL ESPACIO PUBLICO EN EL MUNICIPIO DE BUCARAMANGA." GC</t>
  </si>
  <si>
    <t>PRESTAR SERVICIOS PROFESIONALES COMO ABOGADA EN LA SECRETARIA DEL INTERIOR PARA LA PROMOCIÓN Y/O EJECUCIÓN DE LOS MECANISMOS ALTERNATIVOS DE LA SOLUCIÓN DE CONFLICTOS, LA JUSTICIA RESTAURATIVA Y OTROS PROGRAMAS Y ESTRATEGIAS EN  MARCO DEL PROYECTO DENOMINADO “IMPLEMENTACIÓN DE ACCIONES E INICIATIVAS SOCIALES PARA LA CONSERVACIÓN DE LA SANA CONVIVENCIA, GESTIÓN DE CONFLICTOS COMUNITARIOS Y USO ADECUADO DEL ESPACIO PUBLICO EN EL MUNICIPIO DE BUCARAMANGA." GC.</t>
  </si>
  <si>
    <t>PRESTAR SERVICIOS PROFESIONALES COMO SOCIOLOGO EN LA SECRETARIA DEL INTERIOR EN EL DIAGNOSTICO, PLANEACIÓN, EJECUCIÓN, SEGUIMIENTO Y ARTICULACIÓN DE PROGRAMAS Y ESTRATEGIAS DE INTERVENCIÓN  EN LOS PUNTOS CRITICOS DE CRIMINALIDAD; EN EL MARCO DEL PROYECTO DENOMINADO “IMPLEMENTACIÓN DE ACCIONES E INICIATIVAS SOCIALES PARA LA CONSERVACIÓN DE LA SANA CONVIVENCIA, GESTIÓN DE CONFLICTOS COMUNITARIOS Y USO ADECUADO DEL ESPACIO PUBLICO EN EL MUNICIPIO DE BUCARAMANGA.” GC</t>
  </si>
  <si>
    <t>PRESTAR SERVICIO DE APOYO A LA GESTIÓN EN LA SECRETARIA DEL INTERIOR PARA LA COORDINACIÓN DE ACCIONES DE RESPETO Y GARANTIA A LA PROTESTA PACIFICA; EN EL MARCO DEL PROYECTO DENOMINADO “IMPLEMENTACIÓN DE ACCIONES E INICIATIVAS SOCIALES PARA LA CONSERVACIÓN DE LA SANA CONVIVENCIA, GESTIÓN DE CONFLICTOS COMUNITARIOS Y USO ADECUADO DEL ESPACIO PUBLICO EN EL MUNICIPIO DE BUCARAMANGA.” GC.</t>
  </si>
  <si>
    <t>PRESTAR SERVICIOS PROFESIONALES COMO ABOGADO EN LA SECRETARIA DEL INTERIOR PARA LA PROMOCIÓN Y/O EJECUCIÓN DE LOS MECANISMOS ALTERNATIVOS DE LA SOLUCIÓN DE CONFLICTOS, LA JUSTICIA RESTAURATIVA Y OTROS PROGRAMAS Y ESTRATEGIAS EN  MARCO DEL PROYECTO DENOMINADO “IMPLEMENTACIÓN DE ACCIONES E INICIATIVAS SOCIALES PARA LA CONSERVACIÓN DE LA SANA CONVIVENCIA, GESTIÓN DE CONFLICTOS COMUNITARIOS Y USO ADECUADO DEL ESPACIO PUBLICO EN EL MUNICIPIO DE BUCARAMANGA."GC</t>
  </si>
  <si>
    <t>PRESTAR SERVICIOS PROFESIONALES COMO SOCIOLOGA EN LA SECRETARIA DEL INTERIOR EN EL DIAGNOSTICO, PLANEACIÓN, EJECUCIÓN, SEGUIMIENTO Y ARTICULACIÓN DE PROGRAMAS Y ESTRATEGIAS DE INTERVENCIÓN  EN LOS PUNTOS CRITICOS DE CRIMINALIDAD; EN EL MARCO DEL PROYECTO DENOMINADO “IMPLEMENTACIÓN DE ACCIONES E INICIATIVAS SOCIALES PARA LA CONSERVACIÓN DE LA SANA CONVIVENCIA, GESTIÓN DE CONFLICTOS COMUNITARIOS Y USO ADECUADO DEL ESPACIO PUBLICO EN EL MUNICIPIO DE BUCARAMANGA." GC</t>
  </si>
  <si>
    <t>PRESTAR SERVICIOS PROFESIONALES EN LA SECRETARIA DEL INTERIOR EN EL DIAGNOSTICO, PLANEACIÓN, EJECUCIÓN, SEGUIMIENTO Y ARTICULACIÓN DE PROGRAMAS Y ESTRATEGIAS EN EL MARCO DEL PROYECTO DENOMINADO “IMPLEMENTACIÓN DE ACCIONES E INICIATIVAS SOCIALES PARA LA CONSERVACIÓN DE LA SANA CONVIVENCIA, GESTIÓN DE CONFLICTOS COMUNITARIOS Y USO ADECUADO DEL ESPACIO PUBLICO EN EL MUNICIPIO DE BUCARAMANGA” GC.</t>
  </si>
  <si>
    <t>PRESTAR SERVICIOS DE APOYO A LA GESTIÓN EN LA SECRETARIA DEL INTERIOR EN LA IMPLEMENTACIÓN DEL PLAN INTEGRAL DE SEGURIDAD Y CONVIVENCIA CIUDADANA - PISCC; EN EL MARCO DEL PROYECTO DENOMINADO “IMPLEMENTACIÓN DE ACCIONES E INICIATIVAS SOCIALES PARA LA CONSERVACIÓN DE LA SANA CONVIVENCIA, GESTIÓN DE CONFLICTOS COMUNITARIOS Y USO ADECUADO DEL ESPACIO PUBLICO EN EL MUNICIPIO DE BUCARAMANGA"” GC.</t>
  </si>
  <si>
    <t>PRESTAR SERVICIOS PROFESIONALES COMO ABOGADO (A) EN LA SECRETARIA DEL INTERIOR EN EL MARCO DEL PROYECTO DENOMINADO “CONSOLIDACION DE LA ESTRATEGIA DENOMINADA "AGUANTE LA BARRA: BARRISMO TOLERANTE, APORTAR, CONVIVIR Y ALENTAR" EN EL MUNICIPIO DE BUCARAMANGA"</t>
  </si>
  <si>
    <t>PRESTAR SERVICIOS PROFESIONALES EN LA SECRETARIA DEL INTERIOR EN LA PLANEACIÓN, EJECUCIÓN, SEGUIMIENTO Y ARTICULACIÓN DE PROGRAMAS Y ESTRATEGIAS DEL PLAN INTEGRAL DE SEGURIDAD Y CONVIVENCIA CIUDADANA - PISCC; EN EL MARCO DEL PROYECTO DENOMINADO “IMPLEMENTACIÓN DE ACCIONES E INICIATIVAS SOCIALES PARA LA CONSERVACIÓN DE LA SANA CONVIVENCIA, GESTIÓN DE CONFLICTOS COMUNITARIOS Y USO ADECUADO DEL ESPACIO PUBLICO EN EL MUNICIPIO DE BUCARAMANGA”  GC.</t>
  </si>
  <si>
    <t>PRESTAR SERVICIOS PROFESIONALES COMO ABOGADA EN LA SECRETARIA DEL INTERIOR PARA LA PROMOCIÓN Y/O EJECUCIÓN DE LOS MECANISMOS ALTERNATIVOS DE LA SOLUCIÓN DE CONFLICTOS, LA JUSTICIA RESTAURATIVA Y OTROS PROGRAMAS Y ESTRATEGIAS EN MARCO DEL PROYECTO DENOMINADO “IMPLEMENTACIÓN DE ACCIONES E INICIATIVAS SOCIALES PARA LA CONSERVACIÓN DE LA SANA CONVIVENCIA, GESTIÓN DE CONFLICTOS COMUNITARIOS Y USO ADECUADO DEL ESPACIO PUBLICO EN EL MUNICIPIO DE BUCARAMANGA." GC.</t>
  </si>
  <si>
    <t>PRESTAR SERVICIOS PROFESIONALES COMO INGENIERO(A) CIVIL PARA APOYAR LA GESTIÓN DEL DESARROLLO DEL PROCESO DE PLANIFICACIÓN Y MEJORAMIENTO DE LAS OBRAS DE INFRAESTRUCTURA DEL MUNICIPIO DE BUCARAMANGA.</t>
  </si>
  <si>
    <t>PRESTAR SERVICIOS PROFESIONALES EN LA SECRETARIA DEL INTERIOR, APOYANDO EN LA COORDINACIÓN, DESARROLLO Y EJECUCIÓN DE LOS COMITÉS GEM, RIMB Y ESPACIO PÚBLICO COMO TAMBIÉN ATENDIENDO LOS REQUERIMIENTOS QUE DE ELLOS SE DERIVEN EN CONCORDANCIA CON LA LEY 1801 DE 2016 Y EN SU ESTRICTA DIVULGACIÓN Y APLICACIÓN EN EL MARCO DEL PROYECTO DENOMINADO “IMPLEMENTACIÓN DE ACCIONES E INICIATIVAS SOCIALES PARA LA CONSERVACIÓN DE LA SANA CONVIVENCIA, GESTIÓN DE CONFLICTOS COMUNITARIOS Y USO ADECUADO DEL ESPACIO PUBLICO EN EL MUNICIPIO DE BUCARAMANGA”. EP</t>
  </si>
  <si>
    <t>PRESTACIÓN DE SERVICIOS DE APOYO PARA EL FORTALECIMIENTO DE LOS ENTORNOS DE TRABAJO SEGURO Y SALUDABLE PARA LOS TRABAJADORES FORMALES E INFORMALES EN EL MUNICIPIO DE BUCARAMANGA</t>
  </si>
  <si>
    <t>PRESTAR LOS SERVICIOS PROFESIONALES COMO ABOGADO (A) EN LA SECRETARIA DE INFRAESTRUCTURA PARA APOYAR, ACOMPAÑAR, PROYECTAR, SUSTANCIAR Y REVISAR JURÍDICAMENTE LOS TEMAS RELACIONADOS CON LOS PROCESOS DE CONTRATACIÓN PÚBLICA, QUE ESTA ADELANTE</t>
  </si>
  <si>
    <t>PRESTAR SERVICIOS PROFESIONALES ENCAMINADOS A REALIZAR ACCIONES DE APOYO A LA COORDINACION DE LA DIMENSIÓN SALUD INFANTIL QUE GARANTICEN EL DESARROLLO INTEGRAL DE LOS NIÑOS NIÑAS Y ADOLESCENTES DEL MUNICIPIO DE BUCARAMANGA”</t>
  </si>
  <si>
    <t>PRESTAR SERVICIOS DE APOYO A LA GESTIÓN PARA EL DESARROLLO DE LAS ACTIVIDADES QUE SE REQUIERAN EJECUTARSE EN EL AREA DE ZOONOSIS DE LA SECRETARÍA DE SALUD Y AMBIENTE DEL MUNICIPIO DE BUCARAMANGA</t>
  </si>
  <si>
    <t>PRESTAR SERVICIOS PROFESIONALES  EN EL DEPARTAMENTO ADMINISTRATIVO DE LA DEFENSORÍA DEL ESPACIO PÚBLICO PARA BRINDAR ACOMPAÑAMIENTO JURÍDICO EN LAS RESPUESTAS A ENTES DE CONTROL, CONCEJO MUNICIPAL, PQRSD Y DEMAS ASUNTOS QUE LE ASIGNADO</t>
  </si>
  <si>
    <t>PRESTAR SERVICIOS PROFESIONALES EN LA ATENCIÓN Y RECOLECCIÓN DE DATOS PARA IDENTIFICAR A LA POBLACIÓN AFECTADA POR LAS DIFERENTES SITUACIONES DE EMERGENCIAS SOCIALES, SANITARIAS, NATURALES ANTROPICAS Y DE VULNERABILIDAD EN EL MUNICIPIO DE BUCARAMANGA CON EL PROPÓSITO DE TERRITORIALIZAR LA OFERTA INSTITUCIONAL.</t>
  </si>
  <si>
    <t>PRESTAR SERVICIOS DE APOYO A LA GESTIÓN EN EL DESARROLLO DE LAS ACCIONES DEL PROGRAMA AMPLIADO DE INMUNIZACIONES</t>
  </si>
  <si>
    <t>PRESTAR SERVICIOS PROFESIONALES ENCAMINADOS A REALIZAR ACCIONES PARA EL CONTROL DE ENFERMEDADES DE ALTA VULNERABILIDAD COMO LA LEPRA O ENFERMEDAD DE HANSEN Y LA TUBERCULOSIS ATENDIENDO ADEMÁS   LOS EVENTOS DE INTERÉS DE SALUD PÚBLICA, EN EL COMPONENTE DE SALUD SEXUAL Y REPRODUCTIVA EN HABITANTES DE CALLE MUNICIPIO DE BUCARAMANGA</t>
  </si>
  <si>
    <t>PRESTAR SERVICIOS DE APOYO A LA GESTIÓN PARA LA OPERATIVIDAD ADMINISTRATIVA DEL PROGRAMA MAS FAMILIAS EN ACCIÓN, ADSCRITO A LA SECRETARIA DE DESARROLLO SOCIAL.</t>
  </si>
  <si>
    <t>PRESTAR SERVICIOS PROFESIONALES AL INTERIOR DE LOS PROGRAMAS BUCARAMANGA, HÁBITAT PARA EL CUIDADO Y LA CORRESPONSABILIDAD Y MÁS EQUIDAD PARA LAS MUJERES APOYANDO LA COORDINACIÓN DE LAS ESTRATEGIAS ORIENTADAS AL BIENESTAR SOCIAL DE LA POBLACIÓN LGBTIQ DEL MUNICIPIO DE BUCARAMANGA</t>
  </si>
  <si>
    <t>PRESTAR SERVICIOS PROFESIONALES DE APOYO EN EL DISEÑO, ELABORACION Y ACTUALIZACION DE TABLAS DE VALORACION DOCUMENTAL Y TABLAS DE RETENCION, QUE PERMITA EL PROCESO DE DIGITALIZACION DEL ARCHIVO DEL MUNICIPIO DE BUCARAMANGA, Y COADYUVAR EN LA APLICACIÓN DE LA NORMATIVIDAD ARCHIVISTICA VIGENTE, SEÑALADA EN LA LEY (594 DE 2000) DEL ARCHIVO GENERAL DE LA NACIÓN</t>
  </si>
  <si>
    <t>PRESTAR LOS SERVICIOS DE APOYO LOGÍSTICO EN LOS DIFERENTES EVENTOS Y ACTIVIDADES DESARROLLADAS POR LA SECRETARIA DE DESARROLLO SOCIAL.</t>
  </si>
  <si>
    <t>PRESTAR SERVICIOS DE APOYO A LA GESTIÓN COMO CONDUCTOR PARA ATENDER LAS DIFERENTES ACTIVIDADES QUE SE DESARROLLAN EN LA SECRETARIA DEL INTERIOR DEL MUNICIPIO DE BUCARAMANGA, TANTO EN SU ÁREA RURAL COMO URBANA EN EL MARCO DEL PROYECTO DENOMINADO "DESARROLLO DE ESTRATEGIAS PARA LA PREVENCION DE LOS DELITOS EN NIÑOS, NIÑAS, ADOLESCENTES Y JOVENES EN LA CIUDAD DE BUCARAMANGA</t>
  </si>
  <si>
    <t>PRESTAR SERVICIOS PROFESIONALES EN LA SECRETARIA DEL INTERIOR APOYANDO EN LA CREACION, IMPLEMENTACION Y DESARROLLO DE ESTRATEGIAS PARA EL FORTALECIMIENTO DE LA SEGURIDAD Y CONVIVENCIA CIUDADANA, FORMULACIÓN E IMPLEMENTACIÓN DEL PLAN DE ACCIÓN DEL CENTRO DE TRASLADO POR PROTECCIÓN - CTP; EN EL MARCO DEL PROYECTO DENOMINADO “IMPLEMENTACIÓN DE ACCIONES E INICIATIVAS SOCIALES PARA LA CONSERVACIÓN DE LA SANA CONVIVENCIA, GESTIÓN DE CONFLICTOS COMUNITARIOS Y USO ADECUADO DEL ESPACIO PUBLICO EN EL MUNICIPIO DE BUCARAMANGA." GC</t>
  </si>
  <si>
    <t>PRESTAR SERVICIOS PROFESIONALES EN LA SECRETARIA DEL INTERIOR APOYANDO EN LA CREACION, IMPLEMENTACION Y DESARROLLO DE ESTRATEGIAS PARA EL FORTALECIMIENTO DE LA SEGURIDAD Y CONVIVENCIA CIUDADANA EN EL MUNICIPIO DE BUCARAMANGA EN EL MARCO DEL PROYECTO DENOMINADO "DESARROLLO DE ESTRATEGIAS PARA LA PREVENCION DE LOS DELITOS EN NIÑOS, NIÑAS, ADOLESCENTES Y JOVENES EN LA CIUDAD DE BUCARAMANGA"</t>
  </si>
  <si>
    <t>PRESTAR SERVICIOS DE APOYO A LA GESTION EN LA SECRETARIA DEL INTERIOR EN EL  DESARROLLO DE ESTRATEGIAS PARA EL FORTALECIMIENTO DE LA SEGURIDAD Y CONVIVENCIA CIUDADANA EN EL MUNICIPIO DE BUCARAMANGA EN EL MARCO DEL PROYECTO DENOMINADO "DESARROLLO DE ESTRATEGIAS PARA LA PREVENCION DE LOS DELITOS EN NIÑOS, NIÑAS, ADOLESCENTES Y JOVENES EN LA CIUDAD DE BUCARAMANGA"</t>
  </si>
  <si>
    <t>PRESTAR SERVICIOS DE APOYO A LA GESTIÓN EN LA SECRETARÍA DEL INTERIOR EN EL DESARROLLO DE VISITAS EN VITUD DEL ESTATUTO DEL CONSUMIDOR LEY 1480 DE 2011 Y RIMB, EN EL MARCO DEL PROYECTO DENOMINADO “FORTALECIMIENTO DE LA CAPACIDAD INSTITUCIONAL A INSPECCIONES Y COMISARIAS DEL MUNICIPIO DE BUCARAMANGA</t>
  </si>
  <si>
    <t>PRESTAR SERVICIOS PROFESIONALES EN EL ACOMPAÑAMIENTO EN LOS TRAMITES Y ACTIVIDADES QUE SE ADELANTAN EN LA SECRETARIA DEL INTERIOR, QUE PERMITAN EL DESARROLLO EFICIENTE DE LAS INSPECCIONES DE POLICIA URBANAS, COMISARIAS DE FAMILIA, LA OFICINA DE PROTECCION AL CONSUMIDOR Y DE SEGUNDA INSTANCIA, EN EL MARCO DEL PROYECTO DENOMINADO “MEJORAMIENTO EN LA PRESTACIÓN DEL SERVICIO PARA LA ATENCIÓN AL CIUDADANO EN LAS COMISARÍAS E INSPECCIONES DEL MUNICIPIO DE BUCARAMANGA</t>
  </si>
  <si>
    <t>PRESTACION DE SERVICIOS PROFESIONALES EN LA SECRETARIA JURIDICA</t>
  </si>
  <si>
    <t>PRESTAR SERVICIOS PROFESIONALES COMO GEOLOGA PARA APOYAR A LA UNIDAD MUNICIPAL DE GESTION DEL RIESGO DE DESASTRE –UMGRD DEL MUNICIPIO DE BUCARAMANGA EN EL MARCO DEL PROYECTO DENOMINADO "IMPLEMENTACIÓN DE ACCIONES PARA EL CONOCIMIENTO E IDENTIFICACIÓN DEL RIESGO A TRAVÉS DE LA UNIDAD MUNICIPAL DE GESTIÓN DEL RIESGO DEL MUNICIPIO DE BUCARAMANGA”</t>
  </si>
  <si>
    <t>PRESTAR SERVICIOS PROFESIONALES COMO ABOGADO (A) PARA APOYAR A LA UNIDAD MUNICIPAL DE GESTION DEL RIESGO DE DESASTRES –UMGRD DEL MUNICIPIO DE BUCARAMANGA EN EL MARCO DEL PROYECTO DENOMINADO "IMPLEMENTACIÓN DE ACCIONES DE FORTALECIMIENTO A LA GESTIÓN DEL RIESGO DE DESASTRES EN EL MUNICIPIO DE BUCARAMANGA</t>
  </si>
  <si>
    <t>PRESTACIÓN DE SERVICIOS PROFESIONALES EN LA SECRETARÍA JURÍDICA DEL MUNICIPIO DE BUCARAMANGA EN MATERIA DE CONTRATACIÓN ESTATAL, DERECHO A LA LIBRE COMPETENCIA, PREVENCIÓN Y DETECCIÓN DE PRACTICAS COLUSORIAS Y ANTICORRUPCIÓN</t>
  </si>
  <si>
    <t>“PRESTAR SERVICIOS PROFESIONALES PARA LA VIGILANCIA Y CONTINUIDAD DEL PROGRAMA DE AUDITORÍA DE MEJORAMIENTO CONTINUO DE LA CALIDAD DEL MUNICIPIO (PAMEC) Y PARA LA COORDINACIÓN DE ACTIVIDADES DE PROTECCIÓN ESPECÍFICA Y DETECCIÓN TEMPRANA, SEGÚN RESOLUCIÓN 4505 DEL 2012- RESOLUCIÓN 202 DE 2021 Y POBLACIÓN VULNERABLE DEL MUNICIPIO DE BUCARAMANGA”.</t>
  </si>
  <si>
    <t>PRESTAR SERVICIOS DE APOYO A LA GESTIÓN EN EL PROCESO DE COBERTURA EDUCATIVA DENTRO DE LA ESTRATEGIA DE TRANSPORTE ESCOLAR DEL MUNICIPIO DE BUCARAMANGA.</t>
  </si>
  <si>
    <t>PRESTAR SERVICIOS PROFESIONALES PARA APOYAR EL DESARROLLO DE LA ESTRATEGIA DE PARTICIPACIÓN DEMOCRÁTICA Y EL FORTALECIMIENTO DE LOS LIDERAZGOS JUVENILES PARA EL DESARROLLO INTEGRAL Y EL EMPRENDIMIENTO.</t>
  </si>
  <si>
    <t>PRESTAR SERVICIOS PROFESIONALES APOYANDO EL DESARROLLO DE ACTIVIDADES EN ATENCIÓN PRIMARIA EN SALUD DE FORMA INTRA Y EXTRAMURAL DIRIGIDAS A LAS PERSONAS MAYORES EN VULNERABILIDAD Y/O ADSCRITAS A LOS CENTROS VIDA DEL MUNICIPIO.</t>
  </si>
  <si>
    <t>PRESTAR SERVICIOS PROFESIONALES  APOYANDO EL DESARROLLO  DE ACCIONES Y ACTIVIDADES EN TRABAJO SOCIAL PARA PROCURAR LA PROTECCIÓN, PROMOCIÓN Y DEFENSA DE LOS DERECHOS DE LAS PERSONAS MAYORES EN CONDICIÓN DE VULNERABILIDAD Y/O ADSCRITOS A LOS CENTROS VIDA DEL MUNICIPIO.</t>
  </si>
  <si>
    <t>PRESTAR SERVICIOS PROFESIONALES ENCAMINADOS A APOYAR LA COORDINACIÓN DE LAS ACTIVIDADES A DESARROLLAR DENTRO DE LA DIMENSIÓN MEJORAMIENTO DE LA SALUD MENTAL Y LA CONVIVENCIA SOCIAL DE LA POBLACIÓN DEL MUNICIPIO DE BUCARAMANGA #2</t>
  </si>
  <si>
    <t>PRESTAR SERVICIOS PROFESIONALES PARA APOYAR LA COORDINACIÓN Y DESARROLLO DE LA ESTRATEGIA DE PARTICIPACIÓN DEMOCRÁTICA Y EL FORTALECIMIENTO DE LOS LIDERAGOS JUVENILES PARA EL DESARROLLO INTEGRAL Y EL EMPRENDIMIENTO.</t>
  </si>
  <si>
    <t>PRESTAR LOS SERVICIOS PROFESIONALES EN LA SECRETARIA DE HACIENDA APOYANDO LOS PROCESOS Y ACTUACIONES DEL DESPACHO Y DEL AREA DE IMPUESTOS DEL MUNICIPIO DE BUCARAMANGA.</t>
  </si>
  <si>
    <t>PRESTAR SERVICIOS PROFESIONALES PARA APOYAR LA ADMINISTRACIÓN DEL SISTEMA DE INFORMACIÓN Y BASES DE DATOS DE LOS AFILIADOS AL RÉGIMEN SUBSIDIADO Y MOVILIDAD EN EL RÉGIMEN CONTRIBUTIVO EN EL MUNICIPIO DE BUCARAMANGA</t>
  </si>
  <si>
    <t>PRESTACION DE SERVICIOS PARA BRINDAR APOYO PROFESIONAL A LA SECRETARÌA DE HACIENDA DE BUCARAMANGA EN ASUNTOS ADMINISTRATIVOS Y DE GESTION EN EL DESPACHO DE LA SECRETARIA DE HACIENDA MEDIANTE LA RECOLECCIÓN Y ANÁLISIS DE INFORMACIÓN NECESARIA PARA LA EJECUCIÓN DE LOS PROYECTOS DEL MUNICIPIO DE BUCARAMANGA</t>
  </si>
  <si>
    <t>PRESTAR SERVICIOS DE APOYO A LA GESTION PARA LAS ACTIVIDADES DE LA POLITICA PUBLICA DE DISCAPACIDAD EN EL MUNICIPIO DE BUCARAMANGA</t>
  </si>
  <si>
    <t>PRESTAR SERVICIOS PROFESIONALES EN LA SECRETARÍA DE SALUD Y AMBIENTE PARA EL ACOMPAÑAMIENTO AUDIOVISUAL DE LAS CAMPAÑAS DE EDUCACIÓN, CULTURA AMBIENTAL Y CATEDRA DEL AGUA DEL MUNICIPIO DE BUCARAMANGA.</t>
  </si>
  <si>
    <t>PRESTACIÓN DE SERVICIOS PROFESIONALES EN ACTIVIDADES RELACIONADAS CON LA ADMINISTRACION DEL SISTEMA DE INFORMACION Y BASES DE DATOS DE LOS AFILIADOS AL REGIMEN SUBSIDIADO Y MOVILIDAD EN EL REGIMEN CONTRIBUTIVO EN EL MUNICIPIO DE BUCARAMANGA</t>
  </si>
  <si>
    <t>PRESTAR SERVICIOS PROFESIONALES COMO PSICOLOGA AL INTERIOR DE LOS PROGRAMAS MAS EQUIDAD PARA LAS MUJERES Y BUCARAMANGA HÁBITAT PARA EL CUIDADO Y LA CORRESPONSABILIDAD APOYANDO LA COORDINACIÓN GENERAL DEL CENTRO INTEGRAL DE LA MUJER DEL MUNICIPIO DE BUCARAMANGA</t>
  </si>
  <si>
    <t>PRESTACIÓN DE SERVICIOS PROFESIONALES PARA BRINDAR ACOMPANAMIENTO JURÍDICO AL SISTEMA GENERAL DE SEGURIDAD SOCIAL EN SALUD DEL MUNICIPIO DE BUCARAMANGA</t>
  </si>
  <si>
    <t>PRESTAR SERVICIOS PROFESIONALES COMO INGENIERO (A) CIVIL PARA APOYAR A LA UNIDAD MUNICIPAL DE GESTIÓN DEL RIESGO DE DESASTRE – UMGRD DEL MUNICIPIO DE BUCARAMANGA EN EL MARCO DEL PROYECTO DENOMINADO “"IMPLEMENTACIÓN DE ACCIONES PARA EL CONOCIMIENTO E IDENTIFICACION DEL RIESGO A TRAVÉS DE LA UNIDAD MUNICIPAL DE GESTIÓN DEL RIESGO DEL MUNICIPIO DE BUCARAMANGA</t>
  </si>
  <si>
    <t>PRESTAR SERVICIOS PROFESIONALES PARA LA COORDINACION DE LA CASA BÚHO, ESPACIO DE CUIDADO Y ATENCIÓN A NIÑOS Y NIÑAS DEL MUNICIPIO DE BUCARAMANGA.</t>
  </si>
  <si>
    <t>PRESTAR SERVICIOS DE APOYO A LA GESTIÓN ENCAMINADOS A REALIZAR ACCIONES PARA EL CONTROL DE ENFERMEDADES DE ALTA VULNERABILIDAD COMO LA LEPRA O ENFERMEDAD DE HANSEN Y LA TUBERCULOSIS EN EL MUNICIPIO DE BUCARAMANGA. # 2</t>
  </si>
  <si>
    <t>PRESTAR SERVICIOS PROFESIONALES EN LA ATENCIÓN Y RECOLECCIÓN DE DATOS PARA IDENTIFICAR A LA POBLACIÓN AFECTADA POR LAS DIFERENTES SITUACIONES DE EMERGENCIAS SOCIALES, SANITARIAS, NATURALES ANTROPICAS Y DE VULNERABILIDAD EN EL MUNICIPIO DE BUCARAMANGA CON EL PROPOSITO DE TERRITORIALIZAR LA OFERTA INSTITUCIONAL</t>
  </si>
  <si>
    <t>PRESTAR SERVICIOS PROFESIONALES COMO TRABAJADOR SOCIAL PARA APOYAR LA IMPLEMENTACIÓN DE LOS PROCESOS DEL COMPONENTE PSICOSOCIAL DEL PROYECTO CASA BÚHO ADSCRITO A LA SDS DEL MUNICIPIO DE BUCARAMANGA.</t>
  </si>
  <si>
    <t>PRESTACIÓN DE SERVICIOS PROFESIONALES PARA APOYAR LAS ACTIVIDADES DE AUDITORÍA TÉCNICA A LA E.S.E ISABU</t>
  </si>
  <si>
    <t>“PRESTAR SERVICIOS DE APOYO A LA GESTION CON EL FIN DE DESARROLLAR LAS DIFERENTES ACCIONES DE IMPLEMENTACION DE LA ESTRATEGIA DE ATENCION INTEGRAL A LA PRIMERA INFANCIA DEL MUNICIPIO DE BUCARAMANGA”</t>
  </si>
  <si>
    <t xml:space="preserve">PRESTAR SERVICIOS PROFESIONALES COMO EDUCADOR/A DE NIÑOS Y NIÑAS DEL PRIMERA INFANCIA E INFANCIA BENEFICIARIOS DE CASA BÚHO ESPACIO DE CUIDADO ADSCRITO A LA SECRETARÍA DE DESARROLLO SOCIAL DE BUCARAMANGA.
</t>
  </si>
  <si>
    <t>PRESTACIÓN DE SERVICIOS PROFESIONALES PARA BRINDAR APOYO A LA TESORERÍA GENERAL EN LOS PROCESOS EN MATERIA DE COBRO PERSUASIVO Y COACTIVO DE LAS RENTAS Y CAUDALES PÚBLICOS, ASI COMO LAS DEMAS ACTUACIONES QUE LE SEAN ASIGNADAS</t>
  </si>
  <si>
    <t>PRESTAR SERVICIOS COMO TÉCNICO EN LA SECRETARÍA DE SALUD Y AMBIENTE PARA APOYAR EL PROCESO DE IMPLEMENTACIÓN DEL PLAN DE GESTIÓN INTEGRAL DE RESIDUOS SÓLIDOS (PGIRS)EN EL PROGRAMA DE APROVECHAMIENTO Y GESTIÓN DE RESIDUOS EN EL ÁREA RURAL DEL MUNICIPIO DE BUCARAMANGA</t>
  </si>
  <si>
    <t>PRESTAR SERVICIOS PROFESIONALES DE APOYO A LA COORDINACIÓN DE LOS PROGRAMAS MÁS EQUIDAD PARA LAS MUJERES Y BUCARAMANGA HÁBITAT PARA EL CUIDADO Y LA CORRESPONSABILIDAD DE LA SECRETARÍA DE DESARROLLO SOCIAL EN EL MUNICIPIO DE BUCARAMANGA DESDE EL COMPENENTE TÉCNICO Y SOCIAL.</t>
  </si>
  <si>
    <t>PRESTAR SERVICIOS PROFESIONALES BRINDANDO APOYO JURIDICO A LA SUBSECRETARIA ADMINSITRATIVA DE BIENES Y SERVICIOS</t>
  </si>
  <si>
    <t>PRESTAR LOS SERVICIOS DE APOYO A LA GESTION  PARA LA ESTERILIZACIÓN DE CANINOS Y FELINOS, ASÍ COMO LAS DEMÁS ACTIVIDADES ASOCIADAS  A LA PROMOCION, PREVENCION, VIGILANCIA Y CONTROL DE LA ZOONOSIS EN LA SECRETARIA DE SALUD Y AMBIENTE DEL MUNICIPIO DE BUCARAMANGA.</t>
  </si>
  <si>
    <t>PRESTAR SERVICIOS DE APOYO A LA GESTION ENCAMINADOS A REALIZAR ACCIONES PARA EL CONTROL DE ENFERMEDADES DE ALTA VULNERABILIDAD COMO LA LEPRA O ENFERMEDAD DE HANSEN Y LA TUBERCULOSIS EN EL MUNICIPIO DE BUCARAMANGA. #1</t>
  </si>
  <si>
    <t>“PRESTAR SERVICIOS DE APOYO A LA GESTION CON EL FIN DE DESARROLLAR LAS DIFERENTES ACCIONES DE IMPLEMENTACIÓN DE LA ESTRATEGIA DE ATENCIÓN INTEGRAL A LA PRIMERA INFANCIA DEL MUNICIPIO DE BUCARAMANGA”</t>
  </si>
  <si>
    <t xml:space="preserve">PRESTAR SERVICIOS DE APOYO A LA GESTIÓN EN LA SECRETARIA DEL INTERIOR EN EL MARCO DEL PROYECTO DENOMINADO “FORTALECIMIENTO DE LA CAPACIDAD INSTITUCIONAL A INSPECCIONES Y COMISARIAS DEL MUNICIPIO DE BUCARAMANGA".
</t>
  </si>
  <si>
    <t>PRESTAR SERVICIOS COMO TÉCNICO LABORAL EN AUXILIAR DE ENFERMERÍA PARA LA ATENCIÓN A LA POBLACIÓN DE PRIMERA INFANCIA E INFANCIA DESDE EL COMPONENTE DE SALUD Y NUTRICIÓN EN CASA BÚHO DE LA SECRETARÍA DE DESARROLLO SOCIAL DEL MUNICIPIO DE BUCARAMANGA.</t>
  </si>
  <si>
    <t>PRESTACIÓN DE SERVICIOS DE APOYO A LA GESTION EN LA ADMINISTRACION DEL SISTEMA DE INFORMACION Y BASES DE DATOS DE LOS AFILIADOS AL REGIMEN SUBSIDIADO Y MOVILIDAD EN EL REGIMEN CONTRIBUTIVO EN EL MUNICIPIO DE BUCARMANGA</t>
  </si>
  <si>
    <t>PRESTAR SERVICIOS DE APOYO A LA GESTIÓN EN CASA BÚHO ESPACIO DE CUIDADO ADSCRITO A LA SECRETARÍA DE DESARROLLO SOCIAL DEL MUNICIPIO DE BUCARAMANGA.</t>
  </si>
  <si>
    <t>PRESTAR SERVICIOS PROFESIONALES  EN LA SECRETARIA DEL INTERIOR COMO GESTOR (A) DE CONVIVENCIA EN EL MARCO DEL PROYECTO DENOMINADO “IMPLEMENTACIÓN DE ACCIONES E INICIATIVAS SOCIALES PARA LA CONSERVACIÓN DE LA SANA CONVIVENCIA, GESTIÓN DE CONFLICTOS COMUNITARIOS Y USO ADECUADO DEL ESPACIO PUBLICO EN EL MUNICIPIO DE BUCARAMANGA.</t>
  </si>
  <si>
    <t>PRESTAR SERVICIOS PROFESIONALES APOYANDO EL DESARROLLO DE ACCIONES Y ACTIVIDADES EN TRABAJO SOCIAL PARA PROCURAR LA PROTECCIÓN, PROMOCIÓN Y DEFENSA DE LOS DERECHOS DE LAS PERSONAS MAYORES EN CONDICIÓN DE VULNERABILIDAD Y/O ADSCRITOS A LOS CENTROS VIDA DEL MUNICIPIO</t>
  </si>
  <si>
    <t>PRESTACIÓN DE SERVICIOS DE APOYO A LA GESTIÓN PARA LA REALIZACIÓN DE ACTIVIDADES ADMINISTRATIVAS Y DE GESTIÓN DOCUMENTAL REQUERIDAS POR LA SECRETARIA DE PLANEACIÓN DEL MUNICIPIO DE BUCARAMANGA</t>
  </si>
  <si>
    <t>PRESTAR LOS SERVICIOS PROFESIONALES EN LA SECRETARIA DE HACIENDA PARA LA ATENCION Y ORIENTACION AL CONTRIBUYENTE, ASI COMO EL REGISTRO DE NOVEDADES EN SISTEMA DE IMPUESTOS MUNICIPALES DE CONFORMIDAD CON LOS PROCEDIMIENTOS Y NORMATIVA APLICABLE</t>
  </si>
  <si>
    <t>PRESTAR SERVICIOS DE APOYO PARA EL DESARROLLO DE ACTIVIDADES RELACIONADAS CON LEVANTAMIENTOS DE INDICADORES AÉDICOS Y APLICACIÓN DE BIOARVICIDAS EN ESTABLECIMIENTOS ESPECIALES, VIVIENDAS, INSTITUCIONES EDUCATIVAS, ALCANTARILLAS E IPS DEL MUNICIPIO DE BUCARAMANGA #9.</t>
  </si>
  <si>
    <t>PRESTAR SERVICIOS PROFESIONALES COMO ABOGADO EN LA SECRETARIA DE INFRAESTRUCTURA PARA ACOMPAÑAR, PROYECTAR, SUSTANCIAR Y REVISAR JURÍDICAMENTE LOS TEMAS RELACIONADOS CON LOS PROCESOS DE CONTRATACIÓN, QUE ESTA ADELANTE</t>
  </si>
  <si>
    <t>PRESTAR SERVICIOS PROFESIONALES COMO ARQUITECTO MEDIANTE EL SEGUIMIENTO Y CONTROL TECNICO NECESARIO PARA APOYAR A LA SECRETARIA DE INFRAESTRUCTURA EN LAS SUPERVISIONES QUE EJERCE</t>
  </si>
  <si>
    <t>PRESTAR SERVICIOS PROFESIONALES COMO INGENIERO ELECTRICISTA, EN EL PROCESO Y SUBPROCESO DE MANTENIMIENTO DEL ALUMBRADO PÚBLICO DE LA CIUDAD</t>
  </si>
  <si>
    <t>PRESTAR SERVICIOS PROFESIONALES PARA EL DESARROLLO DE ACTIVIDADES ARTÍSTICAS EN LAS PERSONAS MAYORES EN CONDICIÓN DE VULNERABILIDAD Y/O ADSCRITAS EN LOS CENTROS VIDA DEL MUNICIPIO DE BUCARAMANGA.</t>
  </si>
  <si>
    <t>PRESTACIÓN DE SERVICIOS DE APOYO A LA GESTIÓN PARA EL FORTALECIMIENTO INSTITUCIONAL EN TEMAS ADMINISTRATIVOS Y DE ARCHIVO PARA EL PROCESO DE LEGALIZACIÓN Y/O REGULARIZACIÓN DE ASENTAMIENTOS HUMANOS Y CURADURÍA CERO DE LA SECRETARÍA DE PLANEACIÓN MUNICIPAL</t>
  </si>
  <si>
    <t>PRESTAR LOS SERVICIOS PROFESIONALES COMO ABOGADA PARA APOYAR LOS ASUNTOS JURÍDICOS DE LA SECRETARÍA DE SALUD Y AMBIENTE EN EL MARCO DEL PROYECTO “CONTROL, INSPECCIÓN Y DIVULGACIÓN PARA LA PRESTACIÓN DE SERVICIOS DE SALUD DE URGENCIAS Y A LOS PROCESOS DIRIGIDOS A REDUCIR LA MORBIMORTALIDAD DE LAS ENFERMEDADES DE SALUD PÚBLICA EN EL MUNICIPIO DE BUCARAMANGA</t>
  </si>
  <si>
    <t>PRESTAR LOS SERVICIOS PROFESIONALES PARA LA COORDINACIÓN EN LA EJECUCIÓN DE ACTIVIDADES RELACIONADAS CON LA IMPLEMENTACIÓN DEL PLAN DE GESTIÓN INTEGRAL DE RESIDUOS SÓLIDOS FASE I Y II DE LA ALCALDÍA MUNICIPAL Y LOS CENTROS EXTERNOS DEL MUNICIPIO DE BUCARAMANGA</t>
  </si>
  <si>
    <t xml:space="preserve">PRESTAR SERVICIOS DE APOYO A LA GESTIÓN EN EL REGISTRO AUDIOVISUAL Y FOTOGRÁFICO DE LOS PROGRAMAS, PROYECTOS, EVENTOS Y/O ACTIVIDADES DE LA SECRETARIA DEL INTERIOR PARA LA DIFUSIÓN PÚBLICA DE LAS OFERTAS INSTITUCIONALES DE LA ADMINISTRACIÓN MUNICIPAL; ASI COMO EL APOYO EN CONTENIDOS ESTRATÉGICOS EN EL MARCO DEL PROYECTO DENOMINADO "DESARROLLO DE ESTRATEGIAS PARA LA PREVENCION DE LOS DELITOS EN NIÑOS, NIÑAS, ADOLESCENTES Y JOVENES EN LA CIUDAD DE BUCARAMANGA".
</t>
  </si>
  <si>
    <t>PRESTAR SERVICIOS PROFESIONALES EN EL APOYO OPERATIVO Y DE ASISTENCIA ADMINISTRATIVA ENCAMINADAS A FACILITAR EL DESARROLLO Y EJECUCIÓN DE LAS ACTIVIDADES DEL PROGRAMA ADULTO MAYOR Y DIGNO, ADSCRITO A LA SECRETARÍA DE DESARROLLO SOCIAL.</t>
  </si>
  <si>
    <t>PRESTAR SERVICIOS DE APOYO PARA EL DESARROLLO DE ACTIVIDADES RELACIONADAS CON LEVANTAMIENTOS DE LOS INDICADORES AÉDICOS Y LA APLICACIÓN DE BIOARVICIDAS EN ESTABLECIMIENTOS ESPECIALES, VIVIENDAS, INSTITUCIONES EDUCATIVAS, ALCANTARILLAS E IPS DEL MUNICIPIO DE BUCARAMANGA #2</t>
  </si>
  <si>
    <t>PRESTACIÓN DE SERVICIOS DE APOYO A LA GESTIÓN PARA EL FORTALECIMIENTO INSTITUCIONAL EN TEMAS ADMINISTRATIVOS Y DE ARCHIVO EN EL ÁREA DE CONTRATACIÓN DE LA SECRETARIA DE PLANEACIÓN MUNICIPAL</t>
  </si>
  <si>
    <t>PRESTAR SERVICIOS DE APOYO A LA GESTIO´N EN LA SECRETARI´A DE SALUD Y AMBIENTE PARA REALIZAR ACTIVIDADES ADMINISTRATIVAS ASOCIADAS A BIENESTAR ANIMAL EN EL MUNICIPIO DE BUCARAMANGA</t>
  </si>
  <si>
    <t>PRESTAR SERVICIOS PROFESIONALES EN LA IMPLEMENTACIÓN DE LOS PROGRAMAS DE PRIMERA INFANCIA EL CENTRO DE LA SOCIEDAD; CRECE CONMIGO: UNA INFANCIA FELIZ Y CONSTRUCCIÓN DE ENTORNOS PARA UNA ADOLESCENCIA SANA DE LA SECRETARÍA DE DESARROLLO SOCIAL DE BUCARAMANGA.</t>
  </si>
  <si>
    <t>PRESTAR SERVICIOS PROFESIONALES PARA APOYAR A LA SECRETARIA DE HACIENDA DE BUCARAMANGA EN PROCEDIMIENTOS, INFORMES Y REGISTRO DE INFORMACIÓN DEL ÁREA DE PRESUPUESTO, ATENDIENDO EL MARCO NORMATIVO VIGENTE</t>
  </si>
  <si>
    <t>PRESTACIÓN DE SERVICIOS PROFESIONALES PARA APOYAR LOS DIFERENTES PROCESOS, PROGRAMAS Y ESTRATEGIAS DE LA SECRETARIA DE HACIENDA - TESORERÍA GENERAL DEL MUNICIPIO DE BUCARAMANGA.</t>
  </si>
  <si>
    <t>PRESTAR LOS SERVICIOS PROFESIONALES COMO ABOGADO(A) EN LA SECRETARIA DE HACIENDA DEL MUNICIPIO DE BUCARAMANGA, EN LOS ASUNTOS JURIDICOS Y TRIBUTARIOS QUE SE REQUIERAN PARA LA GESTION DE ASUNTOS DE ESTE DESPACHO.</t>
  </si>
  <si>
    <t>PRESTAR SERVICIOS PROFESIONALES PARA APOYAR EL FORTALECIMIENTO DEL PLAN DE SEGURIDAD ALIMENTARIA Y NUTRICIONAL DEL MUNICIPIO BUCARAMANGA</t>
  </si>
  <si>
    <t>PRESTAR SERVICIOS PROFESIONALES EN TRABAJO SOCIAL PARA LA IMPLEMENTACIÓN DE ACCIONES ORIENTADAS A LA PROMOCION DE ENTORNOS PROTECTORES DE NIÑOS, NIÑAS Y ADOLESCENTES, EL FORTALECIMIENTO DE VÍNCULOS FAMILIARES ENTRE PADRES/MADRES E HIJOS Y EL AFIANZAMIENTO DE LA IDENTIDAD DE NIÑOS/AS Y ADOLESCENTES DESDE UNA PERSPECTIVA DE GÉNERO EN EL MARCO DE LOS PROGRAMAS PRIMERA INFANCIA, EL CENTRO DE LA SOCIEDAD; CRECE CONMIGO: UNA INFANCIA FELIZ Y CONSTRUCCIÓN DE ENTORNOS PARA UNA ADOLESCENCIA SANA EN LA SECRETARIA DE DESARROLLO SOCIAL DEL MUNICIPIO DE BUCARAMANGA</t>
  </si>
  <si>
    <t>PRESTACION DE SERVICIOS PARA BRINDAR APOYO PROFESIONAL A LA SECRETARÌA DE HACIENDA DE BUCARAMANGA EN ASUNTOS ADMINISTRATIVOS Y DE GESTION EN EL DESPACHO DE LA SECRETARIA DE HACIENDA MEDIANTE LA RECOLECCIÓN Y ANÁLISIS DE INFORMACIÓN NECESARIA PARA LA EJECUCIÓN DE LOS PROYECTOS DEL MUNICIPIO DE BUCARAMANGA.</t>
  </si>
  <si>
    <t>PRESTACIÓN DE SERVICIOS PROFESIONALES PARA BRINDAR ASESORÍA Y APOYO PROFESIONAL A LA TESORERÍA GENERAL EN EL ANÁLISIS DE INFORMACIÓN, PROYECCIÓN Y CONTROL DE ACTOS ADMINISTRATIVOS Y DEMAS PROCESOS EN MATERIA DE COBRO PERSUASIVO Y COACTIVO DE LAS RENTAS Y CAUDALES PÚBLICOS, ASI COMO  LAS DEMAS ACTUACIONES QUE LE SEAN ASIGNADAS</t>
  </si>
  <si>
    <t>PRESTAR SERVICIOS DE APOYO A LA GESTIÓN EN LA IMPLEMENTACIÓN DE LAS DIFERENTES ACTIVIDADES DE LOS PROGRAMAS PRIMERA INFANCIA, EL CENTRO DE LA SOCIEDAD; CRECE CONMIGO: UNA INFANCIA FELIZ Y CONSTRUCCIÓN DE ENTORNOS PARA UNA ADOLESCENCIA SANA EN LA SECRETARIA DE DESARROLLO SOCIAL DEL MUNICIPIO DE BUCARAMANGA.</t>
  </si>
  <si>
    <t>PRESTAR SERVICIOS DE APOYO A LA GESTIÓN COMO TOPÓGRAFO  COADYUVANDO EN LAS ACTIVIDADES, TRÁMITES Y PROCEDIMIENTOS DE CARÁCTER TÉCNICO QUE SE DEBAN AGOTAR EN EL DEPARTAMENTO ADMINISTRATIVO DE LA DEFENSORÍA DEL ESPACIO PÚBLICO.</t>
  </si>
  <si>
    <t>PRESTAR SERVICIOS PROFESIONALES PARA BRINDAR APOYO A LAS ACTIVIDADES DE GESTION, CONTROL Y SEGUIMIENTO A LOS DIFERENTES PROGRAMAS Y PROYECTOS A CARGO DE LA SUBSECRETARIA DE AMBIENTE DEL MUNICIPIO DE BUCARAMANGA</t>
  </si>
  <si>
    <t>PRESTAR SERVICIOS DE APOYO A LA GESTIÓN EN LA SECRETARÍA DE SALUD Y AMBIENTE, PARA APOYAR LAS ACTIVIDADES ASOCIADAS A BIENESTAR ANIMAL EN EL MUNICIPIO DE BUCARAMANGA.</t>
  </si>
  <si>
    <t>PRESTAR LOS SERVICIOS PROFESIONALES ESPECIALIZADOS EN LA SECRETARIA DE SALUD Y AMBIENTE PARA APOYAR EL COMPONENTE TÉCNICO AMBIENTAL DEL PROCESO DE ELABORACIÓN Y FORMULACIÓN DE LA POLÍTICA PÚBLICA INTEGRAL DEL AGUA EN EL MUNICIPIO DE BUCARAMANGA</t>
  </si>
  <si>
    <t>PRESTAR LOS SERVICIOS PROFESIONALES ESPECIALIZADOS EN LA SECRETARIA DE SALUD Y AMBIENTE PARA APOYAR EL PROCESO DE ELABORACION Y FORMULACION DE POLITICA PUBLICA INTEGRAL DEL AGUA EN EL MUNICIPIO DE BUCARAMANGA</t>
  </si>
  <si>
    <t>PRESTAR SERVICIOS PROFESIONALES PARA DISEÑAR CONTENIDOS DE ANIMACIÓN 2D Y 3D QUE REQUIERAN LAS DIFERENTES CAMPAÑAS Y PROYECTOS ESTRATÉGICOS INSTITUCIONALES QUE ADELANTE EL MUNICIPIO DE BUCARAMANGA</t>
  </si>
  <si>
    <t>PRESTACION DE SERVICIOS PARA APOYAR LOS DIFERENTES PROCESOS, PROGRAMAS Y/O ESTRATEGIAS DE LA  SECRETARIA DE HACIENDA - TESORERÍA GENERAL DEL MUNICIPIO DE BUCARAMANGA</t>
  </si>
  <si>
    <t>PRESTACION DE SERVICIOS PROFESIONALES PARA APOYAR LA ATENCIÓN PSICOSOCIAL A LA POBLACIÓN VÍCTIMA EN EL PROGRAMA DEL PAPSIVI EN EL MUNICIPIO DE BUCARAMANGA</t>
  </si>
  <si>
    <t>“PRESTAR SERVICIOS PROFESIONALES PARA DESARROLLAR ACTIVIDADES ENCAMINADAS AL FORTALECIMIENTO DEL SISTEMA DE EMERGENCIAS MÉDICAS EN EL MUNICIPIO DE BUCARAMANGA #2”.</t>
  </si>
  <si>
    <t xml:space="preserve">PRESTAR SERVICIOS DE APOYO A LA GESTIÓN EN LA SECRETARÍA DEL INTERIOR EN LA IMPLEMENTACIÓN DE ESTRATEGIAS Y REALIZACIÓN DE OPERATIVOS DE CONTROL, PRESERVACIÓN Y RECUPERACIÓN DEL ESPACIO PÚBLICO EN EL MUNICIPIO DE BUCARAMANGA EN EL MARCO DEL PROYECTO DENOMINADO “IMPLEMENTACIÓN DE ACCIONES E INICIATIVAS SOCIALES PARA LA CONSERVACIÓN DE LA SANA CONVIVENCIA, GESTIÓN DE CONFLICTOS COMUNITARIOS Y USO ADECUADO DEL ESPACIO PUBLICO EN EL MUNICIPIO DE BUCARAMANGA” EP.
</t>
  </si>
  <si>
    <t xml:space="preserve">PRESTAR SERVICIOS PROFESIONALES COMO ABOGADA EN LA SECRETARIA DEL INTERIOR PARA LA PROMOCIÓN Y/O EJECUCIÓN DE LOS MECANISMOS ALTERNATIVOS DE LA SOLUCIÓN DE CONFLICTOS, LA JUSTICIA RESTAURATIVA Y OTROS PROGRAMAS Y ESTRATEGIAS EN  MARCO DEL PROYECTO DENOMINADO “IMPLEMENTACIÓN DE ACCIONES E INICIATIVAS SOCIALES PARA LA CONSERVACIÓN DE LA SANA CONVIVENCIA, GESTIÓN DE CONFLICTOS COMUNITARIOS Y USO ADECUADO DEL ESPACIO PUBLICO EN EL MUNICIPIO DE BUCARAMANGA. GC
</t>
  </si>
  <si>
    <t xml:space="preserve">PRESTAR SERVICIOS PROFESIONALES  EN LA SECRETARIA DEL INTERIOR COMO GESTOR (A) DE CONVIVENCIA EN EL MARCO DEL PROYECTO DENOMINADO “IMPLEMENTACIÓN DE ACCIONES E INICIATIVAS SOCIALES PARA LA CONSERVACIÓN DE LA SANA CONVIVENCIA, GESTIÓN DE CONFLICTOS COMUNITARIOS Y USO ADECUADO DEL ESPACIO PUBLICO EN EL MUNICIPIO DE BUCARAMANGA. GC
</t>
  </si>
  <si>
    <t>PRESTAR SERVICIO DE APOYO A LA GESTIÓN EN LA SECRETARIA DEL INTERIOR COMO GESTOR (A) DE CONVIVENCIA EN EL MARCO DEL PROYECTO DENOMINADO “IMPLEMENTACIÓN DE ACCIONES E INICIATIVAS SOCIALES PARA LA CONSERVACIÓN DE LA SANA CONVIVENCIA, GESTIÓN DE CONFLICTOS COMUNITARIOS Y USO ADECUADO DEL ESPACIO PUBLICO EN EL MUNICIPIO DE BUCARAMANGA". GC</t>
  </si>
  <si>
    <t>PRESTAR SERVICIOS PROFESIONALES  EN LA SECRETARIA DEL INTERIOR COMO GESTOR (A) DE CONVIVENCIA EN EL MARCO DEL PROYECTO DENOMINADO “IMPLEMENTACIÓN DE ACCIONES E INICIATIVAS SOCIALES PARA LA CONSERVACIÓN DE LA SANA CONVIVENCIA, GESTIÓN DE CONFLICTOS COMUNITARIOS Y USO ADECUADO DEL ESPACIO PUBLICO EN EL MUNICIPIO DE BUCARAMANGA. GC</t>
  </si>
  <si>
    <t xml:space="preserve">PRESTAR SERVICIO DE APOYO A LA GESTIÓN EN LA SECRETARIA DEL INTERIOR COMO GESTOR (A) DE CONVIVENCIA EN EL MARCO DEL PROYECTO DENOMINADO “IMPLEMENTACIÓN DE ACCIONES E INICIATIVAS SOCIALES PARA LA CONSERVACIÓN DE LA SANA CONVIVENCIA, GESTIÓN DE CONFLICTOS COMUNITARIOS Y USO ADECUADO DEL ESPACIO PUBLICO EN EL MUNICIPIO DE BUCARAMANGA". GC
</t>
  </si>
  <si>
    <t xml:space="preserve">PRESTAR SERVICIOS DE APOYO A LA GESTION EN LA SECRETARIA DEL INTERIOR EN EL MARCO DEL PROYECTO DENOMINADO “CONSOLIDACIÓN DE LA ESTRATEGIA DENOMINADA "AGUANTE LA BARRA: BARRISMO TOLERANTE, APORTAR, CONVIVIR Y ALENTAR" EN EL MUNICIPIO DE BUCARAMANGA”.
</t>
  </si>
  <si>
    <t xml:space="preserve">PRESTAR SERVICIOS DE APOYO A LA GESTIÓN EN LA SECRETARÍA DEL INTERIOR EN EL MARCO DEL PROYECTO DENOMINADO "IMPLEMENTACIÓN DE ACCIONES PARA EL MEJORAMIENTO DE LA CONSOLIDACIÓN Y MANEJO DE DATOS DEL OBSERVATORIO DE LA INFORMACIÓN ASOCIADA A LA SEGURIDAD Y CONVIVENCIA CIUDADANA EN EL MUNICIPIO DE BUCARAMANGA"
</t>
  </si>
  <si>
    <t>PRESTAR SERVICIOS PROFESIONALES COMO ABOGADO (A) EN LA SECRETARIA DEL INTERIOR BRINDANDO ASESORÍA Y ACOMPAÑAMIENTO AL GRUPO DE  ESPACIO PÚBLICO Y EN LOS PROGRAMAS DE SEGURIDAD Y CONVIVENCIA CIUDADANA DEL MUNICIPIO DE BUCARAMANGA EN EL MARCO DEL PROYECTO DENOMINADO “IMPLEMENTACIÓN DE ACCIONES E INICIATIVAS SOCIALES PARA LA CONSERVACIÓN DE LA SANA CONVIVENCIA, GESTIÓN DE CONFLICTOS COMUNITARIOS Y USO ADECUADO DEL ESPACIO PUBLICO EN EL MUNICIPIO DE BUCARAMANGA” EP.</t>
  </si>
  <si>
    <t>PRESTAR SERVICIOS PROFESIONALES COMO ABOGADA EN LA SECRETARIA DEL INTERIOR PARA LA PROMOCIÓN Y/O EJECUCIÓN DE LOS MECANISMOS ALTERNATIVOS DE LA SOLUCIÓN DE CONFLICTOS, LA JUSTICIA RESTAURATIVA Y OTROS PROGRAMAS Y ESTRATEGIAS EN  MARCO DEL PROYECTO DENOMINADO “IMPLEMENTACIÓN DE ACCIONES E INICIATIVAS SOCIALES PARA LA CONSERVACIÓN DE LA SANA CONVIVENCIA, GESTIÓN DE CONFLICTOS COMUNITARIOS Y USO ADECUADO DEL ESPACIO PUBLICO EN EL MUNICIPIO DE BUCARAMANGA. GC</t>
  </si>
  <si>
    <t xml:space="preserve">
PRESTAR SERVICIOS PROFESIONALES ORIENTADOS AL FORTALECIMIENTO DE LA COMUNICACIÓN ESTRATÉGICA DE LA SECRETARÍA DE DESARROLLO SOCIAL EN LO REALACIONADO AL DESARROLLO CREATIVO Y DE CONCEPTO JUNTO AL DISEÑO DE CONTENIDOS DIGITALES EN EL MARCO DE LOS PROGRAMAS PRIMERA INFANCIA, EL CENTRO DE LA SOCIEDAD; CRECE CONMIGO: UNA INFANCIA FELIZ, Y CONSTRUCCIÓN DE ENTORNOS PARA UNA ADOLESCENCIA SANA
</t>
  </si>
  <si>
    <t>PRESTAR SERVICIOS PROFESIONALES EN EL DEPARTAMENTO ADMINISTRATIVO DE LA DEFENSORIA DEL ESPACIO PUBLICO PARA LA GESTION INTELIGENTE, SANEAMIENTO, DEPURACIÓN, ACTUALIZACIÓN Y CONSOLIDACION DEL PATRIMONIO INMOBILIARIO MUNICIPAL, Y EN RECIBO DE AREAS DE CESION ENN LA UNIDAD DE REGISTRO INMOBILIARIO</t>
  </si>
  <si>
    <t>PRESTAR SERVICIOS PROFESIONALES COMO INGENIERO (A) CIVIL PARA APOYAR A LA UNIDAD MUNICIPAL DE GESTION DEL RIESGO DE DESASTRE –UMGRD DEL MUNICIPIO DE BUCARAMANGA EN EL MARCO DEL PROYECTO DENOMINADO "IMPLEMENTACIÓN DE ACCIONES PARA EL CONOCIMIENTO E IDENTIFICACIÓN DEL RIESGO A TRAVÉS DE LA UNIDAD MUNICIPAL DE GESTIÓN DEL RIESGO DEL MUNICIPIO DE BUCARAMANGA”</t>
  </si>
  <si>
    <t>PRESTAR SERVICIOS PROFESIONALES COMO INGENIERO (A) CIVIL PARA APOYAR A LA UNIDAD MUNICIPAL DE GESTIÓN DEL RIESGO DE DESASTRE UMGRD DEL MUNICIPIO DE BUCARAMANGA EN EL MARCO DEL PROYECTO DENOMINADO "“IMPLEMENTACIÓN DE ACCIONES DE FORTALECIMIENTO A LA GESTIÓN DEL RIESGO DE DESASTRES EN EL MUNICIPIO DE BUCARAMANGA"</t>
  </si>
  <si>
    <t xml:space="preserve">PRESTAR LOS SERVICIOS PROFESIONALES PARA APOYAR LOS PROCESO PEDAGOGICOS Y ADMINISTRATIVOS QUE SE DESARROLLAN DENTRO DEL MACROPROCESO F- GESTION DE LA INSPECCION Y VIGILANCIA DE LOS ESTABLECIMIENTOS EDUCATIVOS	</t>
  </si>
  <si>
    <t>PRESTAR SERVICIOS PROFESIONALES PARA APOYAR LA OPERATIVIDAD ADMINISTRATIVA DEL PROGRAMA “COLOMBIA MAYOR” Y EL PROGRAMA DE ATENCIÓN INTEGRAL A LAS PERSONAS MAYORES DEL MUNICIPIO DE BUCARAMANGA ADSCRITO A LA SECRETARIA DE DESARROLLO SOCIAL</t>
  </si>
  <si>
    <t xml:space="preserve">
“PRESTAR SERVICIOS PROFESIONALES PARA DESARROLLAR ACTIVIDADES ENCAMINADAS AL FORTALECIMIENTO DEL SISTEMA DE EMERGENCIAS MÉDICAS EN EL MUNICIPIO DE BUCARAMANGA”.
</t>
  </si>
  <si>
    <t>PRESTAR SERVICIOS DE APOYO PARA EL DESARROLLO DE ACTIVIDADES RELACIONADAS CON LEVANTAMIENTOS DE LOS INDICADORES AÉDICOS Y LA APLICACIÓN DE BIOARVICIDAS EN ESTABLECIMIENTOS ESPECIALES, VIVIENDAS, INSTITUCIONES EDUCATIVAS, ALCANTARILLAS E IPS DEL MUNICIPIO DE BUCARAMANGA #12</t>
  </si>
  <si>
    <t xml:space="preserve">PRESTAR SERVICIOS DE APOYO A LA GESTIÓN EN LA SECRETARIA DEL INTERIOR EN EL MARCO DEL PROYECTO DENOMINADO "DESARROLLO DE ESTRATEGIAS PARA LA PREVENCION DE LOS DELITOS EN NIÑOS, NIÑAS, ADOLESCENTES Y JOVENES EN LA CIUDAD DE BUCARAMANGA".
</t>
  </si>
  <si>
    <t>PRESTAR LOS SERVICIOS DE APOYO A LA GESTIÓN EN LOS PROCEDIMIENTOS CONTABLES ADELANTADOS POR LA SECRETARÍA DE HACIENDA, ATENDIENDO LA NORMA CONTABLE PÚBLICA, EN EL MUNICIPIO DE BUCARAMANGA</t>
  </si>
  <si>
    <t>PRESTAR SERVICIOS DE APOYO A LA GESTION EN EL MARCO ADMINISTRATIVO DE FORTALECIMIENTO A LA ATENCION INTEGRAL DE LAS PERSONAS CON DISCAPACIDAD EN EL MUNICIPIO DE BUCARAMANGA.</t>
  </si>
  <si>
    <t>PRESTAR SERVICIOS PROFESIONALES COMO FISIOTERAPEUTA PARA APOYAR LOS PROCESOS DE ATENCIÓN INTEGRAL E INCLUSION SOCIAL A LA POBLACION CON DISCAPACIDAD BENEFICIARIA DEL MUNICIPIO DE BUCARAMANGA.</t>
  </si>
  <si>
    <t>PRESTAR SERVICIOS PROFESIONALES COMO INGENIERO (A) CIVIL   PARA APOYAR A LA UNIDAD MUNICIPAL DE GESTIÓN DEL RIESGO DE DESASTRE- UMGRD DEL MUNICIPIO DE BUCARAMANGA EN EL MARCO DEL PROYECTO DENOMINADO  “IMPLEMENTACIÓN DE ACCIONES DE FORTALECIMIENTO A LA GESTIÓN DEL RIESGO DE DESASTRES EN EL MUNICIPIO DE BUCARAMANGA.</t>
  </si>
  <si>
    <t>PRESTAR SERVICIOS DE APOYO PARA EL DESARROLLO DE ACTIVIDADES RELACIONADAS CON LEVANTAMIENTOS DE LOS INDICADORES AÉDICOS Y LA APLICACIÓN DE BIOARVICIDAS EN ESTABLECIMIENTOS ESPECIALES, VIVIENDAS, INSTITUCIONES EDUCATIVAS, ALCANTARILLAS E IPS DEL MUNICIPIO DE BUCARAMANGA. #9.</t>
  </si>
  <si>
    <t>PRESTAR SERVICIOS DE APOYO A LA GESTION EN LA SECRETARÍA DE INFRAESTRUCTURA, BRINDANDO APOYO EN LA CORRECTA IMPLEMENTACIÓN DE LA INFORMACIÓN EN EL SISTEMA ARCGIS DE  LAS OBRAS ADELANTADAS POR LA SECRETARIA DE INFRAESTRUCTURA EN EL MUNICIPIO DE BUCARAMANGA</t>
  </si>
  <si>
    <t>PRESTAR SERVICIOS PROFESIONALES COMO COMUNICADORA SOCIAL PARA EL APOYO EN LA VISIBILIZACIÓN Y COMUNICACIÓN ESTRATÉGICA DE LA SECRETARÍA DE DESARROLLO SOCIAL DE BUCARAMANGA</t>
  </si>
  <si>
    <t>PRESTAR SERVICIOS DE APOYO A LA GESTION DANDO SOPORTE OPERATIVO A LAS ACTIVIDADES DE RECOLECCIÓN, SEGUIMIENTO Y ENTREGA DE DOCUMENTOS, ARCHIVO Y CORRESPONDENCIA DE LA SECRETARÍA DE SALUD Y AMBIENTE DEL MUNICIPIO DE BUCARAMANGA</t>
  </si>
  <si>
    <t xml:space="preserve">PRESTAR SERVICIOS DE APOYO A LA GESTIÓN EN LA SECRETARIA DEL INTERIOR EN EL MARCO DEL PROYECTO DENOMINADO “FORTALECIMIENTO A LA GESTIÓN OPERATIVA PARA LA EFICIENCIA DE LA PRESTACIÓN DE SERVICIOS DE LA SECRETARÍA DEL INTERIOR DIRIGIDOS A LA CIUDADANÍA DEL MUNICIPIO DE BUCARAMANGA".
</t>
  </si>
  <si>
    <t>PRESTAR SERVICIOS DE APOYO A LA GESTIÓN EN LA SECRETARÍA DE SALUD Y AMBIENTE EN LAS ACTIVIDADES ASOCIADAS A BIENESTAR ANIMAL EN EL MUNICIPIO DE BUCARAMANGA.</t>
  </si>
  <si>
    <t>PRESTAR SERVICIOS PROFESIONALES PARA REALIZAR MONITOREO Y EVALUACIÓN DE LOS PROGRAMAS DE PREVENCIÓN, VIGILANCIA Y CONTROL DE LAS INFECCIONES ASOCIADAS A LA ATENCIÓN EN SALUD-IAAS Y DE OPTIMIZACIÓN DEL USO DE ANTIMICROBIANOS – PROA EN LAS DIFERENTES IPS PUBLICAS Y PRIVADAS DEL MUNICIPIO DE BUCARAMANGA, EN ESPECIAL SEGUIMIENTO DE LOS  EVENTOS RELACIONADOS CON INFECCIÓN ASOCIADAS A LA ATENCIÓN EN SALUD EN EL MUNICIPIO DE BUCARAMANGA</t>
  </si>
  <si>
    <t>PRESTAR LOS SERVICIOS PROFESIONALES COMO INGENIERO INDUSTRIAL EN LA SECRETARÍA DE EDUCACIÓN EN CUMPLIMIENTO DEL MACROPROCESO B. (GESTIÓN DE PROGRAMAS Y PROYECTOS)</t>
  </si>
  <si>
    <t>PRESTAR SERVICIOS PROFESIONALES EN LA SECRETARIA DEL INTERIOR EN EL MARCO DEL PROYECTO DENOMINADO “FORTALECIMIENTO A LA GESTIÓN OPERATIVA PARA LA EFICIENCIA DE LA PRESTACIÓN DE SERVICIOS DE LA SECRETARÍA DEL INTERIOR DIRIGIDOS A LA CIUDADANÍA DEL MUNICIPIO DE BUCARAMANGA".</t>
  </si>
  <si>
    <t>PRESTAR SERVICIOS PROFESIONALES COMO VETERINARIO EN LA SECRETARÍA DE SALUD Y AMBIENTE PARA APOYAR LAS ACTIVIDADES DE OPERACIÓN DE LA UNIDAD DE BIENESTAR ANIMAL A CARGO DEL MUNICIPIO BUCARAMANGA.</t>
  </si>
  <si>
    <t>PRESTAR SERVICIOS DE APOYO A LA ATENCIÓN AL CIUDADANO DEL PROGRAMA FAMILIAS EN ACCIÓN A CARGO DE LA SECRETARIA DE DESARROLLO SOCIAL DEL MUNICIPIO DE BUCARAMANGA.</t>
  </si>
  <si>
    <t xml:space="preserve">PRESTACION DE SERVICIOS DE APOYO A LA GESTIÓN DESARROLLANDO ACTIVIDADES RELACIONADAS CON EL 
MANTENIMIENTO DEL CAM Y DEMAS EDIFICACIONES DE PROPIEDAD DEL MUNICIPIO
</t>
  </si>
  <si>
    <t xml:space="preserve">
“PRESTACIÓN DE SERVICIOS DE APOYO A LA GESTION EN EL MANEJO Y CUSTODIA DE LA INFORMACION DE SALUD PÚBLICA A CARGO DEL MUNICIPIO DE BUCARAMANGA. # 7”
</t>
  </si>
  <si>
    <t>PRESTACIÓN DE SERVICIOS PROFESIONALES COMO  INGENIERO (A) CIVIL EN LA SECRETARIA DE PLANEACION PARA APOYAR EL GRUPO DE ORDENAMIENTO TERRITORIAL EN LA VERIFICACIÓN DEL CUMPLIMIENTO Y APLICACIÓN DE LAS NORMAS URBANISTICAS DE NIVEL NACIONAL, REGIONALES Y LAS CONTENIDAS EN EL PLAN DE ORDENAMIENTO TERRITORIAL DEL MUNICIPIO DE BUCARAMANGA</t>
  </si>
  <si>
    <t>PRESTAR SERVICIOS DE APOYO A LA GESTIÓN EN LA SECRETARIA DE PLANEACIÓN PARA EL FORTALECIMIENTO INSTITUCIONAL DEL GRUPO DE CLASIFICACIÓN SOCIOECONÓMICO Y ESTADISTICO, CONFORME A LOS LINEAMIENTOS, DIRECTRICES Y MANUALES DEFINIDOS POR EL DNP Y LA ADMINISTRACIÓN DEL SISBEN.</t>
  </si>
  <si>
    <t xml:space="preserve">
OBJETO 
PRESTACIÓN DE SERVICIOS PROFESIONALES PARA APOYAR A LA SECRETARÍA DE HACIENDA DE BUCARAMANGA EN PROCEDIMIENTOS Y REGISTRO DE OPERACIONES CONTABLES DE ACUERDO CON EL MARCO NORMATIVO PARA ENTIDADES DE GOBIERNO. 
</t>
  </si>
  <si>
    <t>“PRESTACIÓN DE SERVICIOS DE APOYO A LA GESTIÓN EN EL DESARROLLO DE LAS ACCIONES DE MANEJO Y CUSTODIA DE LA INFORMACION DE SALUD PUBLICA A CARGO DEL MUNICIPIO DE BUCARAMANGA”</t>
  </si>
  <si>
    <t>PRESTAR SERVICIOS PROFESIONALES COMO PSICOLOGA PARA APOYAR LA IMPLEMENTACIÓN DE ESTRATEGIAS ORIENTADAS A LA GENERACION DE ENTORNOS PROTECTORES PARA NIÑOS Y NIÑAS, EN EL MARCO DE LOS PROGRAMAS   A) PRIMERA INFANCIA, EL CENTRO DE LA SOCIEDAD, B) CRECE CONMIGO: UNA INFANCIA FELIZ, Y C) CONSTRUCCIÓN DE ENTORNOS PARA UNA ADOLESCENCIA SANA, ADSCRITOS A LA SECRETARIA DE DESARROLLO SOCIALP</t>
  </si>
  <si>
    <t>PRESTACIÓN DE SERVICIOS PROFESIONALES PARA BRINDAR ACOMPAÑAMIENTO EN LAS ACCIONES DE CONTROL INSPECCIÓN Y VIGILANCIA, ENCAMINADAS A REDUCIR LA MORBI MORTALIDAD DE LAS ENFERMEDADES DE SALUD PÚBLICA DEL MUNICIPIO DE BUCARAMANGA</t>
  </si>
  <si>
    <t>PRESTAR SERVICIOS DE APOYO A LA GESTIÓN EN LA ATENCIÓN Y ORIENTACIÓN AL CIUDADANO ESPECIALMENTE LOS USUARIOS DE LOS SALONES COMUNALES Y APOYO LOGÍSTICO PARA LA SOCIALIZACION DE LOS PROGRAMAS SOCIALES DE LA SECRETARIA DE DESARROLLO SOCIAL DEL MUNICIPIO DE BUCARAMANGA AGORA.</t>
  </si>
  <si>
    <t xml:space="preserve">
“PRESTAR SERVICIOS PROFESIONALES ESPECIALIZADOS PARA REALIZAR EL SEGUIMIENTO AL SISTEMA GENERAL DE SEGURIDAD SOCIAL EN SALUD DEL MUNICIPIO DE BUCARAMANGA. # 5”
</t>
  </si>
  <si>
    <t>PRESTAR SERVICIOS PROFESIONALES COMO ABOGADO PARA APOYAR EN LA ASISTENCIA JURÍDICA Y REPRESENTACIÓN JUDICIAL EN LA SECRETARÍA DE DESARROLLO SOCIAL EN EL MARCO DEL PROYECTO "APOYO A LA GESTIÓN ADMINISTRATIVA Y PROCESOS TRANSVERSALES DE LA SECRETARIA DE DESARROLLO SOCIAL DEL MUNICIPIO DE BUCARAMANGA.</t>
  </si>
  <si>
    <t xml:space="preserve">
“PRESTACIÓN DE SERVICIOS DE APOYO A LA GESTION EN EL MANEJO Y CUSTODIA DE LA INFORMACION DE SALUD PÚBLICA A CARGO DEL MUNICIPIO DE BUCARAMANGA. # 2”
</t>
  </si>
  <si>
    <t>PRESTAR SERVICIOS DE APOYO LOGÍSTICO Y ADMINISTRACIÓN A LA GESTIÓN PARA EL ACOMPAÑAMIENTO DE LAS DIFERENTES ACTIVIDADES REQUERIDAS PARA LA ATENCIÓN INTEGRAL DE LA POBLACIÓN CON DISCAPACIDAD EN EXTREMA VULNERABILIDAD Y COADYUVAR EN LA GESTIÓN ADMINISTRATIVA DEL MUNICIPIO DE BUCARAMANGA, SANTANDER.</t>
  </si>
  <si>
    <t>PRESTAR SERVICIOS PROFESIONALES PARA APOYAR EL FORTALECIMIENTO DE CAPACIDADES DE LA DIMENSIÓN SALUD EN EMERGENCIAS Y DESASTRES DEL MUNICIPIO DE BUCARAMANGA</t>
  </si>
  <si>
    <t>“PRESTAR SERVICIOS PROFESIONALES PARA LA IMPLEMENTACIÓN DE UNA INICIATIVA ORIENTADA AL FOMENTO DEL DESARROLLO TECNOLÓGICO E INNOVACIÓN DE NIÑOS, NIÑAS Y ADOLESCENTES EN EL MARCO DE LOS PROGRAMAS CRECE CONMIGO: UNA INFANCIA FELIZ Y CONSTRUCCIÓN DE ENTORNOS PARA UNA ADOLESCENCIA SANA DE LA SECRETARIA DE DESARROLLO SOCIAL DEL MUNICIPIO DE BUCARAMANGA.”</t>
  </si>
  <si>
    <t>PRESTAR SERVICIOS DE APOYO A LA GESTIÓN PARA APOYAR EN  EL DESARROLLO DEL PROCESO DE PLANIFICACIÓN Y MEJORAMIENTO DE LAS OBRAS DE INFRAESTRUCTURA DEL MUNICIPIO DE BUCARAMANGA.</t>
  </si>
  <si>
    <t>PRESTAR SERVICIOS PROFESIONALES COMO INGENIERO (A) AMBIENTAL EN LA SECRETARÍA DE INFRAESTRUCTURA COMO VERIFICADOR EN EL SEGUIMIENTO DE ACTIVIDADES EN DESARROLLO DEL MANTENIMIENTO Y CONSERVACIÓN DE PARQUES Y ZONAS VERDES DEL MUNICIPIO DE BUCARAMANGA SANTANDER</t>
  </si>
  <si>
    <t>PRESTAR SERVICIOS PROFESIONALES EN LA SECRETARÍA DE INFRAESTRUCTURA COMO VERIFICADOR EN EL SEGUIMIENTO DE ACTIVIDADES RELACIONADAS CON ANÁLISIS VIAL EN DESARROLLO DEL PROYECTO DE FORTALECIMIENTO INSTITUCIONAL PARA LOS PROCESOS DE INFRAESTRUCTURA Y PLANIFICACIÓN EN EL MUNICIPIO DE BUCARAMANGA.</t>
  </si>
  <si>
    <t>PRESTAR SERVICIOS DE APOYO A LA GESTION EN EL MARCO DEL PROYECTO DENOMINADO FORTALECIMIENTO DE LA GESTIÓN INSTITUCIONAL EN LOS PROCESOS DEL ÁMBITO JURÍDICO EN EL MUNICIPIO DE BUCARAMANGA</t>
  </si>
  <si>
    <t xml:space="preserve">PRESTAR SERVICIOS DE APOYO A LA GESTION EN LA SECRETARIA DEL INTERIOR EN EL MARCO DEL PROYECTO DENOMINADO “CONSOLIDACION DE LA ESTRATEGIA DENOMINADA "AGUANTE LA BARRA: BARRISMO TOLERANTE, APORTAR, CONVIVIR Y ALENTAR" EN EL MUNICIPIO DE BUCARAMANGA.
</t>
  </si>
  <si>
    <t>“PRESTAR SERVICIOS PROFESIONALES PARA LA IMPLEMENTACIÓN DE UNA INICIATIVA ORIENTADA AL FOMENTO DEL DESARROLLO TECNOLÓGICO E INNOVACIÓN DE NIÑOS, NIÑAS Y ADOLESCENTES EN EL MARCO DE LOS PROGRAMAS CRECE CONMIGO: UNA INFANCIA FELIZ Y CONSTRUCCIÓN DE ENTORNOS PARA UNA ADOLESCENCIA SANA DE LA SECRETARIA DE DESARROLLO SOCIAL DEL MUNICIPIO DE BUCARAMANGA”</t>
  </si>
  <si>
    <t>PRESTAR SERVICIOS PARA APOYAR EL DESARROLLO DE LA ESTRATEGIA DE PARTICIPACIÓN DEMOCRÁTICA Y EL FORTALECIMIENTO DE LOS LIDERAGOS JUVENILES PARA EL DESARROLLO INTEGRAL Y EL EMPRENDIMIENTO</t>
  </si>
  <si>
    <t>“PRESTACION DE SERVICIOS PROFESIONALES PARA APOYAR LA ATENCIÓN PSICOSOCIAL A LA POBLACIÓN VÍCTIMA EN EL PROGRAMA DEL PAPSIVI EN EL MUNICIPIO DE BUCARAMANGA.”</t>
  </si>
  <si>
    <t xml:space="preserve">PRESTAR SERVICIOS DE APOYO A LA GESTION CON EL FIN DE DESARROLLAR LAS DIFERENTES ACCIONES DE IMPLEMENTACIÓN DE LA ESTRATEGIA DE ATENCIÓN INTEGRAL A LA PRIMERA INFANCIA DEL MUNICIPIO DE BUCARAMANGA #3”.
</t>
  </si>
  <si>
    <t>“PRESTACIÓN DE SERVICIOS PROFESIONALES EN EL DESARROLLO DE LAS ACCIONES DE GESTIÓN DE LA INFORMACION DE SALUD PÚBLICA EN CUMPLIMIENTO DEL MANEJO Y CUSTODIA DE LA MISMA, A CARGO DEL MUNICIPIO DE BUCARAMANGA”.</t>
  </si>
  <si>
    <t xml:space="preserve"> “PRESTAR SERVICIOS PROFESIONALES PARA LA IMPLEMENTACIÓN DE UNA INICIATIVA ORIENTADA AL FOMENTO DEL DESARROLLO TECNOLÓGICO E INNOVACIÓN DE NIÑOS, NIÑAS Y ADOLESCENTES EN EL MARCO DE LOS PROGRAMAS CRECE CONMIGO: UNA INFANCIA FELIZ Y CONSTRUCCIÓN DE ENTORNOS PARA UNA ADOLESCENCIA SANA DE LA SECRETARIA DE DESARROLLO SOCIAL DEL MUNICIPIO DE BUCARAMANGA.”</t>
  </si>
  <si>
    <t>PRESTAR SERVICIOS PROFESIONALES COMO ABOGADO (A) PARA APOYAR LA SUPERVISIÓN DE CONTRATOS Y CONVENIO EN VIRTUD DE LA GESTION JURIDICA Y CONTRACTUAL DE LA SECRETARIA, EN EL MARCO DEL PROYECTO “APOYO A LA GESTIÓN ADMINISTRATIVA Y PROCESOS TRANSVERSALES DE LA SECRETARÍA DE DESARROLLO SOCIAL DEL MUNICIPIO DE BUCARAMANGA”</t>
  </si>
  <si>
    <t>PRESTAR SERVICIOS PROFESIONALES COMO PSICÓLOGA AL INTERIOR DE LOS PROGRAMAS MÁS EQUIDAD PARA LAS MUJERES Y BUCARAMANGA HÁBITAT PARA EL CUIDADO, MEDIANTE EL APOYO AL ÁREA ASESORA DE MUJER Y EQUIDAD DE GÉNERO</t>
  </si>
  <si>
    <t>PRESTAR SERVICIOS DE APOYO A LA GESTION CON EL FIN DE DESARROLLAR LAS DIFERENTES ACCIONES EN LA IMPLEMENTACIÓN DE LA ESTRATEGIA DE ATENCIÓN INTEGRAL A LA PRIMERA INFANCIA DEL MUNICIPIO DE BUCARAMANGA. # 2</t>
  </si>
  <si>
    <t>PRESTAR SERVICIOS PROFESIONALES PARA BRINDAR APOYO JURÍDICO AL PROGRAMA FORTALECIMIENTO DE LAS INSTITUCIONES DEMOCRÁTICAS Y CIUDADANÍA PARTICIPATIVA DEL MUNICIPIO DE BUCARAMANGA ESPECIALMENTE EN LA ATENCIÓN A JUNTAS DE ACCIÓN COMUNAL Y JUNTAS ADMINISTRADORAS LOCALES</t>
  </si>
  <si>
    <t>PRESTAR SERVICIOS DE APOYO ALA GESTION COMO CONDUCTOR, DANDO SOPORTE OPERATIVO A LAS ACTIVIDADES DE LA SECRETARIA DE SALUD Y AMBIENTE DEL MUNICIPIO DE BUCARAMANGA</t>
  </si>
  <si>
    <t>PRESTAR SERVICIOS PROFESIONALES EN LA SECRETARÍA DE SALUD Y AMBIENTE PARA APOYAR LA IMPLEMENTACION Y SEGUIMIENTO DE ACTIVIDADES DEL PLAN DE GESTIÓN INTEGRAL DE RESIDUOS SÓLIDOS - (PGIRS) Y LOS DEMAS ASOCIADOS A LA GESTION AMBIENTAL DEL MUNICIPIO DE BUCARAMANGA</t>
  </si>
  <si>
    <t>PRESTAR SERVICIOS PROFESIONALES EN LA SECRETARÍA DE SALUD Y AMBIENTE PARA BRINDAR ACOMPAÑAMIENTO A LAS ACTIVIDADES DE DIFUSIÓN GOBIERNO ABIERTO Y GESTIÓN SOCIAL REQUERIDAS EN EL PROYECTO DE BIENESTAR ANIMAL DEL MUNICIPIO.</t>
  </si>
  <si>
    <t>PRESTAR LOS SERVICIOS DE APOYO A LA GESTION PARA LA ESTERILIZACIÓN DE CANINOS Y FELINOS, ASÍ COMO LAS DEMÁS ACTIVIDADES ASOCIADAS  A LA PROMOCION, PREVENCION, VIGILANCIA Y CONTROL DE LA ZOONOSIS EN LA SECRETARIA DE SALUD Y AMBIENTE DEL MUNICIPIO DE BUCARAMANGA.</t>
  </si>
  <si>
    <t>PRESTAR SERVICIOS PROFESIONALES COMO ABOGADO (A) EN EL ACOMPAÑAMIENTO JURIDICO  Y ASESORANDO  LOS PROCESOS ADMINISTRATIVOS QUE SE ADELANTAN  EN LA SECRETARIA DEL INTERIOR DEL MUNICIPIO DE BUCARAMANGA  EN EL MARCO DEL PROYECTO DENOMINADO  “FORTALECIMIENTO A LA GESTIÓN OPERATIVA PARA LA EFICIENCIA DE LA PRESTACIÓN DE SERVICIOS DE LA SECRETARÍA DEL INTERIOR DIRIGIDOS A LA CIUDADANÍA DEL MUNICIPIO DE BUCARAMANGA".</t>
  </si>
  <si>
    <t>PRESTAR SERVICIOS PROFESIONALES PARA APOYAR A LA SECRETARIA DE HACIENDA DE BUCARAMANGA EN PROCEDIMIENTOS, INFORMES Y REGISTRO DE INFORMACIÓN DEL ÁREA DE PRESUPUESTO, ATENDIENDO EL MARCO NORMATIVO VIGENTE.</t>
  </si>
  <si>
    <t>PRESTAR LOS SERVICIOS DE APOYO A LA GESTIÓN EN ACTIVIDADES ASISTENCIALES Y DE APOYO ADMINISTRATIVO QUE SE REQUIERAN EN LA SECRETARIA DE HACIENDA DEL MUNICIPIO DE BUCARAMANGA.</t>
  </si>
  <si>
    <t>PRESTAR SERVICIOS DE APOYO PARA EL DESARROLLO DE ACTIVIDADES RELACIONADAS CON LEVANTAMIENTOS DE INDICADORES AÉDICOS Y APLICACIÓN DE BIOARVICIDAS EN ESTABLECIMIENTOS ESPECIALES, VIVIENDAS, INSTITUCIONES EDUCATIVAS, ALCANTARILLAS E IPS DEL MUNICIPIO DE BUCARAMANGA # 13</t>
  </si>
  <si>
    <t>PRESTAR SERVICIOS PROFESIONALES ENCAMINADOS A APOYAR LA COORDINACIÓN DE LAS ACTIVIDADES A DESARROLLAR DENTRO DE LA DIMENSIÓN MEJORAMIENTO DE LA SALUD MENTAL Y LA CONVIVENCIA SOCIAL DE LA POBLACIÓN DEL MUNICIPIO DE BUCARAMANGA #1</t>
  </si>
  <si>
    <t>PRESTAR SERVICIOS PROFESIONALES CON EL FIN DE DESARROLLAR LAS DIFERENTES ACCIONES EN LA IMPLEMENTANCION DE LA ESTRATEGIA DE ATENCION INTEGRAL A LA PRIMERA INFANCIA DEL MUNICIPIO DE BUCARAMANGA #3</t>
  </si>
  <si>
    <t>PRESTAR SERVICIOS DE APOYO A LA GESTION CON EL FIN DE DESARROLLAR LAS DIFERENTES ACCIONES DE IMPLEMENTACIÓN DE LA ESTRATEGIA DE ATENCIÓN INTEGRAL A LA PRIMERA INFANCIA DEL MUNICIPIO DE BUCARAMANGA #4</t>
  </si>
  <si>
    <t>PRESTAR SERVICIOS PROFESIONALES ENCAMINADOS A APOYAR LAS ACTIVIDADES A DESARROLLAR DENTRO DE LA ESTRATEGIA DE PROMOCIÓN DE LA AFECTIVIDAD DEL MUNICIPIO DE BUCARAMANGA</t>
  </si>
  <si>
    <t>PRESTAR SERVICIOS PROFESIONALES COMO INGENIERO EN TRÁNSITO Y VÍAS PARA APOYAR LAS ACTIVIDADES RELACIONADAS CON ANÁLISIS VIAL EN DESARROLLO DE LOS PROYECTOS DE INFRAESTRUCTURA EN EL MUNICIPIO DE BUCARAMANGA</t>
  </si>
  <si>
    <t>PRESTAR SERVICIOS PROFESIONALES PARA APOYAR EL DESARROLLO DE LAS ACTIVIDADES REQUERIDAS DENTRO DE LA INSPECCION Y VIGILANCIA DEL PROGRAMA DE ALIMENTOS DE LA SECRETARIA DE SALUD Y AMBIENTE, PRINCIPALMENTE EN LA IMPLEMENTACION DE PLANES DE MEJORAMIENTO DERIVADOS DE LA GESTIÓN DE AUDITORIAS INVIMA</t>
  </si>
  <si>
    <t xml:space="preserve">
“PRESTAR SERVICIOS PROFESIONALES CON EL FIN DE DESARROLLAR LAS DIFERENTES ACCIONES DE IMPLEMENTACIÓN DE LA ESTRATEGIA DE ATENCIÓN INTEGRAL A LA PRIMERA INFANCIA DEL MUNICIPIO DE BUCARAMANGA”.
</t>
  </si>
  <si>
    <t xml:space="preserve">
“PRESTAR SERVICIOS DE APOYO PARA LA REGLAMENTACION DE LA INTEROPERABILIDAD DE LA HISTORIA CLINICA ATENDIENDO LA POLITICA DE GOBIERNO DIGITAL DEL MUNICIPIO DE BUCARAMANGA”. 
</t>
  </si>
  <si>
    <t>PRESTACION DE SERVICIOS PROFESIONALES PARA APOYAR LA IMPLEMENTACION DEL PROGRAMA DE ATENCION PSICOSOCIAL Y SALUD INTEGRAL A VICTIMAS PAPSIVI EN EL MUNICIPIO DE BUCARAMANGA</t>
  </si>
  <si>
    <t>PRESTAR SERVICIOS PROFESIONALES  PARA LA IMPLEMENTACIÓN DE ESTRATEGIAS LUDICOPEDAGÓGICAS ORIENTADAS A LA GENERACIÓN DE ENTORNOS PROTECTORES Y LA PREVENCIÓN DE VIOLENCIAS EN EL MARCO DE LOS PROGRAMAS PRIMERA INFANCIA EL CENTRO DE LA SOCIEDAD, CRECE CONMIGO: UNA INFANCIA FELIZ Y CONSTRUCCIÓN DE ENTORNOS PARA UNA ADOLESCENCIA SANA DE LA SECRETARIA DE DESARROLLO SOCIAL DE BUCARAMANGA</t>
  </si>
  <si>
    <t>PRESTAR SERVICIOS DE APOYO A LA GESTIÓN EN LAS ESTRATEGIAS TERRITORIALES DE CARÁCTER SOCIAL Y COMUNITARIO EN EL PROGRAMA DE FORTALECIMIENTO DE LAS INSTITUCIONES DEMOCRÁTICAS Y CIUDADANÍA PARTICIPATIVA DEL MUNICIPIO DE BUCARAMANGA.</t>
  </si>
  <si>
    <t>PRESTAR SERVICIOS DE APOYO A LA GESTIÓN ENCAMINADOS A REALIZAR ACCIONES PARA EL CONTROL DE ENFERMEDADES DE ALTA VULNERABILIDAD COMO LA LEPRA O ENFERMEDAD DE HANSEN Y LA TUBERCULOSIS EN EL MUNICIPIO DE BUCARAMANGA #5</t>
  </si>
  <si>
    <t>PRESTAR SERVICIOS PROFESIONALES COMO TRABAJADORA SOCIAL EN LA IMPLEMENTACIÓN DE ESTRATEGIAS ORIENTADAS A LA PREVENCION DE FACTORES DE RIESGO JUNTO AL FORTALECIMIENTO DE LIDERAZGOS DE NIÑOS, NIÑAS Y ADOLESCENTES EN EL MARCO DE LOS PROGRAMAS PRIMERA INFANCIA, EL CENTRO DE LA SOCIEDAD; CRECE CONMIGO: UNA INFANCIA FELIZ, Y CONSTRUCCIÓN DE ENTORNOS PARA UNA ADOLESCENCIA SANA, ADSCRITOS A LA SECRETARIA DE DESARROLLO SOCIAL DEL MUNICIPIO DE BUCARAMANGA</t>
  </si>
  <si>
    <t>PRESTAR SERVICIOS DE APOYO A LA GESTIÓN COMO AFORADOR   EN EL  DESARROLLO DEL PROCESO DE PLANIFICACIÓN Y MEJORAMIENTO DE LAS OBRAS DE INFRAESTRUCTURA DEL MUNICIPIO DE BUCARAMANGA</t>
  </si>
  <si>
    <t>PRESTAR SERVICIOS PROFESIONALES PARA LA IMPLEMENTACIÓN DE LA ESTRATEGIA DE ORIENTACIÓN Y ATENCIÓN A PERSONAS CON DISCAPACIDAD PSICOSOCIAL Y SUS FAMILIAS.</t>
  </si>
  <si>
    <t>PRESTAR SERVICIOS PROFESIONALES EN LA SECRETARIA DE SALUD Y AMBIENTE PARA REALIZAR ACTIVIDADES RELACIONADAS CON EL CUMPLIMIENTO DE PLANES DE MEJORAMIENTO Y DEMAS TEMAS ASOCIADOS CON LA GESTIÓN Y PLANIFICACIÓN AMBIENTAL DEL MUNICIPIO</t>
  </si>
  <si>
    <t>PRESTAR SERVICIOS PROFESIONALES COMO ABOGADO (A) ESPECIALIZADO (A) EN LA PROYECCIÓN Y SUSTANCIACIÓN DE PROCESOS RELACIONADOS CON CONTRATACIÓN PÚBLICA QUE SE ADELANTEN EN LA UMGRD,  ASI COMO TAMBIEN EN EL REGISTRO, ACTUALIZACION Y PUBLICACION DE DATOS EXIGIOS PARA LAS PLATAFORMAS OFICIALES Y DE CONTROL QUE CONFORMAN EL SISTEMA DE INFORMACIÓN PRE- CONTRACTUAL Y POST CONTRACTUALES DE ESTA UNIDAD EN EL MARCO DEL PROYECTO DENOMINADO "IMPLEMENTACIÓN DE ACCIONES DE FORTALECIMIENTO A LA GESTIÓN DEL RIESGO DE DESASTRES EN EL MUNICIPIO DE BUCARAMANGA”</t>
  </si>
  <si>
    <t>PRESTAR SERVICIOS PROFESIONALES EN LA SECRETARÍA DE SALUD Y AMBIENTE PARA APOYAR LAS ACCIONES DE COORDINACIÓN DE CAMPO, PARA LA VIGILANCIA DE LAS ENFERMEDADES TRANSMITIDAS POR VECTORES EN BUCARAMANGA</t>
  </si>
  <si>
    <t>PRESTAR SERVICIOS PROFESIONALES EN LA SECRETARIA DE SALUD Y AMBIENTE PARA APOYAR LAS ACTIVIDADES DE OPERACIÓN DE LA UNIDAD DE BIENESTAR ANIMAL A CARGO DEL MUNICIPIO BUCARAMANGA</t>
  </si>
  <si>
    <t>PRESTAR SERVICIOS PROFESIONALES COMO PSICÓLOGA PARA APOYAR LA IMPLEMENTACIÓN ESTRATEGIAS ORIENTADAS A LA GENERACIÓN DE ENTORNOS PROTECTORES Y FORTALECIMIENTO DE VÍNCULOS FAMILIARES ENTRE PADRES, MADRES E HIJOS, EL MARCO DE LOS PROGRAMAS PRIMERA INFANCIA, EL CENTRO DE LA SOCIEDAD; CRECE CONMIGO: UNA INFANCIA FELIZ Y CONSTRUCCIÓN DE ENTORNOS PARA UNA ADOLESCENCIA SANA IMPLEMENTADOS POR LA SECRETARIA DE DESARROLLO SOCIAL DEL MUNICIPIO DE BUCARAMANGA.</t>
  </si>
  <si>
    <t>PRESTAR SERVICIOS DE APOYO A LA GESTIÓN EN LIDERAR EL PROCESO DE GESTIÓN DOCUMENTAL EN LA SECRETARÍA DE HACIENDA DEL MUNICIPIO DE BUCARAMANGA.</t>
  </si>
  <si>
    <t>PRESTAR SERVICIOS DE APOYO EN LA GESTIÓN DOCUMENTAL Y ORGANIZACIÓN DEL ARCHIVO DE LA SECRETARIA DE DESARROLLO SOCIAL EN EL MARCO DEL PROYECTO “MEJORAMIENTO DE LOS PROCESOS TRANSVERSALES PARA UNA ADMINISTRACIÓN PUBLICA MODERNA Y EFICIENTE EN LA SECRETARIA DE DESARROLLO SOCIAL DEL MUNICIPIO DE BUCARAMANGA”.</t>
  </si>
  <si>
    <t>PRESTAR SERVICIOS PROFESIONALES PARA LA PROMOCION DE PRACTICAS DE AUTOCUIDADO Y ACTIVIDAD FÍSICA PARA PREVENCION Y MANEJO DE LAS ENFERMEDADES NO TRANSMISIBLES EN EL MUNICIPIO DE BUCARAMANGA #2</t>
  </si>
  <si>
    <t>PRESTAR SERVICIOS PROFESIONALES PARA BRINDAR APOYO JURÍDICO AL PROGRAMA FORTALECIMIENTO DE LAS INSTITUCIONES DEMOCRÁTICAS Y CIUDADANÍA PARTICIPATIVA DEL MUNICIPIO DE BUCARAMANGA ESPECIALMENTE EN LA ATENCIÓN A JUNTAS DE ACCIÓN COMUNAL Y JUNTAS ADMINISTRADORA.</t>
  </si>
  <si>
    <t>PRESTAR SERVICIOS PROFESIONALES COMO INGENIERO (A) CIVIL PARA APOYAR A LA UNIDAD MUNICIPAL DE GESTIÓN DEL RIESGO DE DESASTRE – UMGRD DEL MUNICIPIO DE BUCARAMANGA EN EL MARCO DEL PROYECTO DENOMINADO “IMPLEMENTACIÓN DE ACCIONES DE FORTALECIMIENTO A LA GESTIÓN DEL RIESGO DE DESASTRES EN EL MUNICIPIO DE BUCARAMANGA"</t>
  </si>
  <si>
    <t>PRESTAR SERVICIOS COMO PROFESIONAL APOYANDO LA IMPLEMENTACIÓN DE ACTIVIDADES FÍSICAS Y RECREATIVAS PARA LA PROMOCIÓN DE LOS DERECHOS DE LAS PERSONAS MAYORES EN VULNERABILIDAD Y /O ADSCRITAS A LOS SERVICIOS DEL CENTRO VIDA DEL MUNICIPIO.</t>
  </si>
  <si>
    <t>PRESTAR SERVICIOS DE APOYO A LA ATENCIÓN AL CIUDADANO DEL PROGRAMA FAMILIAS EN ACCIÓN A CARGO DE LA SECRETARIA DE DESARROLLO SOCIAL DEL MUNICIPIO DE BUCARAMANGA,</t>
  </si>
  <si>
    <t>SERVICIOS PROFESIONALES PARA APOYAR LAS ACTIVIDADES DEL PROGRAMA FAMILIAS EN ACCIÓN, ESPECIALMENTE LAS RELACIONADAS CON LA OFERTA COMPLEMENTARIA DEL COMPONENTE DE BIENESTAR COMUNITARIO</t>
  </si>
  <si>
    <t>PRESTAR SERVICIOS PROFESIONALES PARA LA ASISTENCIA TÉCNICA Y ACOMPAÑAMIENTO DE LOS PROYECTOS QUE SE EJECUTEN EN EL SECTOR AGRICOLA DEL MUNICIPIO DE BUCARAMANGA, POR LA SECRETARIA DE DESARROLLO SOCIAL</t>
  </si>
  <si>
    <t>“ PRESTAR SERVICIOS DE APOYO A LA GESTION CON EL FIN DE DESARROLLAR LAS DIFERENTES ACCIONES DE IMPLEMENTACIÓN DE LA ESTRATEGIA DE ATENCIÓN INTEGRAL A LA PRIMERA INFANCIA DEL MUNICIPIO DE BUCARAMANGA #9</t>
  </si>
  <si>
    <t>PRESTAR SERVICIOS DE APOYO A LA GESTION CON EL FIN DE DESARROLLAR LAS DIFERENTES ACCIONES DE IMPLEMENTACIÓN DE LA ESTRATEGIA DE ATENCIÓN INTEGRAL A LA PRIMERA INFANCIA DEL MUNICIPIO DE BUCARAMANGA</t>
  </si>
  <si>
    <t xml:space="preserve">PRESTAR SERVICIOS DE APOYO A LA GESTIÓN PARA LA IMPLEMENTACION DE LAS ACTIVIDADES EN EL MARCO DE LOS PROGRAMAS PRIMERA INFANCIA, EL CENTRO DE LA SOCIEDAD; CRECE CONMIGO: UNA INFANCIA FELIZ Y CONSTRUCCIÓN DE ENTORNOS PARA UNA ADOLESCENCIA SANA IMPLEMENTADOS POR LA SECRETARIA DE DESARROLLO SOCIAL DE LA ALCALDÍA DE BUCARAMANGA
</t>
  </si>
  <si>
    <t>PRESTAR SERVICIOS PROFESIONALES ENCAMINADOS A APOYAR LAS ACTIVIDADES A DESARROLLAR DENTRO DE LA ESTRATEGIA DE PROMOCION DE LA AFECTIVIDAD DEL MUNICIPIO DE BUCARAMANGA #3</t>
  </si>
  <si>
    <t>PRESTAR LOS SERVICIOS DE APOYO A LA GESTION COMO TÉCNICO  EN LAS ACTIVIDADES DE PROMOCION, PREVENCION, VIGILANCIA, SEGUIMIENTO Y CONTROL DE ZOONOSIS EN LA SECRETARIA DE SALUD Y AMBIENTE DEL MUNICIPIO DE BUCARAMANGA</t>
  </si>
  <si>
    <t>PRESTAR SERVICIOS DE APOYO EN EL DESARROLLO CREATIVO Y CONCEPTUAL PARA LA IMPLEMENTACIÓN DE UN PLAN ESTRATÉGICO DE COMUNICACIONES, ASÍ COMO CAMPAÑAS INSTITUCIONALES INTERNAS Y EXTERNAS PARA FORTALECER LA DIFUSIÓN DE POLÍTICAS, PROGRAMAS Y PROYECTOS QUE LIDERA EL ÁREA DE COMUNICACIONES DEL MUNICIPIO DE BUCARAMANGA</t>
  </si>
  <si>
    <t>PRESTAR SERVICIOS PROFESIONALES EN ACTIVIDADES DE PRODUCCIÓN, POST PRODUCCIÓN DE CONTENIDO AUDIOVISUAL, QUE PERMITA LA DIFUSIÓN DE PROGRAMAS, PROYECTOS Y ACTIVIDADES EN DIFERENTES FORMATOS DE REDES SOCIALES Y PLATAFORMAS DIGITALES DE LA ADMINISTRACIÓN MUNICIPAL</t>
  </si>
  <si>
    <t>PRESTAR SERVICIOS PROFESIONALES EN PSICOLOGÍA PARA FORTALECER LOS PROCESOS DE ATENCIÓN INTEGRAL A POBLACIÓN VULNERABLE Y ACOMPAÑAMIENTO A LA COORDINACIÓN DEL PROGRAMA DESDE UN ENFOQUE TÉCNICO – HABITANTE DE CALLE - BENEFICIARIOS DE LOS PROGRAMAS OFERTADOS POR LA SECRETARÍA DE DESARROLLO SOCIAL DEL MUNICIPIO DE BUCARAMANGA</t>
  </si>
  <si>
    <t>PRESTAR SERVICIOS DE APOYO A LA GESTIÓN EN EL ACOMPAÑAMIENTO Y SEGUIMIENTO DE ACTIVIDADES RELACIONADAS CON LA ATENCIÓN A LA POBLACIÓN VULNERABLE BENEFICIARIA DEL PROGRAMA HABITANTE DE CALLE DE LA SECRETARIA DE DESARROLLO SOCIAL DEL MUNICIPIO DE BUCARAMANGA</t>
  </si>
  <si>
    <t>PRESTAR SERVICIOS PROFESIONALES EN LA COORDINACIÓN DEL PROGRAMA DE ATENCIÓN A LA POBLACIÓN VULNERABLE BENEFICIARIA DEL PROGRAMA HABITANTE DE CALLE, DE LA SECRETARIA DE DESARROLLO SOCIAL DEL MUNICIPIO DE BUCARAMANGA</t>
  </si>
  <si>
    <t>PRESTAR SERVICIOS PROFESIONALES EN LAS ACTIVIDADES FÍSICO - RECREATIVAS Y DEPORTIVAS EN EL PROGRAMA HABITANTES EN SITUACIÓN DE CALLE DEL MUNICIPIO DE BUCARAMANGA</t>
  </si>
  <si>
    <t>PRESTAR SERVICIOS PROFESIONALES COMO ADMINISTRADOR DE EMPRESAS PARA FORTALECER LAS ACTIVIDADES DE LA GESTIÓN LA ARTICULACIÓN, ACOMPAÑAMIENTO, GESTIÓN DE LA INFORMACIÓN, BASES DE DATOS Y SEGUIMIENTO DE ACTIVIDADES RELACIONADAS CON LA ATENCIÓN A LA POBLACIÓN VULNERABLE BENEFICIARIA DEL PROGRAMA HABITANTE DE CALLE, DE LA SECRETARIA DE DESARROLLO SOCIAL DEL MUNICIPIO DE BUCARAMANGA</t>
  </si>
  <si>
    <t>PRESTAR SERVICIOS PROFESIONALES DE LICENCIATURA EN EDUCACIÓN BASICA, EN EL MARCO DE LOS PROGRAMAS PRIMERA INFANCIA, EL CENTRO DE LA SOCIEDAD; CRECE CONMIGO: UNA INFANCIA FELIZ Y CONTSRUCCIÓN DE ENTORNOS PARA UNA ADOLESCENCIA SANA DE LA SECRETARIA DE DESARROLLO SOCIAL DEL MUNICIPIO DE BUCARAMANGA.</t>
  </si>
  <si>
    <t>PRESTAR SERVICIOS PROFESIONALES EN LA SECRETARIA JURIDICA EN LAS ACTIVIDADES DE ACOMPAÑAMIENTO, REVISIÓN Y SEGUIMIENTO DE LOS DIFERENTES PROCESOS JUDICIALES EN EL MARCO DEL PROYECTO DENOMINADO FORTALECIMIENTO DEL PROCESO DE GESTIÓN JURÍDICA Y DEFENSA JUDICIAL PARA LA PREVENCIÓN DEL DAÑO ANTIJURIDICO EN EL MUNICIPIO DE BUCARAMANGA</t>
  </si>
  <si>
    <t>PRESTAR SERVICIOS DE APOYO A LA GESTION CON EL FIN DE DESARROLLAR LAS DIFERENTES ACCIONES DE IMPLEMENTACIÓN DE LA ESTRATEGIA DE ATENCIÓN INTEGRAL A LA PRIMERA INFANCIA DEL MUNICIPIO DE BUCARAMANGA #9</t>
  </si>
  <si>
    <t>PRESTAR SERVICIOS PROFESIONALES EN LA SECRETARIA DEL INTERIOR EN EL MARCO DEL PROYECTO DENOMINADO “CONSOLIDACION DE LA ESTRATEGIA DENOMINADA "AGUANTE LA BARRA: BARRISMO TOLERANTE, APORTAR, CONVIVIR Y ALENTAR" EN EL MUNICIPIO DE BUCARAMANGA"</t>
  </si>
  <si>
    <t>PRESTAR SERVICIOS DE APOYO A LA GESTIÓN EN LA SECRETARÍA DEL INTERIOR EN LA IMPLEMENTACIÓN DE ESTRATEGIAS Y REALIZACIÓN DE OPERATIVOS DE CONTROL, PRESERVACIÓN Y RECUPERACIÓN DEL ESPACIO PÚBLICO EN EL MUNICIPIO DE BUCARAMANGA EN EL MARCO DEL PROYECTO DENOMINADO “IMPLEMENTACIÓN DE ACCIONES E INICIATIVAS SOCIALES PARA LA CONSERVACIÓN DE LA SANA CONVIVENCIA, GESTIÓN DE CONFLICTOS COMUNITARIOS Y USO ADECUADO DEL ESPACIO PUBLICO EN EL MUNICIPIO DE BUCARAMANGA” EP</t>
  </si>
  <si>
    <t>PRESTAR SERVICIOS DE APOYO PARA EL DESARROLLO DE ACTIVIDADES RELACIONADAS CON LEVANTAMIENTOS DE INDICADORES AÉDICOS Y APLICACIÓN DE BIOARVICIDAS EN ESTABLECIMIENTOS ESPECIALES, VIVIENDAS, INSTITUCIONES EDUCATIVAS, ALCANTARILLAS E IPS DEL MUNICIPIO DE BUCARAMANGA #17</t>
  </si>
  <si>
    <t>PRESTAR LOS SERVICIOS DE APOYO A LA GESTION EN LAS ACTIVIDADES DE PROMOCION, PREVENCION, VIGILANCIA, SEGUIMIENTO Y CONTROL DE ZOONOSIS EN LA SECRETARIA DE SALUD Y AMBIENTE DEL MUNICIPIO DE BUCARAMANGA.</t>
  </si>
  <si>
    <t xml:space="preserve">PRESTAR SERVICIO DE APOYO A LA GESTIÓN EN LA SECRETARIA DEL INTERIOR COMO GESTOR (A) DE CONVIVENCIA EN EL MARCO DEL PROYECTO DENOMINADO “IMPLEMENTACIÓN DE ACCIONES E INICIATIVAS SOCIALES PARA LA CONSERVACIÓN DE LA SANA CONVIVENCIA, GESTIÓN DE CONFLICTOS COMUNITARIOS Y USO ADECUADO DEL ESPACIO PUBLICO EN EL MUNICIPIO DE BUCARAMANGA".GC
</t>
  </si>
  <si>
    <t>PRESTAR SERVICIOS DE APOYO A LA GESTIÓN EN LAS ACTIVIDADES DE ESTERILIZACIÓN DE CANINOS Y FELINOS, ASÍ COMO LAS DEMÁS ASOCIADAS A LA PROMOCIÓN, PREVENCION, VIGILANCIA Y CONTROL DE LA ZOONOSIS EN LA SECRETARIA DE SALUD Y AMBIENTE DEL MUNICIPIO DE BUCARAMANGA</t>
  </si>
  <si>
    <t>PRESTAR SERVICIOS DE APOYO A LA GESTION ENCAMINADOS A REALIZAR ACCIONES PARA EL CONTROL DE ENFERMEDADES DE ALTA VULNERABILIDAD COMO LA LEPRA O ENFERMEDAD DE HANSEN Y LA TUBERCULOSIS EN EL MUNICIPIO DE BUCARAMANGA. #6</t>
  </si>
  <si>
    <t>PRESTAR SERVICIOS PROFESIONALES EN LA SECRETARÍA DE SALUD Y AMBIENTE PARA REALIZAR ACTIVIDADES DE AUDITORIA INTERNA A PROCEDIMIENTOS A FIN DE LOGRAR LA ACREDITACIÓN DE MEDICIÓN PARA EMISIÓN DE RUIDO EN LA SECRETARIA DE SALUD Y AMBIENTE DE BUCARAMANGA</t>
  </si>
  <si>
    <t>PRESTAR SERVICIOS PROFESIONALES COMO BIÓLOGO EN LA SECRETARIA DE SALUD Y AMBIENTE PARA APOYAR LAS ACTIVIDADES ASOCIADAS AL PROGRAMA GOBERNANZA DEL AGUA DEL MUNICIPIO DE BUCARAMANGA.</t>
  </si>
  <si>
    <t xml:space="preserve">PRESTAR SERVICIOS PROFESIONALES EN LA SECRETARIA DEL INTERIOR COMO GESTOR (A) DE CONVIVENCIA EN EL MARCO DEL PROYECTO DENOMINADO “IMPLEMENTACIÓN DE ACCIONES E INICIATIVAS SOCIALES PARA LA CONSERVACIÓN DE LA SANA CONVIVENCIA, GESTIÓN DE CONFLICTOS COMUNITARIOS Y USO ADECUADO DEL ESPACIO PUBLICO EN EL MUNICIPIO DE BUCARAMANGA.GC
</t>
  </si>
  <si>
    <t>PRESTAR SERVICIOS DE APOYO A LA GESTIÓN EN LA ATENCIÓN Y ORIENTACIÓN AL CIUDADANO EN LAS ÁGORAS PARA LA SOCIALIZACIÓN DE LOS PROGRAMAS SOCIALES DE LA SECRETARÍA DE DESARROLLO SOCIAL DEL MUNICIPIO DE BUCARAMANGA</t>
  </si>
  <si>
    <t>PRESTAR SERVICIOS PROFESIONALES COMO ABOGADO EN LA SECRETARIA DEL INTERIOR PARA LA COORDINACIÓN DE ACCIONES DE RESPETO Y GARANTIA A LA PROTESTA PACIFICA; EN EL MARCO DEL PROYECTO DENOMINADO “IMPLEMENTACIÓN DE ACCIONES E INICIATIVAS SOCIALES PARA LA CONSERVACIÓN DE LA SANA CONVIVENCIA, GESTIÓN DE CONFLICTOS COMUNITARIOS Y USO ADECUADO DEL ESPACIO PUBLICO EN EL MUNICIPIO DE BUCARAMANGA." GC</t>
  </si>
  <si>
    <t>PRESTAR SERVICIOS PROFESIONALES PARA FORTALECER LAS ACTIVIDADES REQUERIDAS EN LA DIMENSIÓN SALUD INFANTIL QUE GARANTICEN EL DESARROLLO INTEGRAL DE LOS NIÑOS NIÑAS Y ADOLESCENTES DEL MUNICIPIO DE BUCARAMANGA</t>
  </si>
  <si>
    <t xml:space="preserve">PRESTAR SERVICIOS PROFESIONALES  EN LA SECRETARIA DEL INTERIOR COMO GESTOR (A) DE CONVIVENCIA EN EL MARCO DEL PROYECTO DENOMINADO “IMPLEMENTACIÓN DE ACCIONES E INICIATIVAS SOCIALES PARA LA CONSERVACIÓN DE LA SANA CONVIVENCIA, GESTIÓN DE CONFLICTOS COMUNITARIOS Y USO ADECUADO DEL ESPACIO PUBLICO EN EL MUNICIPIO DE BUCARAMANGA.GC
</t>
  </si>
  <si>
    <t>PRESTAR SERVICIOS PROFESIONALES PARA REALIZAR EL APOYO TÉCNICO, SEGUIMIENTO Y ADMINISTRACIÓN AL DESARROLLO DEL SISTEMA DE INFORMACIÓN Y SISTEMA NOMINAL PAIWEB DEL PLAN NACIONAL DE VACUNACIÓN DEL PROGRAMA AMPLIADO DE INMUNIZACIONES – PAI DEL MUNICIPIO DE BUCARAMANGA</t>
  </si>
  <si>
    <t xml:space="preserve">PRESTAR SERVICIOS PROFESIONALES COMO ANTROPOLOGA EN LA SECRETARIA DEL INTERIOR EN EL DIAGNOSTICO, PLANEACIÓN, EJECUCIÓN, SEGUIMIENTO Y ARTICULACIÓN DE PROGRAMAS Y ESTRATEGIAS DE ABORDAJE DE LAS CONFLICTIVIDADES SOCIALES; EN EL MARCO DEL PROYECTO DENOMINADO “IMPLEMENTACIÓN DE ACCIONES E INICIATIVAS SOCIALES PARA LA CONSERVACIÓN DE LA SANA CONVIVENCIA, GESTIÓN DE CONFLICTOS COMUNITARIOS Y USO ADECUADO DEL ESPACIO PUBLICO EN EL MUNICIPIO DE BUCARAMANGA.GC
</t>
  </si>
  <si>
    <t>PRESTAR SERVICIOS DE APOYO A LA GESTION DE LA DEFENSORIA DEL USUARIO DENTRO DE LA POLÍTICA DE PARTICIPACIÓN  SOCIAL DE LA SECRETARIA DE SALUD Y AMBIENTE DEL MUNICIPIO DE BUCARAMANGA</t>
  </si>
  <si>
    <t>PRESTAR SERVICIOS PROFESIONALES COMO PUBLICISTA PARA LA ASESORIA Y DESARROLLO DE CONCEPTOS QUE ESTIMULEN LA PROMOCIÓN DE CAMPAÑAS Y ESTRATEGIAS DE COMUNICACIÓN SEGÚN LA NECESIDAD DEL ÁREA DE COMUNICACIONES DEL MUNICIPIO DE BUCARAMANGA</t>
  </si>
  <si>
    <t>PRESTAR SERVICIOS PROFESIOANLES EN LA SECRETARIA DE SALUD Y AMBIENTE PARA BRINDAR ACOMPAÑAMIENTO A LAS ACTIVIDADES REQUERIDAS EN LOS PROCESOS DE CONTRACTUALES Y JURIDICOS PROPIOS DE LA SECRETARIA DE SALUD Y AMBIENTE DEL MUNICIPIO DE BUCARAMANGA.</t>
  </si>
  <si>
    <t>PRESTAR SERVICIOS PROFESIONALES CON EL FIN DE DESARROLLAR LAS DIFERENTES ACCIONES DE IMPLEMENTACIÓN DE LA ESTRATEGIA DE ATENCIÓN INTEGRAL A LA PRIMERA INFANCIA DEL MUNICIPIO DE BUCARAMANGA #8</t>
  </si>
  <si>
    <t xml:space="preserve">
“PRESTAR SERVICIOS PROFESIONALES ENCAMINADOS A APOYAR LAS ACTIVIDADES A DESARROLLAR DENTRO DE LA ESTRATEGIA DE PROMOCION DE LA AFECTIVIDAD DEL MUNICIPIO DE BUCARAMANGA #8”.
</t>
  </si>
  <si>
    <t xml:space="preserve">PRESTAR SERVICIOS PROFESIONALES COMO ABOGADO (A)  EN LA SECRETARIA DEL INTERIOR  EN CUMPLIMIENTO DEL CONVENIO INTERADMINISTRATIVO N° 271 DE 2021 SUSCRITO CON LA FISCALIA GENERAL DE LA NACION- SECCIONAL SANTANDER EN EL MARCO DEL PROYECTO DENOMINADO “MEJORAMIENTO EN LA PRESTACIÓN DEL SERVICIO PARA LA ATENCIÓN AL CIUDADANO EN LAS COMISARÍAS E INSPECCIONES DEL MUNICIPIO DE BUCARAMANGA”
</t>
  </si>
  <si>
    <t>PRESTAR SERVICIOS PROFESIONALES EN LA SECRETARÍA DE SALUD Y AMBIENTE DANDO APLICABILIDAD A LA ESTRATEGIA DE ENTORNOS Y VIVIENDAS SALUDABLES PARA PREVENIR ENFERMEDADES TRANSMISIBLES POR VECTORES EN LOS SECTORES VULNERABLES DEL MUNICIPIO DE BUCARAMANGA</t>
  </si>
  <si>
    <t>PRESTAR SERVICIOS PROFESIONALES PARA BRINDAR APOYO EN EL SEGUIMIENTO A LA POLÍTICA DE PARTICIPACIÓN SOCIAL DEL MUNICIPIO DE BUCARAMANGA</t>
  </si>
  <si>
    <t xml:space="preserve">PRESTAR SERVICIOS PROFESIONALES EN LA SECRETARIA DEL INTERIOR COMO TRABAJADOR (A) SOCIAL EN DESARROLLO DE CADA UNA DE LAS ACTUACIONES Y ACTIVIDADES QUE ADELANTAN EN LAS  COMISARIAS DE FAMILIA CON EL FIN DE GARANTIZAR EL EJERCICIO DE LOS DERECHOS DE LOS NIÑOS, NIÑAS Y ADOLESCENTES  EN EL MARCO DEL PROYECTO DENOMINADO  “MEJORAMIENTO EN LA PRESTACIÓN DEL SERVICIO PARA LA ATENCIÓN AL CIUDADANO EN LAS COMISARÍAS E INSPECCIONES DEL MUNICIPIO DE BUCARAMANGA”
</t>
  </si>
  <si>
    <t>“PRESTACIÓN DE SERVICIOS DE APOYO A LA GESTIÓN EN LA VIGILANCIA DE LAS UNIDADES  PRIMARIAS GENERADORAS DEL DATO Y SEGUIMIENTO A EVENTOS DE NOTIFICACIÓN OBLIGATORIA EN EL MUNICIPIO DE BUCARAMANGA”</t>
  </si>
  <si>
    <t>PRESTAR SERVICIOS PROFESIONALES PARA LA PROMOCION DE ACTIVIDADES FISICAS LUDICORECREATIVAS Y BUEN USO DEL TIEMPO LIBRE DIRIGIDAS A LAS PERSONAS MAYORES DE LOS CENTROS VIDA DEL MUNICIPIO</t>
  </si>
  <si>
    <t>PRESTAR SERVICIOS PROFESIONALES EN EL DISEÑO DE LOS APLICATIVOS, SISTEMAS DE INFORMACIÓN Y PIEZAS GRÁFICAS A CARGO DEL PROCESO DE GESTIÓN DE LAS TIC.</t>
  </si>
  <si>
    <t>PRESTAR SERVICIOS PROFESIONALES COMO ABOGADA PARA LA DEFENSA Y REPRESENTACIÓN JUDICIAL, EXTRAJUDICIAL Y ADMINISTRATIVA EN LOS PROCESOS POLICIVOS Y EN LAS ACCIONES CONSTITUCIONALES EN LAS QUE SE ENCUENTRE VINCULADO O SEA PARTE EL DADEP</t>
  </si>
  <si>
    <t xml:space="preserve">PRESTAR SERVICIOS PROFESIONALES   PARA LA IMPLEMENTACION DE INICIATIVAS DE LA SECRETARÍA DE DESARROLLO SOCIAL EN LAS QUE SE FOMENTE EL USO ADECUADO DEL TIEMPO LIBRE, LA LUDICA, LA RECREACIÓN Y ENTORNOS PROTECTORES PARA NIÑOS, NIÑAS Y ADOLESCENTES DEL MUNICIPIO DE BUCARAMANGA A ESPACIOS
</t>
  </si>
  <si>
    <t>PRESTAR SERVICIOS PROFESIONALES PARA LA FORMULACIÓN DEL PLAN MUNICIPAL DE SEGURIDAD ALIMENTARIA Y NUTRICIONAL DE BUCARAMANGA, A SI COMO TAMBIÉN LA GESTIÓN PARA LA APROBACIÓN DE ESTE</t>
  </si>
  <si>
    <t>PRESTAR LOS SERVICIOS PROFESIONALES ESPECIALIZADOS EN LA SECRETARIA DE SALUD Y AMBIENTE PARA EL PROCESO DE ELABORACIÓN Y FORMULACIÓN DE LA POLÍTICA PÚBLICA INTEGRAL DEL AGUA EN EL MUNICIPIO DE BUCARAMANGA</t>
  </si>
  <si>
    <t>PRESTAR SERVICIOS DE APOYO A LA GESTIÓN EN LA SECRETARIA DE SALUD Y AMBIENTE PARA BRINDAR ACOMPAÑAMIENTO A LAS ACTIVIDADES REQUERIDAS EN EL PROGRAMA DE PLANIFICACIÓN AMBIENTAL</t>
  </si>
  <si>
    <t xml:space="preserve">
“PRESTAR SERVICIOS TECNICOS DE APOYO A LA GESTION PARA LA EJECUION DE LAS ESTRATEGIAS DEFINIDAS EN EL PLAN TERRITORIAL DE SALUD PUBLICA Y ACTIVIDADES DENTRO DEL PROGRAMA DE ENFERMEDADES NO TRANSMISIBLES EN EL MUNICIPIO DE BUCARAMANGA”
</t>
  </si>
  <si>
    <t>PRESTAR SERVICIOS PROFESIONALES COMO NUTRICIONISTA PARA LA FORMULACIÓN DEL PLAN MUNICIPAL DE SEGURIDAD ALIMENTARIA Y NUTRICIONAL DE BUCARAMANGA, A SI COMO TAMBIÉN LA GESTIÓN PARA LA APROBACIÓN DEL MISMO</t>
  </si>
  <si>
    <t>PRESTAR SERVICIOS PROFESIONALES COMO ABOGADO(A) PARA LA IMPLEMENTACIÓN DE ACCIONES ORIENTADAS A LA GARANTÍA DE DERECHOS DE NIÑOS(AS) Y LA PUESTA EN FUNCIONAMIENTO DE LA CASA BÚHO, EL MARCO DE LOS PROGRAMAS PRIMERA INFANCIA, EL CENTRO DE LA SOCIEDAD; CRECE CONMIGO: UNA INFANCIA FELIZ Y DE LA SECRETARIA DE DESARROLLO SOCIAL DEL MUNICIPIO DE BUCARAMANGA</t>
  </si>
  <si>
    <t>PRESTAR SERVICIOS PROFESIONALES COMO TRABAJADORA SOCIAL EN EL PROGRAMA DISCAPACIDAD PARA EL GOCE EFECTIVO DE SUS DERECHOS EN EL MUNICIPIO DE BUCARAMANGA.</t>
  </si>
  <si>
    <t>PRESTAR SERVICIOS DE APOYO A LA TERRITORIALIZACION DE OFERTA EN EL SECTOR RURAL CON EL PROGRAMA DEL CAMPO ADSCRITO A LA SECRETARIA DE DESARROLLO SOCIAL DEL MUNICIPIO DE BUCARAMANGA.</t>
  </si>
  <si>
    <t>PRESTAR SERVICIOS PROFESIONALES EN TRABAJO SOCIAL PARA APOYAR INICIATIVAS ORIENTADAS A LA PREVENCIÓN DE VIOLENCIAS CONTRA NIÑOS Y NIÑAS, LA GENERACIÓN DE ENTORNOS PROTECTORES Y LA ACTIVACIÓN DE RUTAS EN EL MARCO DE LOS PROGRAMAS PRIMERA INFANCIA, EL CENTRO DE LA SOCIEDAD; CRECE CONMIGO: UNA INFANCIA FELIZ Y CONSTRUCCIÓN DE ENTORNOS PARA UNA ADOLESCENCIA SANA EN LA SECRETARIA DE DESARROLLO SOCIAL DEL MUNICIPIO DE BUCARAMANGA</t>
  </si>
  <si>
    <t>PRESTAR SERVICIOS PROFESIONALES EN TRABAJO SOCIAL PARA APOYAR LA EJECUCIÓN DE ESTRATEGIAS ORIENTADAS AL FOMENTO DE LA PARTICIPACIÓN Y LIDERAZGO DE NIÑOS, NIÑAS Y ADOLESCENTES Y LA PREVENCIÓN DE VIOLENCIAS EN ADOLESCENTES IMPLEMENTADAS POR LA SECRETARÍA DE DESARROLLO SOCIAL DE BUCARAMANGA.</t>
  </si>
  <si>
    <t>PRESTAR SERVICIO DE APOYO A LA GESTIÓN A LOS ORGANISMOS COMUNALES DE SEGUNDO GRADO Y LA ASOCIACIONES DE MIEMBROS DE JUNTAS ADMINISTRADORAS LOCALES EN LA ATENCIÓN Y ORIENTACIÓN DE USUARIOS DENTRO DEL PROGRAMA DE INSTITUCIONES DEMOCRÁTICAS Y CIUDADANÍA PARTICIPATIVA, ASÍ COMO EN LA LOGÍSTICA PARA LA SOCIALIZACIÓN DE LOS PROGRAMAS SOCIALES DE LA SECRETARÍA DE DESARROLLO SOCIAL DEL MUNICIPIO DE BUCARAMANGA.</t>
  </si>
  <si>
    <t>PRESTAR SERVICIOS PROFESIONALES EN ARTES PLÁSTICAS PARA APOYAR LA IMPLEMENTACIÓN DE LOS PROGRAMAS.CRECE CONMIGO: UNA INFANCIA FELIZ; CONSTRUCCIÓN DE ENTORNOS PARA UNA ADOLESCENCIA SANA Y ESTRATEGIA DE PREVENCION DE VIOLENCIAS EN ADOLESCENTES DE LA SECRETARIA DE DESARROLLO SOCIAL .</t>
  </si>
  <si>
    <t>PRESTAR LOS SERVICIOS DE APOYO A LA GESTIÓN EN LA SECRETARÍA DE SALUD Y AMBIENTE PARA APOYAR EL PROCESO DE IMPLEMENTACIÓN DEL PLAN DE GESTIÓN INTEGRAL DE RESIDUOS SÓLIDOS (PGIRS) EN LOS PROGRAMAS DE APROVECHAMIENTO E INCLUSIÓN DE RECICLADORES DEL MUNICIPIO DE BUCARAMANGA.</t>
  </si>
  <si>
    <t>PRESTAR SERVICIOS DE APOYO A LA GESTIÓN EN LA SECRETARÍA DE SALUD Y AMBIENTE PARA BRINDAR ACOMPAÑAMIENTO A LAS ACTIVIDADES REQUERIDAS EN EL PROGRAMA DE SALUD Y AMBIENTAL</t>
  </si>
  <si>
    <t>PRESTAR SERVICIOS PROFESIONALES EN LA SECRETARIA DE SALUD Y AMBIENTE PARA BRINDAR ACOMPAÑAMIENTO A LAS ACTIVIDADES REQUERIDAS EN LOS PROCESOS CONTRACTUALES Y JURIDICOS PROPIOS DE LA SECRETARIA DE SALUD Y AMBIENTE DEL MUNICIPIO DE BUCARAMANGA</t>
  </si>
  <si>
    <t>PRESTAR SERVICIOS DE APOYO A LA GESTIÓN PARA APOYAR LA OPERATIVIDAD ADMINISTRATIVA DEL PROGRAMA “COLOMBIA MAYOR” Y EL PROGRAMA ADULTO MAYOR Y DIGNO ADSCRITO A LA SECRETARÍA DE DESARROLLO SOCIAL</t>
  </si>
  <si>
    <t>PRESTAR SERVICIOS PROFESIONALES APOYANDO EL DESARROLLO DE ACTIVIDADES EN MÚSICA DIRIGIDA A LAS PERSONAS MAYORES EN CONDICIÓN DE VULNERABILIDAD Y/O ADSCRITAS A LOS CENTROS VIDA DEL MUNICIPIO.</t>
  </si>
  <si>
    <t>PRESTAR LOS SERVICIOS PARA APOYAR LOS PROCEDIMIENTOS JURIDICOS QUE SE ADELANTAN EN EL FONDO TERRITORIAL DE PENSIONES DEL MUNICIPIO DE BUCARAMANGA</t>
  </si>
  <si>
    <t>PRESTAR SERVICIOS PROFESIONALES COMO ABOGADO APOYANDO EL SUBPROCESO DE DEFENSA JUDICIAL DE LA SECRETARIA JURIDICA EN EL MARCO DEL PROYECTO DENOMINADO FORTALECIMIENTO DE LA GESTION INSTITUCIONAL EN LOS PROCESO DEL AMBITO JURIDICO EN EL MUNICIPIO DE BUCARAMANGA</t>
  </si>
  <si>
    <t>PRESTAR SERVICIOS PROFESIONALES EN LA SECRETARIA JURIDICA EN LOS PROCESOS JUDICIALES Y ACCIONES CONSTITUCIONALES DE COMPETENCIA DEL MUNICIPIO DE BUCARAMANGA.</t>
  </si>
  <si>
    <t>PRESTAR SERVICIOS PROFESIONALES COMO ABOGADO (A) EN LA SECRETARIA DEL INTERIOR EN CUMPLIMIENTO DEL CONVENIO INTERADMINISTRATIVO N° 271 DE 2021 SUSCRITO CON LA FISCALÍA GENERAL DE LA NACIÓN- SECCIONAL SANTANDER EN EL MARCO DEL PROYECTO DENOMINADO “MEJORAMIENTO EN LA PRESTACIÓN DEL SERVICIO PARA LA ATENCIÓN AL CIUDADANO EN LAS COMISARÍAS E INSPECCIONES DEL MUNICIPIO DE BUCARAMANGA”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</si>
</sst>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quot;$&quot;\ #,##0"/>
  </numFmts>
  <fonts count="5" x14ac:knownFonts="1">
    <font>
      <sz val="10"/>
      <name val="Arial"/>
    </font>
    <font>
      <sz val="10"/>
      <name val="Arial"/>
    </font>
    <font>
      <b/>
      <sz val="14"/>
      <name val="Arial"/>
      <family val="2"/>
    </font>
    <font>
      <b/>
      <sz val="10"/>
      <name val="Arial"/>
    </font>
    <font>
      <b/>
      <sz val="10"/>
      <name val="Arial"/>
      <family val="2"/>
    </font>
  </fonts>
  <fills count="3">
    <fill>
      <patternFill patternType="none"/>
    </fill>
    <fill>
      <patternFill patternType="gray125"/>
    </fill>
    <fill>
      <patternFill patternType="solid">
        <fgColor theme="6" tint="0.39997558519241921"/>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5">
    <xf numFmtId="0" fontId="0" fillId="0" borderId="0" xfId="0"/>
    <xf numFmtId="0" fontId="2" fillId="0" borderId="1" xfId="0" applyFont="1" applyBorder="1" applyAlignment="1">
      <alignment horizontal="center" vertical="center"/>
    </xf>
    <xf numFmtId="0" fontId="3" fillId="2" borderId="2" xfId="0" applyFont="1" applyFill="1" applyBorder="1" applyAlignment="1">
      <alignment horizontal="center" vertical="center" wrapText="1"/>
    </xf>
    <xf numFmtId="0" fontId="4" fillId="2" borderId="2" xfId="1" applyNumberFormat="1" applyFont="1" applyFill="1" applyBorder="1" applyAlignment="1" applyProtection="1">
      <alignment horizontal="center" vertical="center" wrapText="1"/>
    </xf>
    <xf numFmtId="0" fontId="4" fillId="2" borderId="2" xfId="0" applyFont="1" applyFill="1" applyBorder="1" applyAlignment="1">
      <alignment horizontal="center" vertical="center" wrapText="1"/>
    </xf>
    <xf numFmtId="0" fontId="0" fillId="0" borderId="0" xfId="0" applyAlignment="1">
      <alignment horizontal="center" vertical="center" wrapText="1"/>
    </xf>
    <xf numFmtId="0" fontId="0" fillId="0" borderId="2" xfId="0" applyBorder="1"/>
    <xf numFmtId="14" fontId="0" fillId="0" borderId="2" xfId="0" applyNumberFormat="1" applyBorder="1"/>
    <xf numFmtId="165" fontId="0" fillId="0" borderId="2" xfId="1" applyNumberFormat="1" applyFont="1" applyBorder="1"/>
    <xf numFmtId="165" fontId="0" fillId="0" borderId="2" xfId="0" applyNumberFormat="1" applyBorder="1"/>
    <xf numFmtId="165" fontId="0" fillId="0" borderId="2" xfId="1" applyNumberFormat="1" applyFont="1" applyBorder="1" applyAlignment="1">
      <alignment horizontal="right"/>
    </xf>
    <xf numFmtId="9" fontId="0" fillId="0" borderId="2" xfId="2" applyFont="1" applyBorder="1" applyAlignment="1">
      <alignment horizontal="center"/>
    </xf>
    <xf numFmtId="165" fontId="4" fillId="0" borderId="0" xfId="0" applyNumberFormat="1" applyFont="1"/>
    <xf numFmtId="165" fontId="0" fillId="0" borderId="0" xfId="0" applyNumberFormat="1"/>
    <xf numFmtId="0" fontId="0" fillId="0" borderId="0" xfId="0" applyAlignment="1">
      <alignment horizontal="center"/>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411480</xdr:colOff>
      <xdr:row>0</xdr:row>
      <xdr:rowOff>99060</xdr:rowOff>
    </xdr:from>
    <xdr:to>
      <xdr:col>1</xdr:col>
      <xdr:colOff>1713181</xdr:colOff>
      <xdr:row>0</xdr:row>
      <xdr:rowOff>579120</xdr:rowOff>
    </xdr:to>
    <xdr:pic>
      <xdr:nvPicPr>
        <xdr:cNvPr id="2" name="Imagen 1">
          <a:extLst>
            <a:ext uri="{FF2B5EF4-FFF2-40B4-BE49-F238E27FC236}">
              <a16:creationId xmlns:a16="http://schemas.microsoft.com/office/drawing/2014/main" id="{7C2C47AA-0B7E-4432-A266-C52F2C1B11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1080" y="99060"/>
          <a:ext cx="1301701" cy="480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7F768-86CE-463F-8C81-CC4C92BD439F}">
  <dimension ref="A1:L3247"/>
  <sheetViews>
    <sheetView showGridLines="0" tabSelected="1" workbookViewId="0">
      <selection activeCell="H7" sqref="H7"/>
    </sheetView>
  </sheetViews>
  <sheetFormatPr baseColWidth="10" defaultColWidth="0" defaultRowHeight="12.75" x14ac:dyDescent="0.2"/>
  <cols>
    <col min="1" max="1" width="9.140625" customWidth="1"/>
    <col min="2" max="2" width="32.140625" customWidth="1"/>
    <col min="3" max="4" width="12.7109375" customWidth="1"/>
    <col min="5" max="5" width="17.28515625" customWidth="1"/>
    <col min="6" max="6" width="17.42578125" customWidth="1"/>
    <col min="7" max="7" width="12.28515625" customWidth="1"/>
    <col min="8" max="8" width="16.140625" style="13" customWidth="1"/>
    <col min="9" max="9" width="16.7109375" style="13" customWidth="1"/>
    <col min="10" max="10" width="14.7109375" style="14" customWidth="1"/>
    <col min="11" max="11" width="21.28515625" customWidth="1"/>
    <col min="12" max="12" width="9.140625" customWidth="1"/>
    <col min="13" max="16384" width="9.140625" hidden="1"/>
  </cols>
  <sheetData>
    <row r="1" spans="2:11" ht="55.15" customHeight="1" x14ac:dyDescent="0.2">
      <c r="C1" s="1" t="s">
        <v>0</v>
      </c>
      <c r="D1" s="1"/>
      <c r="E1" s="1"/>
      <c r="F1" s="1"/>
      <c r="G1" s="1"/>
      <c r="H1" s="1"/>
      <c r="I1" s="1"/>
      <c r="J1" s="1"/>
    </row>
    <row r="2" spans="2:11" s="5" customFormat="1" ht="43.5" customHeight="1" x14ac:dyDescent="0.2">
      <c r="B2" s="2" t="s">
        <v>1</v>
      </c>
      <c r="C2" s="2" t="s">
        <v>2</v>
      </c>
      <c r="D2" s="2" t="s">
        <v>3</v>
      </c>
      <c r="E2" s="3" t="s">
        <v>4</v>
      </c>
      <c r="F2" s="4" t="s">
        <v>5</v>
      </c>
      <c r="G2" s="4" t="s">
        <v>6</v>
      </c>
      <c r="H2" s="4" t="s">
        <v>7</v>
      </c>
      <c r="I2" s="4" t="s">
        <v>8</v>
      </c>
      <c r="J2" s="4" t="s">
        <v>9</v>
      </c>
      <c r="K2" s="2" t="s">
        <v>10</v>
      </c>
    </row>
    <row r="3" spans="2:11" x14ac:dyDescent="0.2">
      <c r="B3" s="6" t="s">
        <v>11</v>
      </c>
      <c r="C3" s="7">
        <v>44931</v>
      </c>
      <c r="D3" s="7">
        <v>45142</v>
      </c>
      <c r="E3" s="8">
        <v>31500000</v>
      </c>
      <c r="F3" s="9">
        <v>31500000</v>
      </c>
      <c r="G3" s="6">
        <v>0</v>
      </c>
      <c r="H3" s="10">
        <v>20833333</v>
      </c>
      <c r="I3" s="9">
        <f t="shared" ref="I3:I66" si="0">F3-H3</f>
        <v>10666667</v>
      </c>
      <c r="J3" s="11">
        <f t="shared" ref="J3:J66" si="1">IFERROR(H3/F3,"-")</f>
        <v>0.66137565079365079</v>
      </c>
      <c r="K3" s="6" t="s">
        <v>12</v>
      </c>
    </row>
    <row r="4" spans="2:11" x14ac:dyDescent="0.2">
      <c r="B4" s="6" t="s">
        <v>11</v>
      </c>
      <c r="C4" s="7">
        <v>44931</v>
      </c>
      <c r="D4" s="7">
        <v>45142</v>
      </c>
      <c r="E4" s="8">
        <v>3500000</v>
      </c>
      <c r="F4" s="9">
        <v>3500000</v>
      </c>
      <c r="G4" s="6">
        <v>1</v>
      </c>
      <c r="H4" s="10">
        <v>3500000</v>
      </c>
      <c r="I4" s="9">
        <f t="shared" si="0"/>
        <v>0</v>
      </c>
      <c r="J4" s="11">
        <f t="shared" si="1"/>
        <v>1</v>
      </c>
      <c r="K4" s="6" t="s">
        <v>12</v>
      </c>
    </row>
    <row r="5" spans="2:11" x14ac:dyDescent="0.2">
      <c r="B5" s="6" t="s">
        <v>13</v>
      </c>
      <c r="C5" s="7">
        <v>44931</v>
      </c>
      <c r="D5" s="7">
        <v>45142</v>
      </c>
      <c r="E5" s="8">
        <v>38500000</v>
      </c>
      <c r="F5" s="9">
        <v>38500000</v>
      </c>
      <c r="G5" s="6">
        <v>0</v>
      </c>
      <c r="H5" s="10">
        <v>26766666.670000002</v>
      </c>
      <c r="I5" s="9">
        <f t="shared" si="0"/>
        <v>11733333.329999998</v>
      </c>
      <c r="J5" s="11">
        <f t="shared" si="1"/>
        <v>0.6952380953246754</v>
      </c>
      <c r="K5" s="6" t="s">
        <v>12</v>
      </c>
    </row>
    <row r="6" spans="2:11" x14ac:dyDescent="0.2">
      <c r="B6" s="6" t="s">
        <v>14</v>
      </c>
      <c r="C6" s="7">
        <v>44945</v>
      </c>
      <c r="D6" s="7">
        <v>45278</v>
      </c>
      <c r="E6" s="8">
        <v>382668198</v>
      </c>
      <c r="F6" s="9">
        <v>382668198</v>
      </c>
      <c r="G6" s="6">
        <v>0</v>
      </c>
      <c r="H6" s="10">
        <v>173940090</v>
      </c>
      <c r="I6" s="9">
        <f t="shared" si="0"/>
        <v>208728108</v>
      </c>
      <c r="J6" s="11">
        <f t="shared" si="1"/>
        <v>0.45454545454545453</v>
      </c>
      <c r="K6" s="6" t="s">
        <v>15</v>
      </c>
    </row>
    <row r="7" spans="2:11" x14ac:dyDescent="0.2">
      <c r="B7" s="6" t="s">
        <v>16</v>
      </c>
      <c r="C7" s="7">
        <v>44931</v>
      </c>
      <c r="D7" s="7">
        <v>45142</v>
      </c>
      <c r="E7" s="8">
        <v>26600000</v>
      </c>
      <c r="F7" s="9">
        <v>26600000</v>
      </c>
      <c r="G7" s="6">
        <v>0</v>
      </c>
      <c r="H7" s="10">
        <v>18493333.329999998</v>
      </c>
      <c r="I7" s="9">
        <f t="shared" si="0"/>
        <v>8106666.6700000018</v>
      </c>
      <c r="J7" s="11">
        <f t="shared" si="1"/>
        <v>0.6952380951127819</v>
      </c>
      <c r="K7" s="6" t="s">
        <v>12</v>
      </c>
    </row>
    <row r="8" spans="2:11" x14ac:dyDescent="0.2">
      <c r="B8" s="6" t="s">
        <v>17</v>
      </c>
      <c r="C8" s="7">
        <v>44931</v>
      </c>
      <c r="D8" s="7">
        <v>45142</v>
      </c>
      <c r="E8" s="8">
        <v>31500000</v>
      </c>
      <c r="F8" s="9">
        <v>31500000</v>
      </c>
      <c r="G8" s="6">
        <v>0</v>
      </c>
      <c r="H8" s="10">
        <v>21900000</v>
      </c>
      <c r="I8" s="9">
        <f t="shared" si="0"/>
        <v>9600000</v>
      </c>
      <c r="J8" s="11">
        <f t="shared" si="1"/>
        <v>0.69523809523809521</v>
      </c>
      <c r="K8" s="6" t="s">
        <v>12</v>
      </c>
    </row>
    <row r="9" spans="2:11" x14ac:dyDescent="0.2">
      <c r="B9" s="6" t="s">
        <v>18</v>
      </c>
      <c r="C9" s="7">
        <v>44956</v>
      </c>
      <c r="D9" s="7">
        <v>45289</v>
      </c>
      <c r="E9" s="8">
        <v>99982350</v>
      </c>
      <c r="F9" s="9">
        <v>99982350</v>
      </c>
      <c r="G9" s="6">
        <v>0</v>
      </c>
      <c r="H9" s="10">
        <v>39685302</v>
      </c>
      <c r="I9" s="9">
        <f t="shared" si="0"/>
        <v>60297048</v>
      </c>
      <c r="J9" s="11">
        <f t="shared" si="1"/>
        <v>0.39692307692307693</v>
      </c>
      <c r="K9" s="6" t="s">
        <v>15</v>
      </c>
    </row>
    <row r="10" spans="2:11" x14ac:dyDescent="0.2">
      <c r="B10" s="6" t="s">
        <v>19</v>
      </c>
      <c r="C10" s="7">
        <v>44932</v>
      </c>
      <c r="D10" s="7">
        <v>45143</v>
      </c>
      <c r="E10" s="8">
        <v>31500000</v>
      </c>
      <c r="F10" s="9">
        <v>31500000</v>
      </c>
      <c r="G10" s="6">
        <v>0</v>
      </c>
      <c r="H10" s="10">
        <v>21750000</v>
      </c>
      <c r="I10" s="9">
        <f t="shared" si="0"/>
        <v>9750000</v>
      </c>
      <c r="J10" s="11">
        <f t="shared" si="1"/>
        <v>0.69047619047619047</v>
      </c>
      <c r="K10" s="6" t="s">
        <v>12</v>
      </c>
    </row>
    <row r="11" spans="2:11" x14ac:dyDescent="0.2">
      <c r="B11" s="6" t="s">
        <v>20</v>
      </c>
      <c r="C11" s="7">
        <v>44932</v>
      </c>
      <c r="D11" s="7">
        <v>45143</v>
      </c>
      <c r="E11" s="8">
        <v>17500000</v>
      </c>
      <c r="F11" s="9">
        <v>17500000</v>
      </c>
      <c r="G11" s="6">
        <v>0</v>
      </c>
      <c r="H11" s="10">
        <v>12083333.33</v>
      </c>
      <c r="I11" s="9">
        <f t="shared" si="0"/>
        <v>5416666.6699999999</v>
      </c>
      <c r="J11" s="11">
        <f t="shared" si="1"/>
        <v>0.69047619028571428</v>
      </c>
      <c r="K11" s="6" t="s">
        <v>12</v>
      </c>
    </row>
    <row r="12" spans="2:11" x14ac:dyDescent="0.2">
      <c r="B12" s="6" t="s">
        <v>21</v>
      </c>
      <c r="C12" s="7">
        <v>44959</v>
      </c>
      <c r="D12" s="7">
        <v>45289</v>
      </c>
      <c r="E12" s="8">
        <v>2136333381</v>
      </c>
      <c r="F12" s="9">
        <v>2136333381</v>
      </c>
      <c r="G12" s="6">
        <v>0</v>
      </c>
      <c r="H12" s="10">
        <v>1107772728.8300002</v>
      </c>
      <c r="I12" s="9">
        <f t="shared" si="0"/>
        <v>1028560652.1699998</v>
      </c>
      <c r="J12" s="11">
        <f t="shared" si="1"/>
        <v>0.51853925921967337</v>
      </c>
      <c r="K12" s="6" t="s">
        <v>15</v>
      </c>
    </row>
    <row r="13" spans="2:11" x14ac:dyDescent="0.2">
      <c r="B13" s="6" t="s">
        <v>22</v>
      </c>
      <c r="C13" s="7">
        <v>44932</v>
      </c>
      <c r="D13" s="7">
        <v>45143</v>
      </c>
      <c r="E13" s="8">
        <v>28000000</v>
      </c>
      <c r="F13" s="9">
        <v>28000000</v>
      </c>
      <c r="G13" s="6">
        <v>0</v>
      </c>
      <c r="H13" s="10">
        <v>19333333.329999998</v>
      </c>
      <c r="I13" s="9">
        <f t="shared" si="0"/>
        <v>8666666.6700000018</v>
      </c>
      <c r="J13" s="11">
        <f t="shared" si="1"/>
        <v>0.6904761903571428</v>
      </c>
      <c r="K13" s="6" t="s">
        <v>12</v>
      </c>
    </row>
    <row r="14" spans="2:11" x14ac:dyDescent="0.2">
      <c r="B14" s="6" t="s">
        <v>23</v>
      </c>
      <c r="C14" s="7">
        <v>44932</v>
      </c>
      <c r="D14" s="7">
        <v>45143</v>
      </c>
      <c r="E14" s="8">
        <v>29400000</v>
      </c>
      <c r="F14" s="9">
        <v>29400000</v>
      </c>
      <c r="G14" s="6">
        <v>0</v>
      </c>
      <c r="H14" s="10">
        <v>19650000</v>
      </c>
      <c r="I14" s="9">
        <f t="shared" si="0"/>
        <v>9750000</v>
      </c>
      <c r="J14" s="11">
        <f t="shared" si="1"/>
        <v>0.66836734693877553</v>
      </c>
      <c r="K14" s="6" t="s">
        <v>12</v>
      </c>
    </row>
    <row r="15" spans="2:11" x14ac:dyDescent="0.2">
      <c r="B15" s="6" t="s">
        <v>23</v>
      </c>
      <c r="C15" s="7">
        <v>44932</v>
      </c>
      <c r="D15" s="7">
        <v>45143</v>
      </c>
      <c r="E15" s="8">
        <v>2100000</v>
      </c>
      <c r="F15" s="9">
        <v>2100000</v>
      </c>
      <c r="G15" s="6">
        <v>1</v>
      </c>
      <c r="H15" s="10">
        <v>2100000</v>
      </c>
      <c r="I15" s="9">
        <f t="shared" si="0"/>
        <v>0</v>
      </c>
      <c r="J15" s="11">
        <f t="shared" si="1"/>
        <v>1</v>
      </c>
      <c r="K15" s="6" t="s">
        <v>12</v>
      </c>
    </row>
    <row r="16" spans="2:11" x14ac:dyDescent="0.2">
      <c r="B16" s="6" t="s">
        <v>24</v>
      </c>
      <c r="C16" s="7">
        <v>44967</v>
      </c>
      <c r="D16" s="7">
        <v>45291</v>
      </c>
      <c r="E16" s="8">
        <v>700000000</v>
      </c>
      <c r="F16" s="9">
        <v>700000000</v>
      </c>
      <c r="G16" s="6">
        <v>0</v>
      </c>
      <c r="H16" s="10">
        <v>686040064</v>
      </c>
      <c r="I16" s="9">
        <f t="shared" si="0"/>
        <v>13959936</v>
      </c>
      <c r="J16" s="11">
        <f t="shared" si="1"/>
        <v>0.98005723428571434</v>
      </c>
      <c r="K16" s="6" t="s">
        <v>15</v>
      </c>
    </row>
    <row r="17" spans="2:11" x14ac:dyDescent="0.2">
      <c r="B17" s="6" t="s">
        <v>25</v>
      </c>
      <c r="C17" s="7">
        <v>44932</v>
      </c>
      <c r="D17" s="7">
        <v>45174</v>
      </c>
      <c r="E17" s="8">
        <v>20000000</v>
      </c>
      <c r="F17" s="9">
        <v>20000000</v>
      </c>
      <c r="G17" s="6">
        <v>0</v>
      </c>
      <c r="H17" s="10">
        <v>12083333.33</v>
      </c>
      <c r="I17" s="9">
        <f t="shared" si="0"/>
        <v>7916666.6699999999</v>
      </c>
      <c r="J17" s="11">
        <f t="shared" si="1"/>
        <v>0.60416666649999995</v>
      </c>
      <c r="K17" s="6" t="s">
        <v>15</v>
      </c>
    </row>
    <row r="18" spans="2:11" x14ac:dyDescent="0.2">
      <c r="B18" s="6" t="s">
        <v>24</v>
      </c>
      <c r="C18" s="7">
        <v>44967</v>
      </c>
      <c r="D18" s="7">
        <v>45291</v>
      </c>
      <c r="E18" s="8">
        <v>350000000</v>
      </c>
      <c r="F18" s="9">
        <v>350000000</v>
      </c>
      <c r="G18" s="6">
        <v>1</v>
      </c>
      <c r="H18" s="10">
        <v>0</v>
      </c>
      <c r="I18" s="9">
        <f t="shared" si="0"/>
        <v>350000000</v>
      </c>
      <c r="J18" s="11">
        <f t="shared" si="1"/>
        <v>0</v>
      </c>
      <c r="K18" s="6" t="s">
        <v>15</v>
      </c>
    </row>
    <row r="19" spans="2:11" x14ac:dyDescent="0.2">
      <c r="B19" s="6" t="s">
        <v>26</v>
      </c>
      <c r="C19" s="7">
        <v>44978</v>
      </c>
      <c r="D19" s="7">
        <v>45283</v>
      </c>
      <c r="E19" s="8">
        <v>45000000.060000002</v>
      </c>
      <c r="F19" s="9">
        <v>45000000</v>
      </c>
      <c r="G19" s="6">
        <v>0</v>
      </c>
      <c r="H19" s="10">
        <v>32919131</v>
      </c>
      <c r="I19" s="9">
        <f t="shared" si="0"/>
        <v>12080869</v>
      </c>
      <c r="J19" s="11">
        <f t="shared" si="1"/>
        <v>0.73153624444444443</v>
      </c>
      <c r="K19" s="6" t="s">
        <v>15</v>
      </c>
    </row>
    <row r="20" spans="2:11" x14ac:dyDescent="0.2">
      <c r="B20" s="6" t="s">
        <v>27</v>
      </c>
      <c r="C20" s="7">
        <v>44932</v>
      </c>
      <c r="D20" s="7">
        <v>45143</v>
      </c>
      <c r="E20" s="8">
        <v>29400000</v>
      </c>
      <c r="F20" s="9">
        <v>29400000</v>
      </c>
      <c r="G20" s="6">
        <v>0</v>
      </c>
      <c r="H20" s="10">
        <v>20300000</v>
      </c>
      <c r="I20" s="9">
        <f t="shared" si="0"/>
        <v>9100000</v>
      </c>
      <c r="J20" s="11">
        <f t="shared" si="1"/>
        <v>0.69047619047619047</v>
      </c>
      <c r="K20" s="6" t="s">
        <v>12</v>
      </c>
    </row>
    <row r="21" spans="2:11" x14ac:dyDescent="0.2">
      <c r="B21" s="6" t="s">
        <v>26</v>
      </c>
      <c r="C21" s="7">
        <v>44978</v>
      </c>
      <c r="D21" s="7">
        <v>45283</v>
      </c>
      <c r="E21" s="8">
        <v>22500000</v>
      </c>
      <c r="F21" s="9">
        <v>22500000</v>
      </c>
      <c r="G21" s="6">
        <v>1</v>
      </c>
      <c r="H21" s="10">
        <v>0</v>
      </c>
      <c r="I21" s="9">
        <f t="shared" si="0"/>
        <v>22500000</v>
      </c>
      <c r="J21" s="11">
        <f t="shared" si="1"/>
        <v>0</v>
      </c>
      <c r="K21" s="6" t="s">
        <v>15</v>
      </c>
    </row>
    <row r="22" spans="2:11" x14ac:dyDescent="0.2">
      <c r="B22" s="6" t="s">
        <v>28</v>
      </c>
      <c r="C22" s="7">
        <v>44980</v>
      </c>
      <c r="D22" s="7">
        <v>45221</v>
      </c>
      <c r="E22" s="8">
        <v>849188463</v>
      </c>
      <c r="F22" s="9">
        <v>849188463</v>
      </c>
      <c r="G22" s="6">
        <v>0</v>
      </c>
      <c r="H22" s="10">
        <v>0</v>
      </c>
      <c r="I22" s="9">
        <f t="shared" si="0"/>
        <v>849188463</v>
      </c>
      <c r="J22" s="11">
        <f t="shared" si="1"/>
        <v>0</v>
      </c>
      <c r="K22" s="6" t="s">
        <v>15</v>
      </c>
    </row>
    <row r="23" spans="2:11" x14ac:dyDescent="0.2">
      <c r="B23" s="6" t="s">
        <v>29</v>
      </c>
      <c r="C23" s="7">
        <v>44932</v>
      </c>
      <c r="D23" s="7">
        <v>45143</v>
      </c>
      <c r="E23" s="8">
        <v>42000000</v>
      </c>
      <c r="F23" s="9">
        <v>42000000</v>
      </c>
      <c r="G23" s="6">
        <v>0</v>
      </c>
      <c r="H23" s="10">
        <v>23000000</v>
      </c>
      <c r="I23" s="9">
        <f t="shared" si="0"/>
        <v>19000000</v>
      </c>
      <c r="J23" s="11">
        <f t="shared" si="1"/>
        <v>0.54761904761904767</v>
      </c>
      <c r="K23" s="6" t="s">
        <v>12</v>
      </c>
    </row>
    <row r="24" spans="2:11" x14ac:dyDescent="0.2">
      <c r="B24" s="6" t="s">
        <v>30</v>
      </c>
      <c r="C24" s="7">
        <v>44991</v>
      </c>
      <c r="D24" s="7">
        <v>45174</v>
      </c>
      <c r="E24" s="8">
        <v>576102913</v>
      </c>
      <c r="F24" s="9">
        <v>576102913</v>
      </c>
      <c r="G24" s="6">
        <v>0</v>
      </c>
      <c r="H24" s="10">
        <v>0</v>
      </c>
      <c r="I24" s="9">
        <f t="shared" si="0"/>
        <v>576102913</v>
      </c>
      <c r="J24" s="11">
        <f t="shared" si="1"/>
        <v>0</v>
      </c>
      <c r="K24" s="6" t="s">
        <v>15</v>
      </c>
    </row>
    <row r="25" spans="2:11" x14ac:dyDescent="0.2">
      <c r="B25" s="6" t="s">
        <v>31</v>
      </c>
      <c r="C25" s="7">
        <v>44932</v>
      </c>
      <c r="D25" s="7">
        <v>45143</v>
      </c>
      <c r="E25" s="8">
        <v>24500000</v>
      </c>
      <c r="F25" s="9">
        <v>24500000</v>
      </c>
      <c r="G25" s="6">
        <v>0</v>
      </c>
      <c r="H25" s="10">
        <v>16916666.670000002</v>
      </c>
      <c r="I25" s="9">
        <f t="shared" si="0"/>
        <v>7583333.3299999982</v>
      </c>
      <c r="J25" s="11">
        <f t="shared" si="1"/>
        <v>0.69047619061224497</v>
      </c>
      <c r="K25" s="6" t="s">
        <v>12</v>
      </c>
    </row>
    <row r="26" spans="2:11" x14ac:dyDescent="0.2">
      <c r="B26" s="6" t="s">
        <v>32</v>
      </c>
      <c r="C26" s="7">
        <v>44992</v>
      </c>
      <c r="D26" s="7">
        <v>45144</v>
      </c>
      <c r="E26" s="8">
        <v>354974189</v>
      </c>
      <c r="F26" s="9">
        <v>354974189</v>
      </c>
      <c r="G26" s="6">
        <v>0</v>
      </c>
      <c r="H26" s="10">
        <v>127790707.91</v>
      </c>
      <c r="I26" s="9">
        <f t="shared" si="0"/>
        <v>227183481.09</v>
      </c>
      <c r="J26" s="11">
        <f t="shared" si="1"/>
        <v>0.35999999963377616</v>
      </c>
      <c r="K26" s="6" t="s">
        <v>15</v>
      </c>
    </row>
    <row r="27" spans="2:11" x14ac:dyDescent="0.2">
      <c r="B27" s="6" t="s">
        <v>33</v>
      </c>
      <c r="C27" s="7">
        <v>44932</v>
      </c>
      <c r="D27" s="7">
        <v>45143</v>
      </c>
      <c r="E27" s="8">
        <v>28000000</v>
      </c>
      <c r="F27" s="9">
        <v>28000000</v>
      </c>
      <c r="G27" s="6">
        <v>0</v>
      </c>
      <c r="H27" s="10">
        <v>19333333.329999998</v>
      </c>
      <c r="I27" s="9">
        <f t="shared" si="0"/>
        <v>8666666.6700000018</v>
      </c>
      <c r="J27" s="11">
        <f t="shared" si="1"/>
        <v>0.6904761903571428</v>
      </c>
      <c r="K27" s="6" t="s">
        <v>12</v>
      </c>
    </row>
    <row r="28" spans="2:11" x14ac:dyDescent="0.2">
      <c r="B28" s="6" t="s">
        <v>34</v>
      </c>
      <c r="C28" s="7">
        <v>45057</v>
      </c>
      <c r="D28" s="7">
        <v>45209</v>
      </c>
      <c r="E28" s="8">
        <v>375772994</v>
      </c>
      <c r="F28" s="9">
        <v>375772994</v>
      </c>
      <c r="G28" s="6">
        <v>0</v>
      </c>
      <c r="H28" s="10">
        <v>0</v>
      </c>
      <c r="I28" s="9">
        <f t="shared" si="0"/>
        <v>375772994</v>
      </c>
      <c r="J28" s="11">
        <f t="shared" si="1"/>
        <v>0</v>
      </c>
      <c r="K28" s="6" t="s">
        <v>15</v>
      </c>
    </row>
    <row r="29" spans="2:11" x14ac:dyDescent="0.2">
      <c r="B29" s="6" t="s">
        <v>35</v>
      </c>
      <c r="C29" s="7">
        <v>44933</v>
      </c>
      <c r="D29" s="7">
        <v>45251</v>
      </c>
      <c r="E29" s="8">
        <v>35000000</v>
      </c>
      <c r="F29" s="9">
        <v>35000000</v>
      </c>
      <c r="G29" s="6">
        <v>0</v>
      </c>
      <c r="H29" s="10">
        <v>19000000</v>
      </c>
      <c r="I29" s="9">
        <f t="shared" si="0"/>
        <v>16000000</v>
      </c>
      <c r="J29" s="11">
        <f t="shared" si="1"/>
        <v>0.54285714285714282</v>
      </c>
      <c r="K29" s="6" t="s">
        <v>15</v>
      </c>
    </row>
    <row r="30" spans="2:11" x14ac:dyDescent="0.2">
      <c r="B30" s="6" t="s">
        <v>36</v>
      </c>
      <c r="C30" s="7">
        <v>44978</v>
      </c>
      <c r="D30" s="7">
        <v>45077</v>
      </c>
      <c r="E30" s="8">
        <v>98600000</v>
      </c>
      <c r="F30" s="9">
        <v>98600000</v>
      </c>
      <c r="G30" s="6">
        <v>0</v>
      </c>
      <c r="H30" s="10">
        <v>75280150</v>
      </c>
      <c r="I30" s="9">
        <f t="shared" si="0"/>
        <v>23319850</v>
      </c>
      <c r="J30" s="11">
        <f t="shared" si="1"/>
        <v>0.76349036511156188</v>
      </c>
      <c r="K30" s="6" t="s">
        <v>12</v>
      </c>
    </row>
    <row r="31" spans="2:11" x14ac:dyDescent="0.2">
      <c r="B31" s="6" t="s">
        <v>37</v>
      </c>
      <c r="C31" s="7">
        <v>44933</v>
      </c>
      <c r="D31" s="7">
        <v>45052</v>
      </c>
      <c r="E31" s="8">
        <v>16000000</v>
      </c>
      <c r="F31" s="9">
        <v>16000000</v>
      </c>
      <c r="G31" s="6">
        <v>0</v>
      </c>
      <c r="H31" s="10">
        <v>16000000</v>
      </c>
      <c r="I31" s="9">
        <f t="shared" si="0"/>
        <v>0</v>
      </c>
      <c r="J31" s="11">
        <f t="shared" si="1"/>
        <v>1</v>
      </c>
      <c r="K31" s="6" t="s">
        <v>12</v>
      </c>
    </row>
    <row r="32" spans="2:11" x14ac:dyDescent="0.2">
      <c r="B32" s="6" t="s">
        <v>38</v>
      </c>
      <c r="C32" s="7">
        <v>44986</v>
      </c>
      <c r="D32" s="7">
        <v>45290</v>
      </c>
      <c r="E32" s="8">
        <v>306938085</v>
      </c>
      <c r="F32" s="9">
        <v>306938085</v>
      </c>
      <c r="G32" s="6">
        <v>0</v>
      </c>
      <c r="H32" s="10">
        <v>0</v>
      </c>
      <c r="I32" s="9">
        <f t="shared" si="0"/>
        <v>306938085</v>
      </c>
      <c r="J32" s="11">
        <f t="shared" si="1"/>
        <v>0</v>
      </c>
      <c r="K32" s="6" t="s">
        <v>15</v>
      </c>
    </row>
    <row r="33" spans="2:11" x14ac:dyDescent="0.2">
      <c r="B33" s="6" t="s">
        <v>39</v>
      </c>
      <c r="C33" s="7">
        <v>44933</v>
      </c>
      <c r="D33" s="7">
        <v>45144</v>
      </c>
      <c r="E33" s="8">
        <v>24500000</v>
      </c>
      <c r="F33" s="9">
        <v>24500000</v>
      </c>
      <c r="G33" s="6">
        <v>0</v>
      </c>
      <c r="H33" s="10">
        <v>16800000</v>
      </c>
      <c r="I33" s="9">
        <f t="shared" si="0"/>
        <v>7700000</v>
      </c>
      <c r="J33" s="11">
        <f t="shared" si="1"/>
        <v>0.68571428571428572</v>
      </c>
      <c r="K33" s="6" t="s">
        <v>12</v>
      </c>
    </row>
    <row r="34" spans="2:11" x14ac:dyDescent="0.2">
      <c r="B34" s="6" t="s">
        <v>39</v>
      </c>
      <c r="C34" s="7">
        <v>44933</v>
      </c>
      <c r="D34" s="7">
        <v>45144</v>
      </c>
      <c r="E34" s="8">
        <v>966666.67</v>
      </c>
      <c r="F34" s="9">
        <v>966666.67</v>
      </c>
      <c r="G34" s="6">
        <v>1</v>
      </c>
      <c r="H34" s="10">
        <v>0</v>
      </c>
      <c r="I34" s="9">
        <f t="shared" si="0"/>
        <v>966666.67</v>
      </c>
      <c r="J34" s="11">
        <f t="shared" si="1"/>
        <v>0</v>
      </c>
      <c r="K34" s="6" t="s">
        <v>12</v>
      </c>
    </row>
    <row r="35" spans="2:11" x14ac:dyDescent="0.2">
      <c r="B35" s="6" t="s">
        <v>40</v>
      </c>
      <c r="C35" s="7">
        <v>44988</v>
      </c>
      <c r="D35" s="7">
        <v>45201</v>
      </c>
      <c r="E35" s="8">
        <v>540581574</v>
      </c>
      <c r="F35" s="9">
        <v>540581574</v>
      </c>
      <c r="G35" s="6">
        <v>0</v>
      </c>
      <c r="H35" s="10">
        <v>224018847.39999998</v>
      </c>
      <c r="I35" s="9">
        <f t="shared" si="0"/>
        <v>316562726.60000002</v>
      </c>
      <c r="J35" s="11">
        <f t="shared" si="1"/>
        <v>0.4144034095398153</v>
      </c>
      <c r="K35" s="6" t="s">
        <v>15</v>
      </c>
    </row>
    <row r="36" spans="2:11" x14ac:dyDescent="0.2">
      <c r="B36" s="6" t="s">
        <v>41</v>
      </c>
      <c r="C36" s="7">
        <v>44933</v>
      </c>
      <c r="D36" s="7">
        <v>45144</v>
      </c>
      <c r="E36" s="8">
        <v>28000000</v>
      </c>
      <c r="F36" s="9">
        <v>28000000</v>
      </c>
      <c r="G36" s="6">
        <v>0</v>
      </c>
      <c r="H36" s="10">
        <v>19200000</v>
      </c>
      <c r="I36" s="9">
        <f t="shared" si="0"/>
        <v>8800000</v>
      </c>
      <c r="J36" s="11">
        <f t="shared" si="1"/>
        <v>0.68571428571428572</v>
      </c>
      <c r="K36" s="6" t="s">
        <v>12</v>
      </c>
    </row>
    <row r="37" spans="2:11" x14ac:dyDescent="0.2">
      <c r="B37" s="6" t="s">
        <v>42</v>
      </c>
      <c r="C37" s="7">
        <v>44988</v>
      </c>
      <c r="D37" s="7">
        <v>45201</v>
      </c>
      <c r="E37" s="8">
        <v>545621902</v>
      </c>
      <c r="F37" s="9">
        <v>545621902</v>
      </c>
      <c r="G37" s="6">
        <v>0</v>
      </c>
      <c r="H37" s="10">
        <v>257711004</v>
      </c>
      <c r="I37" s="9">
        <f t="shared" si="0"/>
        <v>287910898</v>
      </c>
      <c r="J37" s="11">
        <f t="shared" si="1"/>
        <v>0.47232525500781675</v>
      </c>
      <c r="K37" s="6" t="s">
        <v>15</v>
      </c>
    </row>
    <row r="38" spans="2:11" x14ac:dyDescent="0.2">
      <c r="B38" s="6" t="s">
        <v>43</v>
      </c>
      <c r="C38" s="7">
        <v>44936</v>
      </c>
      <c r="D38" s="7">
        <v>45280</v>
      </c>
      <c r="E38" s="8">
        <v>32000000</v>
      </c>
      <c r="F38" s="9">
        <v>32000000</v>
      </c>
      <c r="G38" s="6">
        <v>0</v>
      </c>
      <c r="H38" s="10">
        <v>18800000</v>
      </c>
      <c r="I38" s="9">
        <f t="shared" si="0"/>
        <v>13200000</v>
      </c>
      <c r="J38" s="11">
        <f t="shared" si="1"/>
        <v>0.58750000000000002</v>
      </c>
      <c r="K38" s="6" t="s">
        <v>15</v>
      </c>
    </row>
    <row r="39" spans="2:11" x14ac:dyDescent="0.2">
      <c r="B39" s="6" t="s">
        <v>44</v>
      </c>
      <c r="C39" s="7">
        <v>44979</v>
      </c>
      <c r="D39" s="7">
        <v>45016</v>
      </c>
      <c r="E39" s="8">
        <v>0</v>
      </c>
      <c r="F39" s="9">
        <v>0</v>
      </c>
      <c r="G39" s="6">
        <v>0</v>
      </c>
      <c r="H39" s="10">
        <v>0</v>
      </c>
      <c r="I39" s="9">
        <f t="shared" si="0"/>
        <v>0</v>
      </c>
      <c r="J39" s="11" t="str">
        <f t="shared" si="1"/>
        <v>-</v>
      </c>
      <c r="K39" s="6" t="s">
        <v>12</v>
      </c>
    </row>
    <row r="40" spans="2:11" x14ac:dyDescent="0.2">
      <c r="B40" s="6" t="s">
        <v>45</v>
      </c>
      <c r="C40" s="7">
        <v>44933</v>
      </c>
      <c r="D40" s="7">
        <v>45052</v>
      </c>
      <c r="E40" s="8">
        <v>14000000</v>
      </c>
      <c r="F40" s="9">
        <v>14000000</v>
      </c>
      <c r="G40" s="6">
        <v>0</v>
      </c>
      <c r="H40" s="10">
        <v>14000000</v>
      </c>
      <c r="I40" s="9">
        <f t="shared" si="0"/>
        <v>0</v>
      </c>
      <c r="J40" s="11">
        <f t="shared" si="1"/>
        <v>1</v>
      </c>
      <c r="K40" s="6" t="s">
        <v>12</v>
      </c>
    </row>
    <row r="41" spans="2:11" x14ac:dyDescent="0.2">
      <c r="B41" s="6" t="s">
        <v>46</v>
      </c>
      <c r="C41" s="7">
        <v>44933</v>
      </c>
      <c r="D41" s="7">
        <v>45144</v>
      </c>
      <c r="E41" s="8">
        <v>26600000</v>
      </c>
      <c r="F41" s="9">
        <v>26600000</v>
      </c>
      <c r="G41" s="6">
        <v>0</v>
      </c>
      <c r="H41" s="10">
        <v>18240000</v>
      </c>
      <c r="I41" s="9">
        <f t="shared" si="0"/>
        <v>8360000</v>
      </c>
      <c r="J41" s="11">
        <f t="shared" si="1"/>
        <v>0.68571428571428572</v>
      </c>
      <c r="K41" s="6" t="s">
        <v>12</v>
      </c>
    </row>
    <row r="42" spans="2:11" x14ac:dyDescent="0.2">
      <c r="B42" s="6" t="s">
        <v>47</v>
      </c>
      <c r="C42" s="7">
        <v>44936</v>
      </c>
      <c r="D42" s="7">
        <v>45147</v>
      </c>
      <c r="E42" s="8">
        <v>14000000</v>
      </c>
      <c r="F42" s="9">
        <v>14000000</v>
      </c>
      <c r="G42" s="6">
        <v>0</v>
      </c>
      <c r="H42" s="10">
        <v>9400000</v>
      </c>
      <c r="I42" s="9">
        <f t="shared" si="0"/>
        <v>4600000</v>
      </c>
      <c r="J42" s="11">
        <f t="shared" si="1"/>
        <v>0.67142857142857137</v>
      </c>
      <c r="K42" s="6" t="s">
        <v>12</v>
      </c>
    </row>
    <row r="43" spans="2:11" x14ac:dyDescent="0.2">
      <c r="B43" s="6" t="s">
        <v>48</v>
      </c>
      <c r="C43" s="7">
        <v>45001</v>
      </c>
      <c r="D43" s="7">
        <v>45255</v>
      </c>
      <c r="E43" s="8">
        <v>1961400000</v>
      </c>
      <c r="F43" s="9">
        <v>1961400000</v>
      </c>
      <c r="G43" s="6">
        <v>0</v>
      </c>
      <c r="H43" s="10">
        <v>569832522</v>
      </c>
      <c r="I43" s="9">
        <f t="shared" si="0"/>
        <v>1391567478</v>
      </c>
      <c r="J43" s="11">
        <f t="shared" si="1"/>
        <v>0.29052336188436828</v>
      </c>
      <c r="K43" s="6" t="s">
        <v>15</v>
      </c>
    </row>
    <row r="44" spans="2:11" x14ac:dyDescent="0.2">
      <c r="B44" s="6" t="s">
        <v>49</v>
      </c>
      <c r="C44" s="7">
        <v>44936</v>
      </c>
      <c r="D44" s="7">
        <v>45178</v>
      </c>
      <c r="E44" s="8">
        <v>24000000</v>
      </c>
      <c r="F44" s="9">
        <v>24000000</v>
      </c>
      <c r="G44" s="6">
        <v>0</v>
      </c>
      <c r="H44" s="10">
        <v>14100000</v>
      </c>
      <c r="I44" s="9">
        <f t="shared" si="0"/>
        <v>9900000</v>
      </c>
      <c r="J44" s="11">
        <f t="shared" si="1"/>
        <v>0.58750000000000002</v>
      </c>
      <c r="K44" s="6" t="s">
        <v>15</v>
      </c>
    </row>
    <row r="45" spans="2:11" x14ac:dyDescent="0.2">
      <c r="B45" s="6" t="s">
        <v>50</v>
      </c>
      <c r="C45" s="7">
        <v>45075</v>
      </c>
      <c r="D45" s="7">
        <v>45288</v>
      </c>
      <c r="E45" s="8">
        <v>5379338082</v>
      </c>
      <c r="F45" s="9">
        <v>5379338082</v>
      </c>
      <c r="G45" s="6">
        <v>0</v>
      </c>
      <c r="H45" s="10">
        <v>0</v>
      </c>
      <c r="I45" s="9">
        <f t="shared" si="0"/>
        <v>5379338082</v>
      </c>
      <c r="J45" s="11">
        <f t="shared" si="1"/>
        <v>0</v>
      </c>
      <c r="K45" s="6" t="s">
        <v>15</v>
      </c>
    </row>
    <row r="46" spans="2:11" x14ac:dyDescent="0.2">
      <c r="B46" s="6" t="s">
        <v>51</v>
      </c>
      <c r="C46" s="7">
        <v>44933</v>
      </c>
      <c r="D46" s="7">
        <v>45175</v>
      </c>
      <c r="E46" s="8">
        <v>24000000</v>
      </c>
      <c r="F46" s="9">
        <v>24000000</v>
      </c>
      <c r="G46" s="6">
        <v>0</v>
      </c>
      <c r="H46" s="10">
        <v>14400000</v>
      </c>
      <c r="I46" s="9">
        <f t="shared" si="0"/>
        <v>9600000</v>
      </c>
      <c r="J46" s="11">
        <f t="shared" si="1"/>
        <v>0.6</v>
      </c>
      <c r="K46" s="6" t="s">
        <v>15</v>
      </c>
    </row>
    <row r="47" spans="2:11" x14ac:dyDescent="0.2">
      <c r="B47" s="6" t="s">
        <v>52</v>
      </c>
      <c r="C47" s="7">
        <v>44986</v>
      </c>
      <c r="D47" s="7">
        <v>45046</v>
      </c>
      <c r="E47" s="8">
        <v>98600000</v>
      </c>
      <c r="F47" s="9">
        <v>98600000</v>
      </c>
      <c r="G47" s="6">
        <v>0</v>
      </c>
      <c r="H47" s="10">
        <v>98599390</v>
      </c>
      <c r="I47" s="9">
        <f t="shared" si="0"/>
        <v>610</v>
      </c>
      <c r="J47" s="11">
        <f t="shared" si="1"/>
        <v>0.99999381338742388</v>
      </c>
      <c r="K47" s="6" t="s">
        <v>12</v>
      </c>
    </row>
    <row r="48" spans="2:11" x14ac:dyDescent="0.2">
      <c r="B48" s="6" t="s">
        <v>53</v>
      </c>
      <c r="C48" s="7">
        <v>44933</v>
      </c>
      <c r="D48" s="7">
        <v>45052</v>
      </c>
      <c r="E48" s="8">
        <v>8000000</v>
      </c>
      <c r="F48" s="9">
        <v>8000000</v>
      </c>
      <c r="G48" s="6">
        <v>0</v>
      </c>
      <c r="H48" s="10">
        <v>8000000</v>
      </c>
      <c r="I48" s="9">
        <f t="shared" si="0"/>
        <v>0</v>
      </c>
      <c r="J48" s="11">
        <f t="shared" si="1"/>
        <v>1</v>
      </c>
      <c r="K48" s="6" t="s">
        <v>12</v>
      </c>
    </row>
    <row r="49" spans="2:11" x14ac:dyDescent="0.2">
      <c r="B49" s="6" t="s">
        <v>54</v>
      </c>
      <c r="C49" s="7">
        <v>44987</v>
      </c>
      <c r="D49" s="7">
        <v>45717</v>
      </c>
      <c r="E49" s="8">
        <v>0</v>
      </c>
      <c r="F49" s="9">
        <v>0</v>
      </c>
      <c r="G49" s="6">
        <v>0</v>
      </c>
      <c r="H49" s="10">
        <v>0</v>
      </c>
      <c r="I49" s="9">
        <f t="shared" si="0"/>
        <v>0</v>
      </c>
      <c r="J49" s="11" t="str">
        <f t="shared" si="1"/>
        <v>-</v>
      </c>
      <c r="K49" s="6" t="s">
        <v>15</v>
      </c>
    </row>
    <row r="50" spans="2:11" x14ac:dyDescent="0.2">
      <c r="B50" s="6" t="s">
        <v>55</v>
      </c>
      <c r="C50" s="7">
        <v>44933</v>
      </c>
      <c r="D50" s="7">
        <v>45144</v>
      </c>
      <c r="E50" s="8">
        <v>31500000</v>
      </c>
      <c r="F50" s="9">
        <v>31500000</v>
      </c>
      <c r="G50" s="6">
        <v>0</v>
      </c>
      <c r="H50" s="10">
        <v>21600000</v>
      </c>
      <c r="I50" s="9">
        <f t="shared" si="0"/>
        <v>9900000</v>
      </c>
      <c r="J50" s="11">
        <f t="shared" si="1"/>
        <v>0.68571428571428572</v>
      </c>
      <c r="K50" s="6" t="s">
        <v>12</v>
      </c>
    </row>
    <row r="51" spans="2:11" x14ac:dyDescent="0.2">
      <c r="B51" s="6" t="s">
        <v>56</v>
      </c>
      <c r="C51" s="7">
        <v>44988</v>
      </c>
      <c r="D51" s="7">
        <v>45002</v>
      </c>
      <c r="E51" s="8">
        <v>79987697</v>
      </c>
      <c r="F51" s="9">
        <v>79987697</v>
      </c>
      <c r="G51" s="6">
        <v>0</v>
      </c>
      <c r="H51" s="10">
        <v>0</v>
      </c>
      <c r="I51" s="9">
        <f t="shared" si="0"/>
        <v>79987697</v>
      </c>
      <c r="J51" s="11">
        <f t="shared" si="1"/>
        <v>0</v>
      </c>
      <c r="K51" s="6" t="s">
        <v>12</v>
      </c>
    </row>
    <row r="52" spans="2:11" x14ac:dyDescent="0.2">
      <c r="B52" s="6" t="s">
        <v>57</v>
      </c>
      <c r="C52" s="7">
        <v>44933</v>
      </c>
      <c r="D52" s="7">
        <v>45052</v>
      </c>
      <c r="E52" s="8">
        <v>8000000</v>
      </c>
      <c r="F52" s="9">
        <v>8000000</v>
      </c>
      <c r="G52" s="6">
        <v>0</v>
      </c>
      <c r="H52" s="10">
        <v>8000000</v>
      </c>
      <c r="I52" s="9">
        <f t="shared" si="0"/>
        <v>0</v>
      </c>
      <c r="J52" s="11">
        <f t="shared" si="1"/>
        <v>1</v>
      </c>
      <c r="K52" s="6" t="s">
        <v>12</v>
      </c>
    </row>
    <row r="53" spans="2:11" x14ac:dyDescent="0.2">
      <c r="B53" s="6" t="s">
        <v>53</v>
      </c>
      <c r="C53" s="7">
        <v>44933</v>
      </c>
      <c r="D53" s="7">
        <v>45052</v>
      </c>
      <c r="E53" s="8">
        <v>8000000</v>
      </c>
      <c r="F53" s="9">
        <v>8000000</v>
      </c>
      <c r="G53" s="6">
        <v>0</v>
      </c>
      <c r="H53" s="10">
        <v>8000000</v>
      </c>
      <c r="I53" s="9">
        <f t="shared" si="0"/>
        <v>0</v>
      </c>
      <c r="J53" s="11">
        <f t="shared" si="1"/>
        <v>1</v>
      </c>
      <c r="K53" s="6" t="s">
        <v>12</v>
      </c>
    </row>
    <row r="54" spans="2:11" x14ac:dyDescent="0.2">
      <c r="B54" s="6" t="s">
        <v>58</v>
      </c>
      <c r="C54" s="7">
        <v>45001</v>
      </c>
      <c r="D54" s="7">
        <v>45255</v>
      </c>
      <c r="E54" s="8">
        <v>1933580689</v>
      </c>
      <c r="F54" s="9">
        <v>1933580689</v>
      </c>
      <c r="G54" s="6">
        <v>0</v>
      </c>
      <c r="H54" s="10">
        <v>561910089.41999996</v>
      </c>
      <c r="I54" s="9">
        <f t="shared" si="0"/>
        <v>1371670599.5799999</v>
      </c>
      <c r="J54" s="11">
        <f t="shared" si="1"/>
        <v>0.29060596882078188</v>
      </c>
      <c r="K54" s="6" t="s">
        <v>15</v>
      </c>
    </row>
    <row r="55" spans="2:11" x14ac:dyDescent="0.2">
      <c r="B55" s="6" t="s">
        <v>53</v>
      </c>
      <c r="C55" s="7">
        <v>44933</v>
      </c>
      <c r="D55" s="7">
        <v>45052</v>
      </c>
      <c r="E55" s="8">
        <v>8000000</v>
      </c>
      <c r="F55" s="9">
        <v>8000000</v>
      </c>
      <c r="G55" s="6">
        <v>0</v>
      </c>
      <c r="H55" s="10">
        <v>8000000</v>
      </c>
      <c r="I55" s="9">
        <f t="shared" si="0"/>
        <v>0</v>
      </c>
      <c r="J55" s="11">
        <f t="shared" si="1"/>
        <v>1</v>
      </c>
      <c r="K55" s="6" t="s">
        <v>12</v>
      </c>
    </row>
    <row r="56" spans="2:11" x14ac:dyDescent="0.2">
      <c r="B56" s="6" t="s">
        <v>59</v>
      </c>
      <c r="C56" s="7">
        <v>44992</v>
      </c>
      <c r="D56" s="7">
        <v>45175</v>
      </c>
      <c r="E56" s="8">
        <v>204047256</v>
      </c>
      <c r="F56" s="9">
        <v>204047256</v>
      </c>
      <c r="G56" s="6">
        <v>0</v>
      </c>
      <c r="H56" s="10">
        <v>138679723</v>
      </c>
      <c r="I56" s="9">
        <f t="shared" si="0"/>
        <v>65367533</v>
      </c>
      <c r="J56" s="11">
        <f t="shared" si="1"/>
        <v>0.67964512593102455</v>
      </c>
      <c r="K56" s="6" t="s">
        <v>15</v>
      </c>
    </row>
    <row r="57" spans="2:11" x14ac:dyDescent="0.2">
      <c r="B57" s="6" t="s">
        <v>53</v>
      </c>
      <c r="C57" s="7">
        <v>44933</v>
      </c>
      <c r="D57" s="7">
        <v>45052</v>
      </c>
      <c r="E57" s="8">
        <v>8000000</v>
      </c>
      <c r="F57" s="9">
        <v>8000000</v>
      </c>
      <c r="G57" s="6">
        <v>0</v>
      </c>
      <c r="H57" s="10">
        <v>8000000</v>
      </c>
      <c r="I57" s="9">
        <f t="shared" si="0"/>
        <v>0</v>
      </c>
      <c r="J57" s="11">
        <f t="shared" si="1"/>
        <v>1</v>
      </c>
      <c r="K57" s="6" t="s">
        <v>12</v>
      </c>
    </row>
    <row r="58" spans="2:11" x14ac:dyDescent="0.2">
      <c r="B58" s="6" t="s">
        <v>60</v>
      </c>
      <c r="C58" s="7">
        <v>44992</v>
      </c>
      <c r="D58" s="7">
        <v>45260</v>
      </c>
      <c r="E58" s="8">
        <v>0</v>
      </c>
      <c r="F58" s="9">
        <v>0</v>
      </c>
      <c r="G58" s="6">
        <v>0</v>
      </c>
      <c r="H58" s="10">
        <v>0</v>
      </c>
      <c r="I58" s="9">
        <f t="shared" si="0"/>
        <v>0</v>
      </c>
      <c r="J58" s="11" t="str">
        <f t="shared" si="1"/>
        <v>-</v>
      </c>
      <c r="K58" s="6" t="s">
        <v>15</v>
      </c>
    </row>
    <row r="59" spans="2:11" x14ac:dyDescent="0.2">
      <c r="B59" s="6" t="s">
        <v>53</v>
      </c>
      <c r="C59" s="7">
        <v>44933</v>
      </c>
      <c r="D59" s="7">
        <v>45052</v>
      </c>
      <c r="E59" s="8">
        <v>8000000</v>
      </c>
      <c r="F59" s="9">
        <v>8000000</v>
      </c>
      <c r="G59" s="6">
        <v>0</v>
      </c>
      <c r="H59" s="10">
        <v>8000000</v>
      </c>
      <c r="I59" s="9">
        <f t="shared" si="0"/>
        <v>0</v>
      </c>
      <c r="J59" s="11">
        <f t="shared" si="1"/>
        <v>1</v>
      </c>
      <c r="K59" s="6" t="s">
        <v>12</v>
      </c>
    </row>
    <row r="60" spans="2:11" x14ac:dyDescent="0.2">
      <c r="B60" s="6" t="s">
        <v>61</v>
      </c>
      <c r="C60" s="7">
        <v>45002</v>
      </c>
      <c r="D60" s="7">
        <v>45280</v>
      </c>
      <c r="E60" s="8">
        <v>6975000</v>
      </c>
      <c r="F60" s="9">
        <v>6975000</v>
      </c>
      <c r="G60" s="6">
        <v>0</v>
      </c>
      <c r="H60" s="10">
        <v>1856386.8599999999</v>
      </c>
      <c r="I60" s="9">
        <f t="shared" si="0"/>
        <v>5118613.1400000006</v>
      </c>
      <c r="J60" s="11">
        <f t="shared" si="1"/>
        <v>0.26614865376344082</v>
      </c>
      <c r="K60" s="6" t="s">
        <v>15</v>
      </c>
    </row>
    <row r="61" spans="2:11" x14ac:dyDescent="0.2">
      <c r="B61" s="6" t="s">
        <v>62</v>
      </c>
      <c r="C61" s="7">
        <v>44933</v>
      </c>
      <c r="D61" s="7">
        <v>45144</v>
      </c>
      <c r="E61" s="8">
        <v>24500000</v>
      </c>
      <c r="F61" s="9">
        <v>24500000</v>
      </c>
      <c r="G61" s="6">
        <v>0</v>
      </c>
      <c r="H61" s="10">
        <v>13300000</v>
      </c>
      <c r="I61" s="9">
        <f t="shared" si="0"/>
        <v>11200000</v>
      </c>
      <c r="J61" s="11">
        <f t="shared" si="1"/>
        <v>0.54285714285714282</v>
      </c>
      <c r="K61" s="6" t="s">
        <v>12</v>
      </c>
    </row>
    <row r="62" spans="2:11" x14ac:dyDescent="0.2">
      <c r="B62" s="6" t="s">
        <v>62</v>
      </c>
      <c r="C62" s="7">
        <v>44933</v>
      </c>
      <c r="D62" s="7">
        <v>45144</v>
      </c>
      <c r="E62" s="8">
        <v>1300000</v>
      </c>
      <c r="F62" s="9">
        <v>1300000</v>
      </c>
      <c r="G62" s="6">
        <v>1</v>
      </c>
      <c r="H62" s="10">
        <v>0</v>
      </c>
      <c r="I62" s="9">
        <f t="shared" si="0"/>
        <v>1300000</v>
      </c>
      <c r="J62" s="11">
        <f t="shared" si="1"/>
        <v>0</v>
      </c>
      <c r="K62" s="6" t="s">
        <v>12</v>
      </c>
    </row>
    <row r="63" spans="2:11" x14ac:dyDescent="0.2">
      <c r="B63" s="6" t="s">
        <v>63</v>
      </c>
      <c r="C63" s="7">
        <v>45002</v>
      </c>
      <c r="D63" s="7">
        <v>45282</v>
      </c>
      <c r="E63" s="8">
        <v>184363598</v>
      </c>
      <c r="F63" s="9">
        <v>184363598</v>
      </c>
      <c r="G63" s="6">
        <v>0</v>
      </c>
      <c r="H63" s="10">
        <v>81188727</v>
      </c>
      <c r="I63" s="9">
        <f t="shared" si="0"/>
        <v>103174871</v>
      </c>
      <c r="J63" s="11">
        <f t="shared" si="1"/>
        <v>0.44037287122157381</v>
      </c>
      <c r="K63" s="6" t="s">
        <v>15</v>
      </c>
    </row>
    <row r="64" spans="2:11" x14ac:dyDescent="0.2">
      <c r="B64" s="6" t="s">
        <v>64</v>
      </c>
      <c r="C64" s="7">
        <v>44933</v>
      </c>
      <c r="D64" s="7">
        <v>45144</v>
      </c>
      <c r="E64" s="8">
        <v>14000000</v>
      </c>
      <c r="F64" s="9">
        <v>14000000</v>
      </c>
      <c r="G64" s="6">
        <v>0</v>
      </c>
      <c r="H64" s="10">
        <v>9600000</v>
      </c>
      <c r="I64" s="9">
        <f t="shared" si="0"/>
        <v>4400000</v>
      </c>
      <c r="J64" s="11">
        <f t="shared" si="1"/>
        <v>0.68571428571428572</v>
      </c>
      <c r="K64" s="6" t="s">
        <v>12</v>
      </c>
    </row>
    <row r="65" spans="2:11" x14ac:dyDescent="0.2">
      <c r="B65" s="6" t="s">
        <v>65</v>
      </c>
      <c r="C65" s="7">
        <v>45002</v>
      </c>
      <c r="D65" s="7">
        <v>45282</v>
      </c>
      <c r="E65" s="8">
        <v>73750000</v>
      </c>
      <c r="F65" s="9">
        <v>73750000</v>
      </c>
      <c r="G65" s="6">
        <v>0</v>
      </c>
      <c r="H65" s="10">
        <v>12257997</v>
      </c>
      <c r="I65" s="9">
        <f t="shared" si="0"/>
        <v>61492003</v>
      </c>
      <c r="J65" s="11">
        <f t="shared" si="1"/>
        <v>0.16621012881355932</v>
      </c>
      <c r="K65" s="6" t="s">
        <v>15</v>
      </c>
    </row>
    <row r="66" spans="2:11" x14ac:dyDescent="0.2">
      <c r="B66" s="6" t="s">
        <v>66</v>
      </c>
      <c r="C66" s="7">
        <v>44933</v>
      </c>
      <c r="D66" s="7">
        <v>45144</v>
      </c>
      <c r="E66" s="8">
        <v>21000000</v>
      </c>
      <c r="F66" s="9">
        <v>21000000</v>
      </c>
      <c r="G66" s="6">
        <v>0</v>
      </c>
      <c r="H66" s="10">
        <v>14400000</v>
      </c>
      <c r="I66" s="9">
        <f t="shared" si="0"/>
        <v>6600000</v>
      </c>
      <c r="J66" s="11">
        <f t="shared" si="1"/>
        <v>0.68571428571428572</v>
      </c>
      <c r="K66" s="6" t="s">
        <v>12</v>
      </c>
    </row>
    <row r="67" spans="2:11" x14ac:dyDescent="0.2">
      <c r="B67" s="6" t="s">
        <v>67</v>
      </c>
      <c r="C67" s="7">
        <v>45002</v>
      </c>
      <c r="D67" s="7">
        <v>45292</v>
      </c>
      <c r="E67" s="8">
        <v>175153407</v>
      </c>
      <c r="F67" s="9">
        <v>175153407</v>
      </c>
      <c r="G67" s="6">
        <v>0</v>
      </c>
      <c r="H67" s="10">
        <v>0</v>
      </c>
      <c r="I67" s="9">
        <f t="shared" ref="I67:I130" si="2">F67-H67</f>
        <v>175153407</v>
      </c>
      <c r="J67" s="11">
        <f t="shared" ref="J67:J130" si="3">IFERROR(H67/F67,"-")</f>
        <v>0</v>
      </c>
      <c r="K67" s="6" t="s">
        <v>15</v>
      </c>
    </row>
    <row r="68" spans="2:11" x14ac:dyDescent="0.2">
      <c r="B68" s="6" t="s">
        <v>68</v>
      </c>
      <c r="C68" s="7">
        <v>44933</v>
      </c>
      <c r="D68" s="7">
        <v>45144</v>
      </c>
      <c r="E68" s="8">
        <v>26600000</v>
      </c>
      <c r="F68" s="9">
        <v>26600000</v>
      </c>
      <c r="G68" s="6">
        <v>0</v>
      </c>
      <c r="H68" s="10">
        <v>18240000</v>
      </c>
      <c r="I68" s="9">
        <f t="shared" si="2"/>
        <v>8360000</v>
      </c>
      <c r="J68" s="11">
        <f t="shared" si="3"/>
        <v>0.68571428571428572</v>
      </c>
      <c r="K68" s="6" t="s">
        <v>12</v>
      </c>
    </row>
    <row r="69" spans="2:11" x14ac:dyDescent="0.2">
      <c r="B69" s="6" t="s">
        <v>69</v>
      </c>
      <c r="C69" s="7">
        <v>45006</v>
      </c>
      <c r="D69" s="7">
        <v>46101</v>
      </c>
      <c r="E69" s="8">
        <v>0</v>
      </c>
      <c r="F69" s="9">
        <v>0</v>
      </c>
      <c r="G69" s="6">
        <v>0</v>
      </c>
      <c r="H69" s="10">
        <v>0</v>
      </c>
      <c r="I69" s="9">
        <f t="shared" si="2"/>
        <v>0</v>
      </c>
      <c r="J69" s="11" t="str">
        <f t="shared" si="3"/>
        <v>-</v>
      </c>
      <c r="K69" s="6" t="s">
        <v>15</v>
      </c>
    </row>
    <row r="70" spans="2:11" x14ac:dyDescent="0.2">
      <c r="B70" s="6" t="s">
        <v>70</v>
      </c>
      <c r="C70" s="7">
        <v>44933</v>
      </c>
      <c r="D70" s="7">
        <v>45052</v>
      </c>
      <c r="E70" s="8">
        <v>8000000</v>
      </c>
      <c r="F70" s="9">
        <v>8000000</v>
      </c>
      <c r="G70" s="6">
        <v>0</v>
      </c>
      <c r="H70" s="10">
        <v>8000000</v>
      </c>
      <c r="I70" s="9">
        <f t="shared" si="2"/>
        <v>0</v>
      </c>
      <c r="J70" s="11">
        <f t="shared" si="3"/>
        <v>1</v>
      </c>
      <c r="K70" s="6" t="s">
        <v>12</v>
      </c>
    </row>
    <row r="71" spans="2:11" x14ac:dyDescent="0.2">
      <c r="B71" s="6" t="s">
        <v>71</v>
      </c>
      <c r="C71" s="7">
        <v>45012</v>
      </c>
      <c r="D71" s="7">
        <v>45133</v>
      </c>
      <c r="E71" s="8">
        <v>134400000</v>
      </c>
      <c r="F71" s="9">
        <v>134400000</v>
      </c>
      <c r="G71" s="6">
        <v>0</v>
      </c>
      <c r="H71" s="10">
        <v>65184000</v>
      </c>
      <c r="I71" s="9">
        <f t="shared" si="2"/>
        <v>69216000</v>
      </c>
      <c r="J71" s="11">
        <f t="shared" si="3"/>
        <v>0.48499999999999999</v>
      </c>
      <c r="K71" s="6" t="s">
        <v>12</v>
      </c>
    </row>
    <row r="72" spans="2:11" x14ac:dyDescent="0.2">
      <c r="B72" s="6" t="s">
        <v>72</v>
      </c>
      <c r="C72" s="7">
        <v>44938</v>
      </c>
      <c r="D72" s="7">
        <v>45149</v>
      </c>
      <c r="E72" s="8">
        <v>19600000</v>
      </c>
      <c r="F72" s="9">
        <v>19600000</v>
      </c>
      <c r="G72" s="6">
        <v>0</v>
      </c>
      <c r="H72" s="10">
        <v>3080000</v>
      </c>
      <c r="I72" s="9">
        <f t="shared" si="2"/>
        <v>16520000</v>
      </c>
      <c r="J72" s="11">
        <f t="shared" si="3"/>
        <v>0.15714285714285714</v>
      </c>
      <c r="K72" s="6" t="s">
        <v>12</v>
      </c>
    </row>
    <row r="73" spans="2:11" x14ac:dyDescent="0.2">
      <c r="B73" s="6" t="s">
        <v>73</v>
      </c>
      <c r="C73" s="7">
        <v>45012</v>
      </c>
      <c r="D73" s="7">
        <v>45133</v>
      </c>
      <c r="E73" s="8">
        <v>242928000</v>
      </c>
      <c r="F73" s="9">
        <v>242928000</v>
      </c>
      <c r="G73" s="6">
        <v>0</v>
      </c>
      <c r="H73" s="10">
        <v>121464000</v>
      </c>
      <c r="I73" s="9">
        <f t="shared" si="2"/>
        <v>121464000</v>
      </c>
      <c r="J73" s="11">
        <f t="shared" si="3"/>
        <v>0.5</v>
      </c>
      <c r="K73" s="6" t="s">
        <v>12</v>
      </c>
    </row>
    <row r="74" spans="2:11" x14ac:dyDescent="0.2">
      <c r="B74" s="6" t="s">
        <v>74</v>
      </c>
      <c r="C74" s="7">
        <v>44937</v>
      </c>
      <c r="D74" s="7">
        <v>45148</v>
      </c>
      <c r="E74" s="8">
        <v>24500000</v>
      </c>
      <c r="F74" s="9">
        <v>24500000</v>
      </c>
      <c r="G74" s="6">
        <v>0</v>
      </c>
      <c r="H74" s="10">
        <v>16333333.33</v>
      </c>
      <c r="I74" s="9">
        <f t="shared" si="2"/>
        <v>8166666.6699999999</v>
      </c>
      <c r="J74" s="11">
        <f t="shared" si="3"/>
        <v>0.66666666653061224</v>
      </c>
      <c r="K74" s="6" t="s">
        <v>12</v>
      </c>
    </row>
    <row r="75" spans="2:11" x14ac:dyDescent="0.2">
      <c r="B75" s="6" t="s">
        <v>75</v>
      </c>
      <c r="C75" s="7">
        <v>45013</v>
      </c>
      <c r="D75" s="7">
        <v>45023</v>
      </c>
      <c r="E75" s="8">
        <v>61740888</v>
      </c>
      <c r="F75" s="9">
        <v>61740888</v>
      </c>
      <c r="G75" s="6">
        <v>0</v>
      </c>
      <c r="H75" s="10">
        <v>61740888</v>
      </c>
      <c r="I75" s="9">
        <f t="shared" si="2"/>
        <v>0</v>
      </c>
      <c r="J75" s="11">
        <f t="shared" si="3"/>
        <v>1</v>
      </c>
      <c r="K75" s="6" t="s">
        <v>12</v>
      </c>
    </row>
    <row r="76" spans="2:11" x14ac:dyDescent="0.2">
      <c r="B76" s="6" t="s">
        <v>76</v>
      </c>
      <c r="C76" s="7">
        <v>44937</v>
      </c>
      <c r="D76" s="7">
        <v>45056</v>
      </c>
      <c r="E76" s="8">
        <v>18000000</v>
      </c>
      <c r="F76" s="9">
        <v>18000000</v>
      </c>
      <c r="G76" s="6">
        <v>0</v>
      </c>
      <c r="H76" s="10">
        <v>18000000</v>
      </c>
      <c r="I76" s="9">
        <f t="shared" si="2"/>
        <v>0</v>
      </c>
      <c r="J76" s="11">
        <f t="shared" si="3"/>
        <v>1</v>
      </c>
      <c r="K76" s="6" t="s">
        <v>12</v>
      </c>
    </row>
    <row r="77" spans="2:11" x14ac:dyDescent="0.2">
      <c r="B77" s="6" t="s">
        <v>77</v>
      </c>
      <c r="C77" s="7">
        <v>45014</v>
      </c>
      <c r="D77" s="7">
        <v>45135</v>
      </c>
      <c r="E77" s="8">
        <v>134400000</v>
      </c>
      <c r="F77" s="9">
        <v>134400000</v>
      </c>
      <c r="G77" s="6">
        <v>0</v>
      </c>
      <c r="H77" s="10">
        <v>60480000</v>
      </c>
      <c r="I77" s="9">
        <f t="shared" si="2"/>
        <v>73920000</v>
      </c>
      <c r="J77" s="11">
        <f t="shared" si="3"/>
        <v>0.45</v>
      </c>
      <c r="K77" s="6" t="s">
        <v>12</v>
      </c>
    </row>
    <row r="78" spans="2:11" x14ac:dyDescent="0.2">
      <c r="B78" s="6" t="s">
        <v>78</v>
      </c>
      <c r="C78" s="7">
        <v>44937</v>
      </c>
      <c r="D78" s="7">
        <v>45246</v>
      </c>
      <c r="E78" s="8">
        <v>32550000</v>
      </c>
      <c r="F78" s="9">
        <v>32550000</v>
      </c>
      <c r="G78" s="6">
        <v>0</v>
      </c>
      <c r="H78" s="10">
        <v>21700000</v>
      </c>
      <c r="I78" s="9">
        <f t="shared" si="2"/>
        <v>10850000</v>
      </c>
      <c r="J78" s="11">
        <f t="shared" si="3"/>
        <v>0.66666666666666663</v>
      </c>
      <c r="K78" s="6" t="s">
        <v>15</v>
      </c>
    </row>
    <row r="79" spans="2:11" x14ac:dyDescent="0.2">
      <c r="B79" s="6" t="s">
        <v>78</v>
      </c>
      <c r="C79" s="7">
        <v>44937</v>
      </c>
      <c r="D79" s="7">
        <v>45148</v>
      </c>
      <c r="E79" s="8">
        <v>583333</v>
      </c>
      <c r="F79" s="9">
        <v>583333</v>
      </c>
      <c r="G79" s="6">
        <v>1</v>
      </c>
      <c r="H79" s="10">
        <v>0</v>
      </c>
      <c r="I79" s="9">
        <f t="shared" si="2"/>
        <v>583333</v>
      </c>
      <c r="J79" s="11">
        <f t="shared" si="3"/>
        <v>0</v>
      </c>
      <c r="K79" s="6" t="s">
        <v>15</v>
      </c>
    </row>
    <row r="80" spans="2:11" x14ac:dyDescent="0.2">
      <c r="B80" s="6" t="s">
        <v>79</v>
      </c>
      <c r="C80" s="7">
        <v>45017</v>
      </c>
      <c r="D80" s="7">
        <v>45290</v>
      </c>
      <c r="E80" s="8">
        <v>348852327</v>
      </c>
      <c r="F80" s="9">
        <v>348852327</v>
      </c>
      <c r="G80" s="6">
        <v>0</v>
      </c>
      <c r="H80" s="10">
        <v>95575980</v>
      </c>
      <c r="I80" s="9">
        <f t="shared" si="2"/>
        <v>253276347</v>
      </c>
      <c r="J80" s="11">
        <f t="shared" si="3"/>
        <v>0.27397260273972601</v>
      </c>
      <c r="K80" s="6" t="s">
        <v>15</v>
      </c>
    </row>
    <row r="81" spans="2:11" x14ac:dyDescent="0.2">
      <c r="B81" s="6" t="s">
        <v>80</v>
      </c>
      <c r="C81" s="7">
        <v>44937</v>
      </c>
      <c r="D81" s="7">
        <v>45238</v>
      </c>
      <c r="E81" s="8">
        <v>25550000</v>
      </c>
      <c r="F81" s="9">
        <v>25550000</v>
      </c>
      <c r="G81" s="6">
        <v>0</v>
      </c>
      <c r="H81" s="10">
        <v>17033333.329999998</v>
      </c>
      <c r="I81" s="9">
        <f t="shared" si="2"/>
        <v>8516666.6700000018</v>
      </c>
      <c r="J81" s="11">
        <f t="shared" si="3"/>
        <v>0.66666666653620343</v>
      </c>
      <c r="K81" s="6" t="s">
        <v>15</v>
      </c>
    </row>
    <row r="82" spans="2:11" x14ac:dyDescent="0.2">
      <c r="B82" s="6" t="s">
        <v>80</v>
      </c>
      <c r="C82" s="7">
        <v>44937</v>
      </c>
      <c r="D82" s="7">
        <v>45148</v>
      </c>
      <c r="E82" s="8">
        <v>816667</v>
      </c>
      <c r="F82" s="9">
        <v>816667</v>
      </c>
      <c r="G82" s="6">
        <v>1</v>
      </c>
      <c r="H82" s="10">
        <v>0</v>
      </c>
      <c r="I82" s="9">
        <f t="shared" si="2"/>
        <v>816667</v>
      </c>
      <c r="J82" s="11">
        <f t="shared" si="3"/>
        <v>0</v>
      </c>
      <c r="K82" s="6" t="s">
        <v>15</v>
      </c>
    </row>
    <row r="83" spans="2:11" x14ac:dyDescent="0.2">
      <c r="B83" s="6" t="s">
        <v>81</v>
      </c>
      <c r="C83" s="7">
        <v>45069</v>
      </c>
      <c r="D83" s="7">
        <v>45175</v>
      </c>
      <c r="E83" s="8">
        <v>1509746198</v>
      </c>
      <c r="F83" s="9">
        <v>1509746198</v>
      </c>
      <c r="G83" s="6">
        <v>0</v>
      </c>
      <c r="H83" s="10">
        <v>428867769.60000002</v>
      </c>
      <c r="I83" s="9">
        <f t="shared" si="2"/>
        <v>1080878428.4000001</v>
      </c>
      <c r="J83" s="11">
        <f t="shared" si="3"/>
        <v>0.28406613652555129</v>
      </c>
      <c r="K83" s="6" t="s">
        <v>15</v>
      </c>
    </row>
    <row r="84" spans="2:11" x14ac:dyDescent="0.2">
      <c r="B84" s="6" t="s">
        <v>82</v>
      </c>
      <c r="C84" s="7">
        <v>44937</v>
      </c>
      <c r="D84" s="7">
        <v>45056</v>
      </c>
      <c r="E84" s="8">
        <v>7400000</v>
      </c>
      <c r="F84" s="9">
        <v>7400000</v>
      </c>
      <c r="G84" s="6">
        <v>0</v>
      </c>
      <c r="H84" s="10">
        <v>7400000</v>
      </c>
      <c r="I84" s="9">
        <f t="shared" si="2"/>
        <v>0</v>
      </c>
      <c r="J84" s="11">
        <f t="shared" si="3"/>
        <v>1</v>
      </c>
      <c r="K84" s="6" t="s">
        <v>12</v>
      </c>
    </row>
    <row r="85" spans="2:11" x14ac:dyDescent="0.2">
      <c r="B85" s="6" t="s">
        <v>83</v>
      </c>
      <c r="C85" s="7">
        <v>45016</v>
      </c>
      <c r="D85" s="7">
        <v>45277</v>
      </c>
      <c r="E85" s="8">
        <v>227940700</v>
      </c>
      <c r="F85" s="9">
        <f>96523800+50730000+59838100+ 20848800</f>
        <v>227940700</v>
      </c>
      <c r="G85" s="6">
        <v>0</v>
      </c>
      <c r="H85" s="10">
        <v>29037416</v>
      </c>
      <c r="I85" s="9">
        <f t="shared" si="2"/>
        <v>198903284</v>
      </c>
      <c r="J85" s="11">
        <f t="shared" si="3"/>
        <v>0.12739022035117029</v>
      </c>
      <c r="K85" s="6" t="s">
        <v>15</v>
      </c>
    </row>
    <row r="86" spans="2:11" x14ac:dyDescent="0.2">
      <c r="B86" s="6" t="s">
        <v>84</v>
      </c>
      <c r="C86" s="7">
        <v>44937</v>
      </c>
      <c r="D86" s="7">
        <v>45226</v>
      </c>
      <c r="E86" s="8">
        <v>21000000</v>
      </c>
      <c r="F86" s="9">
        <v>21000000</v>
      </c>
      <c r="G86" s="6">
        <v>0</v>
      </c>
      <c r="H86" s="10">
        <v>14000000</v>
      </c>
      <c r="I86" s="9">
        <f t="shared" si="2"/>
        <v>7000000</v>
      </c>
      <c r="J86" s="11">
        <f t="shared" si="3"/>
        <v>0.66666666666666663</v>
      </c>
      <c r="K86" s="6" t="s">
        <v>15</v>
      </c>
    </row>
    <row r="87" spans="2:11" x14ac:dyDescent="0.2">
      <c r="B87" s="6" t="s">
        <v>84</v>
      </c>
      <c r="C87" s="7">
        <v>44937</v>
      </c>
      <c r="D87" s="7">
        <v>45148</v>
      </c>
      <c r="E87" s="8">
        <v>1516667</v>
      </c>
      <c r="F87" s="9">
        <v>1516667</v>
      </c>
      <c r="G87" s="6">
        <v>1</v>
      </c>
      <c r="H87" s="10">
        <v>0</v>
      </c>
      <c r="I87" s="9">
        <f t="shared" si="2"/>
        <v>1516667</v>
      </c>
      <c r="J87" s="11">
        <f t="shared" si="3"/>
        <v>0</v>
      </c>
      <c r="K87" s="6" t="s">
        <v>15</v>
      </c>
    </row>
    <row r="88" spans="2:11" x14ac:dyDescent="0.2">
      <c r="B88" s="6" t="s">
        <v>85</v>
      </c>
      <c r="C88" s="7">
        <v>45016</v>
      </c>
      <c r="D88" s="7">
        <v>45137</v>
      </c>
      <c r="E88" s="8">
        <v>172032000</v>
      </c>
      <c r="F88" s="9">
        <v>172032000</v>
      </c>
      <c r="G88" s="6">
        <v>0</v>
      </c>
      <c r="H88" s="10">
        <v>26880000</v>
      </c>
      <c r="I88" s="9">
        <f t="shared" si="2"/>
        <v>145152000</v>
      </c>
      <c r="J88" s="11">
        <f t="shared" si="3"/>
        <v>0.15625</v>
      </c>
      <c r="K88" s="6" t="s">
        <v>12</v>
      </c>
    </row>
    <row r="89" spans="2:11" x14ac:dyDescent="0.2">
      <c r="B89" s="6" t="s">
        <v>86</v>
      </c>
      <c r="C89" s="7">
        <v>44937</v>
      </c>
      <c r="D89" s="7">
        <v>45148</v>
      </c>
      <c r="E89" s="8">
        <v>35000000</v>
      </c>
      <c r="F89" s="9">
        <v>35000000</v>
      </c>
      <c r="G89" s="6">
        <v>0</v>
      </c>
      <c r="H89" s="10">
        <v>23333333.329999998</v>
      </c>
      <c r="I89" s="9">
        <f t="shared" si="2"/>
        <v>11666666.670000002</v>
      </c>
      <c r="J89" s="11">
        <f t="shared" si="3"/>
        <v>0.66666666657142848</v>
      </c>
      <c r="K89" s="6" t="s">
        <v>12</v>
      </c>
    </row>
    <row r="90" spans="2:11" x14ac:dyDescent="0.2">
      <c r="B90" s="6" t="s">
        <v>87</v>
      </c>
      <c r="C90" s="7">
        <v>45014</v>
      </c>
      <c r="D90" s="7">
        <v>45275</v>
      </c>
      <c r="E90" s="8">
        <v>0</v>
      </c>
      <c r="F90" s="9">
        <v>0</v>
      </c>
      <c r="G90" s="6">
        <v>0</v>
      </c>
      <c r="H90" s="10">
        <v>0</v>
      </c>
      <c r="I90" s="9">
        <f t="shared" si="2"/>
        <v>0</v>
      </c>
      <c r="J90" s="11" t="str">
        <f t="shared" si="3"/>
        <v>-</v>
      </c>
      <c r="K90" s="6" t="s">
        <v>15</v>
      </c>
    </row>
    <row r="91" spans="2:11" x14ac:dyDescent="0.2">
      <c r="B91" s="6" t="s">
        <v>88</v>
      </c>
      <c r="C91" s="7">
        <v>44937</v>
      </c>
      <c r="D91" s="7">
        <v>45148</v>
      </c>
      <c r="E91" s="8">
        <v>15400000</v>
      </c>
      <c r="F91" s="9">
        <v>15400000</v>
      </c>
      <c r="G91" s="6">
        <v>0</v>
      </c>
      <c r="H91" s="10">
        <v>10266666.67</v>
      </c>
      <c r="I91" s="9">
        <f t="shared" si="2"/>
        <v>5133333.33</v>
      </c>
      <c r="J91" s="11">
        <f t="shared" si="3"/>
        <v>0.66666666688311693</v>
      </c>
      <c r="K91" s="6" t="s">
        <v>12</v>
      </c>
    </row>
    <row r="92" spans="2:11" x14ac:dyDescent="0.2">
      <c r="B92" s="6" t="s">
        <v>89</v>
      </c>
      <c r="C92" s="7">
        <v>45016</v>
      </c>
      <c r="D92" s="7">
        <v>45289</v>
      </c>
      <c r="E92" s="8">
        <v>167630247</v>
      </c>
      <c r="F92" s="9">
        <v>167630247</v>
      </c>
      <c r="G92" s="6">
        <v>0</v>
      </c>
      <c r="H92" s="10">
        <v>0</v>
      </c>
      <c r="I92" s="9">
        <f t="shared" si="2"/>
        <v>167630247</v>
      </c>
      <c r="J92" s="11">
        <f t="shared" si="3"/>
        <v>0</v>
      </c>
      <c r="K92" s="6" t="s">
        <v>15</v>
      </c>
    </row>
    <row r="93" spans="2:11" x14ac:dyDescent="0.2">
      <c r="B93" s="6" t="s">
        <v>90</v>
      </c>
      <c r="C93" s="7">
        <v>44937</v>
      </c>
      <c r="D93" s="7">
        <v>45056</v>
      </c>
      <c r="E93" s="8">
        <v>8000000</v>
      </c>
      <c r="F93" s="9">
        <v>8000000</v>
      </c>
      <c r="G93" s="6">
        <v>0</v>
      </c>
      <c r="H93" s="10">
        <v>8000000</v>
      </c>
      <c r="I93" s="9">
        <f t="shared" si="2"/>
        <v>0</v>
      </c>
      <c r="J93" s="11">
        <f t="shared" si="3"/>
        <v>1</v>
      </c>
      <c r="K93" s="6" t="s">
        <v>12</v>
      </c>
    </row>
    <row r="94" spans="2:11" x14ac:dyDescent="0.2">
      <c r="B94" s="6" t="s">
        <v>83</v>
      </c>
      <c r="C94" s="7">
        <v>45015</v>
      </c>
      <c r="D94" s="7">
        <v>45277</v>
      </c>
      <c r="E94" s="8">
        <v>755838960</v>
      </c>
      <c r="F94" s="9">
        <f>35744681 +101628319+ 213066000+ 405399960</f>
        <v>755838960</v>
      </c>
      <c r="G94" s="6">
        <v>0</v>
      </c>
      <c r="H94" s="10">
        <v>0</v>
      </c>
      <c r="I94" s="9">
        <f t="shared" si="2"/>
        <v>755838960</v>
      </c>
      <c r="J94" s="11">
        <f t="shared" si="3"/>
        <v>0</v>
      </c>
      <c r="K94" s="6" t="s">
        <v>15</v>
      </c>
    </row>
    <row r="95" spans="2:11" x14ac:dyDescent="0.2">
      <c r="B95" s="6" t="s">
        <v>91</v>
      </c>
      <c r="C95" s="7">
        <v>44937</v>
      </c>
      <c r="D95" s="7">
        <v>45148</v>
      </c>
      <c r="E95" s="8">
        <v>14000000</v>
      </c>
      <c r="F95" s="9">
        <v>14000000</v>
      </c>
      <c r="G95" s="6">
        <v>0</v>
      </c>
      <c r="H95" s="10">
        <v>9333333.3300000001</v>
      </c>
      <c r="I95" s="9">
        <f t="shared" si="2"/>
        <v>4666666.67</v>
      </c>
      <c r="J95" s="11">
        <f t="shared" si="3"/>
        <v>0.66666666642857142</v>
      </c>
      <c r="K95" s="6" t="s">
        <v>12</v>
      </c>
    </row>
    <row r="96" spans="2:11" x14ac:dyDescent="0.2">
      <c r="B96" s="6" t="s">
        <v>92</v>
      </c>
      <c r="C96" s="7">
        <v>45026</v>
      </c>
      <c r="D96" s="7">
        <v>45756</v>
      </c>
      <c r="E96" s="8">
        <v>0</v>
      </c>
      <c r="F96" s="9">
        <v>0</v>
      </c>
      <c r="G96" s="6">
        <v>0</v>
      </c>
      <c r="H96" s="10">
        <v>0</v>
      </c>
      <c r="I96" s="9">
        <f t="shared" si="2"/>
        <v>0</v>
      </c>
      <c r="J96" s="11" t="str">
        <f t="shared" si="3"/>
        <v>-</v>
      </c>
      <c r="K96" s="6" t="s">
        <v>15</v>
      </c>
    </row>
    <row r="97" spans="2:11" x14ac:dyDescent="0.2">
      <c r="B97" s="6" t="s">
        <v>90</v>
      </c>
      <c r="C97" s="7">
        <v>44937</v>
      </c>
      <c r="D97" s="7">
        <v>45148</v>
      </c>
      <c r="E97" s="8">
        <v>14000000</v>
      </c>
      <c r="F97" s="9">
        <v>14000000</v>
      </c>
      <c r="G97" s="6">
        <v>0</v>
      </c>
      <c r="H97" s="10">
        <v>9333333.3300000001</v>
      </c>
      <c r="I97" s="9">
        <f t="shared" si="2"/>
        <v>4666666.67</v>
      </c>
      <c r="J97" s="11">
        <f t="shared" si="3"/>
        <v>0.66666666642857142</v>
      </c>
      <c r="K97" s="6" t="s">
        <v>12</v>
      </c>
    </row>
    <row r="98" spans="2:11" x14ac:dyDescent="0.2">
      <c r="B98" s="6" t="s">
        <v>93</v>
      </c>
      <c r="C98" s="7">
        <v>45017</v>
      </c>
      <c r="D98" s="7">
        <v>45277</v>
      </c>
      <c r="E98" s="8">
        <v>270186180</v>
      </c>
      <c r="F98" s="9">
        <f>154438080+81168000+25644900+8935200</f>
        <v>270186180</v>
      </c>
      <c r="G98" s="6">
        <v>0</v>
      </c>
      <c r="H98" s="10">
        <v>61459086</v>
      </c>
      <c r="I98" s="9">
        <f t="shared" si="2"/>
        <v>208727094</v>
      </c>
      <c r="J98" s="11">
        <f t="shared" si="3"/>
        <v>0.22746939166170527</v>
      </c>
      <c r="K98" s="6" t="s">
        <v>15</v>
      </c>
    </row>
    <row r="99" spans="2:11" x14ac:dyDescent="0.2">
      <c r="B99" s="6" t="s">
        <v>94</v>
      </c>
      <c r="C99" s="7">
        <v>44937</v>
      </c>
      <c r="D99" s="7">
        <v>45148</v>
      </c>
      <c r="E99" s="8">
        <v>14000000</v>
      </c>
      <c r="F99" s="9">
        <v>14000000</v>
      </c>
      <c r="G99" s="6">
        <v>0</v>
      </c>
      <c r="H99" s="10">
        <v>9333333.3300000001</v>
      </c>
      <c r="I99" s="9">
        <f t="shared" si="2"/>
        <v>4666666.67</v>
      </c>
      <c r="J99" s="11">
        <f t="shared" si="3"/>
        <v>0.66666666642857142</v>
      </c>
      <c r="K99" s="6" t="s">
        <v>12</v>
      </c>
    </row>
    <row r="100" spans="2:11" x14ac:dyDescent="0.2">
      <c r="B100" s="6" t="s">
        <v>93</v>
      </c>
      <c r="C100" s="7">
        <v>45016</v>
      </c>
      <c r="D100" s="7">
        <v>45277</v>
      </c>
      <c r="E100" s="8">
        <v>978238700</v>
      </c>
      <c r="F100" s="9">
        <f>386095200+ 202920000+ 142986904+ 144960000+101276596</f>
        <v>978238700</v>
      </c>
      <c r="G100" s="6">
        <v>0</v>
      </c>
      <c r="H100" s="10">
        <v>125630742</v>
      </c>
      <c r="I100" s="9">
        <f t="shared" si="2"/>
        <v>852607958</v>
      </c>
      <c r="J100" s="11">
        <f t="shared" si="3"/>
        <v>0.12842544667267816</v>
      </c>
      <c r="K100" s="6" t="s">
        <v>15</v>
      </c>
    </row>
    <row r="101" spans="2:11" x14ac:dyDescent="0.2">
      <c r="B101" s="6" t="s">
        <v>90</v>
      </c>
      <c r="C101" s="7">
        <v>44937</v>
      </c>
      <c r="D101" s="7">
        <v>45056</v>
      </c>
      <c r="E101" s="8">
        <v>8000000</v>
      </c>
      <c r="F101" s="9">
        <v>8000000</v>
      </c>
      <c r="G101" s="6">
        <v>0</v>
      </c>
      <c r="H101" s="10">
        <v>8000000</v>
      </c>
      <c r="I101" s="9">
        <f t="shared" si="2"/>
        <v>0</v>
      </c>
      <c r="J101" s="11">
        <f t="shared" si="3"/>
        <v>1</v>
      </c>
      <c r="K101" s="6" t="s">
        <v>12</v>
      </c>
    </row>
    <row r="102" spans="2:11" x14ac:dyDescent="0.2">
      <c r="B102" s="6" t="s">
        <v>93</v>
      </c>
      <c r="C102" s="7">
        <v>45016</v>
      </c>
      <c r="D102" s="7">
        <v>45232</v>
      </c>
      <c r="E102" s="8">
        <v>171716250</v>
      </c>
      <c r="F102" s="9">
        <f>127035399+ 44680851</f>
        <v>171716250</v>
      </c>
      <c r="G102" s="6">
        <v>0</v>
      </c>
      <c r="H102" s="10">
        <v>72239250</v>
      </c>
      <c r="I102" s="9">
        <f t="shared" si="2"/>
        <v>99477000</v>
      </c>
      <c r="J102" s="11">
        <f t="shared" si="3"/>
        <v>0.4206896551724138</v>
      </c>
      <c r="K102" s="6" t="s">
        <v>15</v>
      </c>
    </row>
    <row r="103" spans="2:11" x14ac:dyDescent="0.2">
      <c r="B103" s="6" t="s">
        <v>95</v>
      </c>
      <c r="C103" s="7">
        <v>44937</v>
      </c>
      <c r="D103" s="7">
        <v>45056</v>
      </c>
      <c r="E103" s="8">
        <v>8000000</v>
      </c>
      <c r="F103" s="9">
        <v>8000000</v>
      </c>
      <c r="G103" s="6">
        <v>0</v>
      </c>
      <c r="H103" s="10">
        <v>8000000</v>
      </c>
      <c r="I103" s="9">
        <f t="shared" si="2"/>
        <v>0</v>
      </c>
      <c r="J103" s="11">
        <f t="shared" si="3"/>
        <v>1</v>
      </c>
      <c r="K103" s="6" t="s">
        <v>12</v>
      </c>
    </row>
    <row r="104" spans="2:11" x14ac:dyDescent="0.2">
      <c r="B104" s="6" t="s">
        <v>83</v>
      </c>
      <c r="C104" s="7">
        <v>45016</v>
      </c>
      <c r="D104" s="7">
        <v>45234</v>
      </c>
      <c r="E104" s="8">
        <v>112961660</v>
      </c>
      <c r="F104" s="9">
        <f>83773340+ 29188320</f>
        <v>112961660</v>
      </c>
      <c r="G104" s="6">
        <v>0</v>
      </c>
      <c r="H104" s="10">
        <v>42790900</v>
      </c>
      <c r="I104" s="9">
        <f t="shared" si="2"/>
        <v>70170760</v>
      </c>
      <c r="J104" s="11">
        <f t="shared" si="3"/>
        <v>0.37880905786972324</v>
      </c>
      <c r="K104" s="6" t="s">
        <v>15</v>
      </c>
    </row>
    <row r="105" spans="2:11" x14ac:dyDescent="0.2">
      <c r="B105" s="6" t="s">
        <v>96</v>
      </c>
      <c r="C105" s="7">
        <v>44937</v>
      </c>
      <c r="D105" s="7">
        <v>45148</v>
      </c>
      <c r="E105" s="8">
        <v>28000000</v>
      </c>
      <c r="F105" s="9">
        <v>28000000</v>
      </c>
      <c r="G105" s="6">
        <v>0</v>
      </c>
      <c r="H105" s="10">
        <v>18666666.670000002</v>
      </c>
      <c r="I105" s="9">
        <f t="shared" si="2"/>
        <v>9333333.3299999982</v>
      </c>
      <c r="J105" s="11">
        <f t="shared" si="3"/>
        <v>0.6666666667857144</v>
      </c>
      <c r="K105" s="6" t="s">
        <v>12</v>
      </c>
    </row>
    <row r="106" spans="2:11" x14ac:dyDescent="0.2">
      <c r="B106" s="6" t="s">
        <v>83</v>
      </c>
      <c r="C106" s="7">
        <v>45016</v>
      </c>
      <c r="D106" s="7">
        <v>45277</v>
      </c>
      <c r="E106" s="8">
        <v>575805860</v>
      </c>
      <c r="F106" s="9">
        <f>184706204+ 139249156+186318585+65531915</f>
        <v>575805860</v>
      </c>
      <c r="G106" s="6">
        <v>0</v>
      </c>
      <c r="H106" s="10">
        <v>77024071</v>
      </c>
      <c r="I106" s="9">
        <f t="shared" si="2"/>
        <v>498781789</v>
      </c>
      <c r="J106" s="11">
        <f t="shared" si="3"/>
        <v>0.13376743161314822</v>
      </c>
      <c r="K106" s="6" t="s">
        <v>15</v>
      </c>
    </row>
    <row r="107" spans="2:11" x14ac:dyDescent="0.2">
      <c r="B107" s="6" t="s">
        <v>97</v>
      </c>
      <c r="C107" s="7">
        <v>44937</v>
      </c>
      <c r="D107" s="7">
        <v>45148</v>
      </c>
      <c r="E107" s="8">
        <v>31500000</v>
      </c>
      <c r="F107" s="9">
        <v>31500000</v>
      </c>
      <c r="G107" s="6">
        <v>0</v>
      </c>
      <c r="H107" s="10">
        <v>12000000</v>
      </c>
      <c r="I107" s="9">
        <f t="shared" si="2"/>
        <v>19500000</v>
      </c>
      <c r="J107" s="11">
        <f t="shared" si="3"/>
        <v>0.38095238095238093</v>
      </c>
      <c r="K107" s="6" t="s">
        <v>12</v>
      </c>
    </row>
    <row r="108" spans="2:11" x14ac:dyDescent="0.2">
      <c r="B108" s="6" t="s">
        <v>97</v>
      </c>
      <c r="C108" s="7">
        <v>44937</v>
      </c>
      <c r="D108" s="7">
        <v>45148</v>
      </c>
      <c r="E108" s="8">
        <v>1283333.33</v>
      </c>
      <c r="F108" s="9">
        <v>1283333.33</v>
      </c>
      <c r="G108" s="6">
        <v>1</v>
      </c>
      <c r="H108" s="10">
        <v>0</v>
      </c>
      <c r="I108" s="9">
        <f t="shared" si="2"/>
        <v>1283333.33</v>
      </c>
      <c r="J108" s="11">
        <f t="shared" si="3"/>
        <v>0</v>
      </c>
      <c r="K108" s="6" t="s">
        <v>12</v>
      </c>
    </row>
    <row r="109" spans="2:11" x14ac:dyDescent="0.2">
      <c r="B109" s="6" t="s">
        <v>98</v>
      </c>
      <c r="C109" s="7">
        <v>45016</v>
      </c>
      <c r="D109" s="7">
        <v>45290</v>
      </c>
      <c r="E109" s="8">
        <v>2562158313</v>
      </c>
      <c r="F109" s="9">
        <v>2562158313</v>
      </c>
      <c r="G109" s="6">
        <v>0</v>
      </c>
      <c r="H109" s="10">
        <v>0</v>
      </c>
      <c r="I109" s="9">
        <f t="shared" si="2"/>
        <v>2562158313</v>
      </c>
      <c r="J109" s="11">
        <f t="shared" si="3"/>
        <v>0</v>
      </c>
      <c r="K109" s="6" t="s">
        <v>15</v>
      </c>
    </row>
    <row r="110" spans="2:11" x14ac:dyDescent="0.2">
      <c r="B110" s="6" t="s">
        <v>99</v>
      </c>
      <c r="C110" s="7">
        <v>44937</v>
      </c>
      <c r="D110" s="7">
        <v>45148</v>
      </c>
      <c r="E110" s="8">
        <v>25900000</v>
      </c>
      <c r="F110" s="9">
        <v>25900000</v>
      </c>
      <c r="G110" s="6">
        <v>0</v>
      </c>
      <c r="H110" s="10">
        <v>17266666.670000002</v>
      </c>
      <c r="I110" s="9">
        <f t="shared" si="2"/>
        <v>8633333.3299999982</v>
      </c>
      <c r="J110" s="11">
        <f t="shared" si="3"/>
        <v>0.6666666667953669</v>
      </c>
      <c r="K110" s="6" t="s">
        <v>12</v>
      </c>
    </row>
    <row r="111" spans="2:11" x14ac:dyDescent="0.2">
      <c r="B111" s="6" t="s">
        <v>93</v>
      </c>
      <c r="C111" s="7">
        <v>45017</v>
      </c>
      <c r="D111" s="7">
        <v>45317</v>
      </c>
      <c r="E111" s="8">
        <v>398017200</v>
      </c>
      <c r="F111" s="9">
        <f>115828560+ 60876000+ 103278413+ 60848947+ 57185280</f>
        <v>398017200</v>
      </c>
      <c r="G111" s="6">
        <v>0</v>
      </c>
      <c r="H111" s="10">
        <v>43840298</v>
      </c>
      <c r="I111" s="9">
        <f t="shared" si="2"/>
        <v>354176902</v>
      </c>
      <c r="J111" s="11">
        <f t="shared" si="3"/>
        <v>0.11014674240208715</v>
      </c>
      <c r="K111" s="6" t="s">
        <v>15</v>
      </c>
    </row>
    <row r="112" spans="2:11" x14ac:dyDescent="0.2">
      <c r="B112" s="6" t="s">
        <v>100</v>
      </c>
      <c r="C112" s="7">
        <v>44937</v>
      </c>
      <c r="D112" s="7">
        <v>45148</v>
      </c>
      <c r="E112" s="8">
        <v>14000000</v>
      </c>
      <c r="F112" s="9">
        <v>14000000</v>
      </c>
      <c r="G112" s="6">
        <v>0</v>
      </c>
      <c r="H112" s="10">
        <v>9333333.3300000001</v>
      </c>
      <c r="I112" s="9">
        <f t="shared" si="2"/>
        <v>4666666.67</v>
      </c>
      <c r="J112" s="11">
        <f t="shared" si="3"/>
        <v>0.66666666642857142</v>
      </c>
      <c r="K112" s="6" t="s">
        <v>12</v>
      </c>
    </row>
    <row r="113" spans="2:11" x14ac:dyDescent="0.2">
      <c r="B113" s="6" t="s">
        <v>93</v>
      </c>
      <c r="C113" s="7">
        <v>45017</v>
      </c>
      <c r="D113" s="7">
        <v>45277</v>
      </c>
      <c r="E113" s="8">
        <v>157038780</v>
      </c>
      <c r="F113" s="9">
        <f>57914280+30438000+ 50814160+ 17872340</f>
        <v>157038780</v>
      </c>
      <c r="G113" s="6">
        <v>0</v>
      </c>
      <c r="H113" s="10">
        <v>23638110</v>
      </c>
      <c r="I113" s="9">
        <f t="shared" si="2"/>
        <v>133400670</v>
      </c>
      <c r="J113" s="11">
        <f t="shared" si="3"/>
        <v>0.15052402979697116</v>
      </c>
      <c r="K113" s="6" t="s">
        <v>15</v>
      </c>
    </row>
    <row r="114" spans="2:11" x14ac:dyDescent="0.2">
      <c r="B114" s="6" t="s">
        <v>101</v>
      </c>
      <c r="C114" s="7">
        <v>44938</v>
      </c>
      <c r="D114" s="7">
        <v>45256</v>
      </c>
      <c r="E114" s="8">
        <v>25550000</v>
      </c>
      <c r="F114" s="9">
        <v>25550000</v>
      </c>
      <c r="G114" s="6">
        <v>0</v>
      </c>
      <c r="H114" s="10">
        <v>16911666.670000002</v>
      </c>
      <c r="I114" s="9">
        <f t="shared" si="2"/>
        <v>8638333.3299999982</v>
      </c>
      <c r="J114" s="11">
        <f t="shared" si="3"/>
        <v>0.66190476203522508</v>
      </c>
      <c r="K114" s="6" t="s">
        <v>15</v>
      </c>
    </row>
    <row r="115" spans="2:11" x14ac:dyDescent="0.2">
      <c r="B115" s="6" t="s">
        <v>102</v>
      </c>
      <c r="C115" s="7">
        <v>45026</v>
      </c>
      <c r="D115" s="7">
        <v>45290</v>
      </c>
      <c r="E115" s="8">
        <v>60000000</v>
      </c>
      <c r="F115" s="9">
        <v>60000000</v>
      </c>
      <c r="G115" s="6">
        <v>0</v>
      </c>
      <c r="H115" s="10">
        <v>0</v>
      </c>
      <c r="I115" s="9">
        <f t="shared" si="2"/>
        <v>60000000</v>
      </c>
      <c r="J115" s="11">
        <f t="shared" si="3"/>
        <v>0</v>
      </c>
      <c r="K115" s="6" t="s">
        <v>15</v>
      </c>
    </row>
    <row r="116" spans="2:11" x14ac:dyDescent="0.2">
      <c r="B116" s="6" t="s">
        <v>103</v>
      </c>
      <c r="C116" s="7">
        <v>44938</v>
      </c>
      <c r="D116" s="7">
        <v>45149</v>
      </c>
      <c r="E116" s="8">
        <v>14000000</v>
      </c>
      <c r="F116" s="9">
        <v>14000000</v>
      </c>
      <c r="G116" s="6">
        <v>0</v>
      </c>
      <c r="H116" s="10">
        <v>9266666.6699999999</v>
      </c>
      <c r="I116" s="9">
        <f t="shared" si="2"/>
        <v>4733333.33</v>
      </c>
      <c r="J116" s="11">
        <f t="shared" si="3"/>
        <v>0.66190476214285709</v>
      </c>
      <c r="K116" s="6" t="s">
        <v>12</v>
      </c>
    </row>
    <row r="117" spans="2:11" x14ac:dyDescent="0.2">
      <c r="B117" s="6" t="s">
        <v>83</v>
      </c>
      <c r="C117" s="7">
        <v>45017</v>
      </c>
      <c r="D117" s="7">
        <v>45277</v>
      </c>
      <c r="E117" s="8">
        <v>215940300</v>
      </c>
      <c r="F117" s="9">
        <f>96523800+17872340+50730000+ 50814160</f>
        <v>215940300</v>
      </c>
      <c r="G117" s="6">
        <v>0</v>
      </c>
      <c r="H117" s="10">
        <v>39396850</v>
      </c>
      <c r="I117" s="9">
        <f t="shared" si="2"/>
        <v>176543450</v>
      </c>
      <c r="J117" s="11">
        <f t="shared" si="3"/>
        <v>0.18244324936105025</v>
      </c>
      <c r="K117" s="6" t="s">
        <v>15</v>
      </c>
    </row>
    <row r="118" spans="2:11" x14ac:dyDescent="0.2">
      <c r="B118" s="6" t="s">
        <v>49</v>
      </c>
      <c r="C118" s="7">
        <v>44938</v>
      </c>
      <c r="D118" s="7">
        <v>45057</v>
      </c>
      <c r="E118" s="8">
        <v>12000000</v>
      </c>
      <c r="F118" s="9">
        <v>12000000</v>
      </c>
      <c r="G118" s="6">
        <v>0</v>
      </c>
      <c r="H118" s="10">
        <v>12000000</v>
      </c>
      <c r="I118" s="9">
        <f t="shared" si="2"/>
        <v>0</v>
      </c>
      <c r="J118" s="11">
        <f t="shared" si="3"/>
        <v>1</v>
      </c>
      <c r="K118" s="6" t="s">
        <v>12</v>
      </c>
    </row>
    <row r="119" spans="2:11" x14ac:dyDescent="0.2">
      <c r="B119" s="6" t="s">
        <v>93</v>
      </c>
      <c r="C119" s="7">
        <v>45017</v>
      </c>
      <c r="D119" s="7">
        <v>45277</v>
      </c>
      <c r="E119" s="8">
        <v>312178056</v>
      </c>
      <c r="F119" s="9">
        <f>204630456+ 107547600</f>
        <v>312178056</v>
      </c>
      <c r="G119" s="6">
        <v>0</v>
      </c>
      <c r="H119" s="10">
        <v>41076060</v>
      </c>
      <c r="I119" s="9">
        <f t="shared" si="2"/>
        <v>271101996</v>
      </c>
      <c r="J119" s="11">
        <f t="shared" si="3"/>
        <v>0.13157894736842105</v>
      </c>
      <c r="K119" s="6" t="s">
        <v>15</v>
      </c>
    </row>
    <row r="120" spans="2:11" x14ac:dyDescent="0.2">
      <c r="B120" s="6" t="s">
        <v>104</v>
      </c>
      <c r="C120" s="7">
        <v>44938</v>
      </c>
      <c r="D120" s="7">
        <v>45057</v>
      </c>
      <c r="E120" s="8">
        <v>16000000</v>
      </c>
      <c r="F120" s="9">
        <v>16000000</v>
      </c>
      <c r="G120" s="6">
        <v>0</v>
      </c>
      <c r="H120" s="10">
        <v>16000000</v>
      </c>
      <c r="I120" s="9">
        <f t="shared" si="2"/>
        <v>0</v>
      </c>
      <c r="J120" s="11">
        <f t="shared" si="3"/>
        <v>1</v>
      </c>
      <c r="K120" s="6" t="s">
        <v>12</v>
      </c>
    </row>
    <row r="121" spans="2:11" x14ac:dyDescent="0.2">
      <c r="B121" s="6" t="s">
        <v>105</v>
      </c>
      <c r="C121" s="7">
        <v>45030</v>
      </c>
      <c r="D121" s="7">
        <v>45282</v>
      </c>
      <c r="E121" s="8">
        <v>17270455</v>
      </c>
      <c r="F121" s="9">
        <v>17270455</v>
      </c>
      <c r="G121" s="6">
        <v>0</v>
      </c>
      <c r="H121" s="10">
        <v>0</v>
      </c>
      <c r="I121" s="9">
        <f t="shared" si="2"/>
        <v>17270455</v>
      </c>
      <c r="J121" s="11">
        <f t="shared" si="3"/>
        <v>0</v>
      </c>
      <c r="K121" s="6" t="s">
        <v>15</v>
      </c>
    </row>
    <row r="122" spans="2:11" x14ac:dyDescent="0.2">
      <c r="B122" s="6" t="s">
        <v>106</v>
      </c>
      <c r="C122" s="7">
        <v>44938</v>
      </c>
      <c r="D122" s="7">
        <v>45149</v>
      </c>
      <c r="E122" s="8">
        <v>24500000</v>
      </c>
      <c r="F122" s="9">
        <v>24500000</v>
      </c>
      <c r="G122" s="6">
        <v>0</v>
      </c>
      <c r="H122" s="10">
        <v>16216666.67</v>
      </c>
      <c r="I122" s="9">
        <f t="shared" si="2"/>
        <v>8283333.3300000001</v>
      </c>
      <c r="J122" s="11">
        <f t="shared" si="3"/>
        <v>0.66190476204081627</v>
      </c>
      <c r="K122" s="6" t="s">
        <v>12</v>
      </c>
    </row>
    <row r="123" spans="2:11" x14ac:dyDescent="0.2">
      <c r="B123" s="6" t="s">
        <v>107</v>
      </c>
      <c r="C123" s="7">
        <v>45030</v>
      </c>
      <c r="D123" s="7">
        <v>45284</v>
      </c>
      <c r="E123" s="8">
        <v>4777128080.5299997</v>
      </c>
      <c r="F123" s="9">
        <f>16010487+30724346</f>
        <v>46734833</v>
      </c>
      <c r="G123" s="6">
        <v>0</v>
      </c>
      <c r="H123" s="10">
        <v>9280670</v>
      </c>
      <c r="I123" s="9">
        <f t="shared" si="2"/>
        <v>37454163</v>
      </c>
      <c r="J123" s="11">
        <f t="shared" si="3"/>
        <v>0.19858143068575851</v>
      </c>
      <c r="K123" s="6" t="s">
        <v>15</v>
      </c>
    </row>
    <row r="124" spans="2:11" x14ac:dyDescent="0.2">
      <c r="B124" s="6" t="s">
        <v>108</v>
      </c>
      <c r="C124" s="7">
        <v>44938</v>
      </c>
      <c r="D124" s="7">
        <v>45149</v>
      </c>
      <c r="E124" s="8">
        <v>35000000</v>
      </c>
      <c r="F124" s="9">
        <v>35000000</v>
      </c>
      <c r="G124" s="6">
        <v>0</v>
      </c>
      <c r="H124" s="10">
        <v>6500000</v>
      </c>
      <c r="I124" s="9">
        <f t="shared" si="2"/>
        <v>28500000</v>
      </c>
      <c r="J124" s="11">
        <f t="shared" si="3"/>
        <v>0.18571428571428572</v>
      </c>
      <c r="K124" s="6" t="s">
        <v>12</v>
      </c>
    </row>
    <row r="125" spans="2:11" x14ac:dyDescent="0.2">
      <c r="B125" s="6" t="s">
        <v>109</v>
      </c>
      <c r="C125" s="7">
        <v>45069</v>
      </c>
      <c r="D125" s="7">
        <v>45175</v>
      </c>
      <c r="E125" s="8">
        <v>116377240</v>
      </c>
      <c r="F125" s="9">
        <v>116377240</v>
      </c>
      <c r="G125" s="6">
        <v>0</v>
      </c>
      <c r="H125" s="10">
        <v>0</v>
      </c>
      <c r="I125" s="9">
        <f t="shared" si="2"/>
        <v>116377240</v>
      </c>
      <c r="J125" s="11">
        <f t="shared" si="3"/>
        <v>0</v>
      </c>
      <c r="K125" s="6" t="s">
        <v>15</v>
      </c>
    </row>
    <row r="126" spans="2:11" x14ac:dyDescent="0.2">
      <c r="B126" s="6" t="s">
        <v>110</v>
      </c>
      <c r="C126" s="7">
        <v>44938</v>
      </c>
      <c r="D126" s="7">
        <v>45149</v>
      </c>
      <c r="E126" s="8">
        <v>43400000</v>
      </c>
      <c r="F126" s="9">
        <v>43400000</v>
      </c>
      <c r="G126" s="6">
        <v>0</v>
      </c>
      <c r="H126" s="10">
        <v>28726666.670000002</v>
      </c>
      <c r="I126" s="9">
        <f t="shared" si="2"/>
        <v>14673333.329999998</v>
      </c>
      <c r="J126" s="11">
        <f t="shared" si="3"/>
        <v>0.66190476198156689</v>
      </c>
      <c r="K126" s="6" t="s">
        <v>12</v>
      </c>
    </row>
    <row r="127" spans="2:11" x14ac:dyDescent="0.2">
      <c r="B127" s="6" t="s">
        <v>111</v>
      </c>
      <c r="C127" s="7">
        <v>45034</v>
      </c>
      <c r="D127" s="7">
        <v>45277</v>
      </c>
      <c r="E127" s="8">
        <v>20000000</v>
      </c>
      <c r="F127" s="9">
        <v>20000000</v>
      </c>
      <c r="G127" s="6">
        <v>0</v>
      </c>
      <c r="H127" s="10">
        <v>0</v>
      </c>
      <c r="I127" s="9">
        <f t="shared" si="2"/>
        <v>20000000</v>
      </c>
      <c r="J127" s="11">
        <f t="shared" si="3"/>
        <v>0</v>
      </c>
      <c r="K127" s="6" t="s">
        <v>15</v>
      </c>
    </row>
    <row r="128" spans="2:11" x14ac:dyDescent="0.2">
      <c r="B128" s="6" t="s">
        <v>112</v>
      </c>
      <c r="C128" s="7">
        <v>44938</v>
      </c>
      <c r="D128" s="7">
        <v>45149</v>
      </c>
      <c r="E128" s="8">
        <v>24500000</v>
      </c>
      <c r="F128" s="9">
        <v>24500000</v>
      </c>
      <c r="G128" s="6">
        <v>0</v>
      </c>
      <c r="H128" s="10">
        <v>16216666.67</v>
      </c>
      <c r="I128" s="9">
        <f t="shared" si="2"/>
        <v>8283333.3300000001</v>
      </c>
      <c r="J128" s="11">
        <f t="shared" si="3"/>
        <v>0.66190476204081627</v>
      </c>
      <c r="K128" s="6" t="s">
        <v>12</v>
      </c>
    </row>
    <row r="129" spans="2:11" x14ac:dyDescent="0.2">
      <c r="B129" s="6" t="s">
        <v>113</v>
      </c>
      <c r="C129" s="7">
        <v>45033</v>
      </c>
      <c r="D129" s="7">
        <v>45047</v>
      </c>
      <c r="E129" s="8">
        <v>44703183</v>
      </c>
      <c r="F129" s="9">
        <v>44703183</v>
      </c>
      <c r="G129" s="6">
        <v>0</v>
      </c>
      <c r="H129" s="10">
        <v>44703183</v>
      </c>
      <c r="I129" s="9">
        <f t="shared" si="2"/>
        <v>0</v>
      </c>
      <c r="J129" s="11">
        <f t="shared" si="3"/>
        <v>1</v>
      </c>
      <c r="K129" s="6" t="s">
        <v>12</v>
      </c>
    </row>
    <row r="130" spans="2:11" x14ac:dyDescent="0.2">
      <c r="B130" s="6" t="s">
        <v>114</v>
      </c>
      <c r="C130" s="7">
        <v>44938</v>
      </c>
      <c r="D130" s="7">
        <v>45149</v>
      </c>
      <c r="E130" s="8">
        <v>25900000</v>
      </c>
      <c r="F130" s="9">
        <v>25900000</v>
      </c>
      <c r="G130" s="6">
        <v>0</v>
      </c>
      <c r="H130" s="10">
        <v>17143333.329999998</v>
      </c>
      <c r="I130" s="9">
        <f t="shared" si="2"/>
        <v>8756666.6700000018</v>
      </c>
      <c r="J130" s="11">
        <f t="shared" si="3"/>
        <v>0.66190476177606172</v>
      </c>
      <c r="K130" s="6" t="s">
        <v>12</v>
      </c>
    </row>
    <row r="131" spans="2:11" x14ac:dyDescent="0.2">
      <c r="B131" s="6" t="s">
        <v>113</v>
      </c>
      <c r="C131" s="7">
        <v>45033</v>
      </c>
      <c r="D131" s="7">
        <v>45047</v>
      </c>
      <c r="E131" s="8">
        <v>5284552</v>
      </c>
      <c r="F131" s="9">
        <v>5284552</v>
      </c>
      <c r="G131" s="6">
        <v>1</v>
      </c>
      <c r="H131" s="10">
        <v>5281458</v>
      </c>
      <c r="I131" s="9">
        <f t="shared" ref="I131:I194" si="4">F131-H131</f>
        <v>3094</v>
      </c>
      <c r="J131" s="11">
        <f t="shared" ref="J131:J194" si="5">IFERROR(H131/F131,"-")</f>
        <v>0.99941451990632324</v>
      </c>
      <c r="K131" s="6" t="s">
        <v>12</v>
      </c>
    </row>
    <row r="132" spans="2:11" x14ac:dyDescent="0.2">
      <c r="B132" s="6" t="s">
        <v>115</v>
      </c>
      <c r="C132" s="7">
        <v>45031</v>
      </c>
      <c r="D132" s="7">
        <v>45031</v>
      </c>
      <c r="E132" s="8">
        <v>133613500</v>
      </c>
      <c r="F132" s="9">
        <v>133613500</v>
      </c>
      <c r="G132" s="6">
        <v>0</v>
      </c>
      <c r="H132" s="10">
        <v>133613500</v>
      </c>
      <c r="I132" s="9">
        <f t="shared" si="4"/>
        <v>0</v>
      </c>
      <c r="J132" s="11">
        <f t="shared" si="5"/>
        <v>1</v>
      </c>
      <c r="K132" s="6" t="s">
        <v>12</v>
      </c>
    </row>
    <row r="133" spans="2:11" x14ac:dyDescent="0.2">
      <c r="B133" s="6" t="s">
        <v>116</v>
      </c>
      <c r="C133" s="7">
        <v>44938</v>
      </c>
      <c r="D133" s="7">
        <v>45256</v>
      </c>
      <c r="E133" s="8">
        <v>35000000</v>
      </c>
      <c r="F133" s="9">
        <v>35000000</v>
      </c>
      <c r="G133" s="6">
        <v>0</v>
      </c>
      <c r="H133" s="10">
        <v>23166666.670000002</v>
      </c>
      <c r="I133" s="9">
        <f t="shared" si="4"/>
        <v>11833333.329999998</v>
      </c>
      <c r="J133" s="11">
        <f t="shared" si="5"/>
        <v>0.66190476200000004</v>
      </c>
      <c r="K133" s="6" t="s">
        <v>15</v>
      </c>
    </row>
    <row r="134" spans="2:11" x14ac:dyDescent="0.2">
      <c r="B134" s="6" t="s">
        <v>117</v>
      </c>
      <c r="C134" s="7">
        <v>45033</v>
      </c>
      <c r="D134" s="7">
        <v>45274</v>
      </c>
      <c r="E134" s="8">
        <v>1318315125.8599999</v>
      </c>
      <c r="F134" s="9">
        <f>1025649143.12+ 18049423+ 25023476+249593083.74</f>
        <v>1318315125.8600001</v>
      </c>
      <c r="G134" s="6">
        <v>0</v>
      </c>
      <c r="H134" s="10">
        <v>58412935.869999997</v>
      </c>
      <c r="I134" s="9">
        <f t="shared" si="4"/>
        <v>1259902189.9900002</v>
      </c>
      <c r="J134" s="11">
        <f t="shared" si="5"/>
        <v>4.4308780749135711E-2</v>
      </c>
      <c r="K134" s="6" t="s">
        <v>15</v>
      </c>
    </row>
    <row r="135" spans="2:11" x14ac:dyDescent="0.2">
      <c r="B135" s="6" t="s">
        <v>118</v>
      </c>
      <c r="C135" s="7">
        <v>44938</v>
      </c>
      <c r="D135" s="7">
        <v>45057</v>
      </c>
      <c r="E135" s="8">
        <v>14000000</v>
      </c>
      <c r="F135" s="9">
        <v>14000000</v>
      </c>
      <c r="G135" s="6">
        <v>0</v>
      </c>
      <c r="H135" s="10">
        <v>14000000</v>
      </c>
      <c r="I135" s="9">
        <f t="shared" si="4"/>
        <v>0</v>
      </c>
      <c r="J135" s="11">
        <f t="shared" si="5"/>
        <v>1</v>
      </c>
      <c r="K135" s="6" t="s">
        <v>12</v>
      </c>
    </row>
    <row r="136" spans="2:11" x14ac:dyDescent="0.2">
      <c r="B136" s="6" t="s">
        <v>119</v>
      </c>
      <c r="C136" s="7">
        <v>45034</v>
      </c>
      <c r="D136" s="7">
        <v>45038</v>
      </c>
      <c r="E136" s="8">
        <v>331710466.05000001</v>
      </c>
      <c r="F136" s="9">
        <v>331710495.31999999</v>
      </c>
      <c r="G136" s="6">
        <v>0</v>
      </c>
      <c r="H136" s="10">
        <v>331710495.31999999</v>
      </c>
      <c r="I136" s="9">
        <f t="shared" si="4"/>
        <v>0</v>
      </c>
      <c r="J136" s="11">
        <f t="shared" si="5"/>
        <v>1</v>
      </c>
      <c r="K136" s="6" t="s">
        <v>12</v>
      </c>
    </row>
    <row r="137" spans="2:11" x14ac:dyDescent="0.2">
      <c r="B137" s="6" t="s">
        <v>120</v>
      </c>
      <c r="C137" s="7">
        <v>44938</v>
      </c>
      <c r="D137" s="7">
        <v>45149</v>
      </c>
      <c r="E137" s="8">
        <v>14000000</v>
      </c>
      <c r="F137" s="9">
        <v>14000000</v>
      </c>
      <c r="G137" s="6">
        <v>0</v>
      </c>
      <c r="H137" s="10">
        <v>9266666.6699999999</v>
      </c>
      <c r="I137" s="9">
        <f t="shared" si="4"/>
        <v>4733333.33</v>
      </c>
      <c r="J137" s="11">
        <f t="shared" si="5"/>
        <v>0.66190476214285709</v>
      </c>
      <c r="K137" s="6" t="s">
        <v>12</v>
      </c>
    </row>
    <row r="138" spans="2:11" x14ac:dyDescent="0.2">
      <c r="B138" s="6" t="s">
        <v>121</v>
      </c>
      <c r="C138" s="7">
        <v>45034</v>
      </c>
      <c r="D138" s="7">
        <v>45036</v>
      </c>
      <c r="E138" s="8">
        <v>231164039.05000001</v>
      </c>
      <c r="F138" s="9">
        <v>231164044</v>
      </c>
      <c r="G138" s="6">
        <v>0</v>
      </c>
      <c r="H138" s="10">
        <v>231164039.05000001</v>
      </c>
      <c r="I138" s="9">
        <f t="shared" si="4"/>
        <v>4.949999988079071</v>
      </c>
      <c r="J138" s="11">
        <f t="shared" si="5"/>
        <v>0.99999997858663525</v>
      </c>
      <c r="K138" s="6" t="s">
        <v>12</v>
      </c>
    </row>
    <row r="139" spans="2:11" x14ac:dyDescent="0.2">
      <c r="B139" s="6" t="s">
        <v>122</v>
      </c>
      <c r="C139" s="7">
        <v>44938</v>
      </c>
      <c r="D139" s="7">
        <v>45149</v>
      </c>
      <c r="E139" s="8">
        <v>21000000</v>
      </c>
      <c r="F139" s="9">
        <v>21000000</v>
      </c>
      <c r="G139" s="6">
        <v>0</v>
      </c>
      <c r="H139" s="10">
        <v>13900000</v>
      </c>
      <c r="I139" s="9">
        <f t="shared" si="4"/>
        <v>7100000</v>
      </c>
      <c r="J139" s="11">
        <f t="shared" si="5"/>
        <v>0.66190476190476188</v>
      </c>
      <c r="K139" s="6" t="s">
        <v>12</v>
      </c>
    </row>
    <row r="140" spans="2:11" x14ac:dyDescent="0.2">
      <c r="B140" s="6" t="s">
        <v>123</v>
      </c>
      <c r="C140" s="7">
        <v>45030</v>
      </c>
      <c r="D140" s="7">
        <v>45289</v>
      </c>
      <c r="E140" s="8">
        <v>23000000</v>
      </c>
      <c r="F140" s="9">
        <v>23000000</v>
      </c>
      <c r="G140" s="6">
        <v>0</v>
      </c>
      <c r="H140" s="10">
        <v>0</v>
      </c>
      <c r="I140" s="9">
        <f t="shared" si="4"/>
        <v>23000000</v>
      </c>
      <c r="J140" s="11">
        <f t="shared" si="5"/>
        <v>0</v>
      </c>
      <c r="K140" s="6" t="s">
        <v>15</v>
      </c>
    </row>
    <row r="141" spans="2:11" x14ac:dyDescent="0.2">
      <c r="B141" s="6" t="s">
        <v>74</v>
      </c>
      <c r="C141" s="7">
        <v>44938</v>
      </c>
      <c r="D141" s="7">
        <v>45149</v>
      </c>
      <c r="E141" s="8">
        <v>24500000</v>
      </c>
      <c r="F141" s="9">
        <v>24500000</v>
      </c>
      <c r="G141" s="6">
        <v>0</v>
      </c>
      <c r="H141" s="10">
        <v>16216666.67</v>
      </c>
      <c r="I141" s="9">
        <f t="shared" si="4"/>
        <v>8283333.3300000001</v>
      </c>
      <c r="J141" s="11">
        <f t="shared" si="5"/>
        <v>0.66190476204081627</v>
      </c>
      <c r="K141" s="6" t="s">
        <v>12</v>
      </c>
    </row>
    <row r="142" spans="2:11" x14ac:dyDescent="0.2">
      <c r="B142" s="6" t="s">
        <v>124</v>
      </c>
      <c r="C142" s="7">
        <v>45051</v>
      </c>
      <c r="D142" s="7">
        <v>45600</v>
      </c>
      <c r="E142" s="8">
        <v>40514056113</v>
      </c>
      <c r="F142" s="9">
        <v>40514056113</v>
      </c>
      <c r="G142" s="6">
        <v>0</v>
      </c>
      <c r="H142" s="10">
        <v>12091429892.120001</v>
      </c>
      <c r="I142" s="9">
        <f t="shared" si="4"/>
        <v>28422626220.879997</v>
      </c>
      <c r="J142" s="11">
        <f t="shared" si="5"/>
        <v>0.29845024300689921</v>
      </c>
      <c r="K142" s="6" t="s">
        <v>15</v>
      </c>
    </row>
    <row r="143" spans="2:11" x14ac:dyDescent="0.2">
      <c r="B143" s="6" t="s">
        <v>125</v>
      </c>
      <c r="C143" s="7">
        <v>44938</v>
      </c>
      <c r="D143" s="7">
        <v>45149</v>
      </c>
      <c r="E143" s="8">
        <v>24500000</v>
      </c>
      <c r="F143" s="9">
        <v>24500000</v>
      </c>
      <c r="G143" s="6">
        <v>0</v>
      </c>
      <c r="H143" s="10">
        <v>16216666.67</v>
      </c>
      <c r="I143" s="9">
        <f t="shared" si="4"/>
        <v>8283333.3300000001</v>
      </c>
      <c r="J143" s="11">
        <f t="shared" si="5"/>
        <v>0.66190476204081627</v>
      </c>
      <c r="K143" s="6" t="s">
        <v>12</v>
      </c>
    </row>
    <row r="144" spans="2:11" x14ac:dyDescent="0.2">
      <c r="B144" s="6" t="s">
        <v>126</v>
      </c>
      <c r="C144" s="7">
        <v>45041</v>
      </c>
      <c r="D144" s="7">
        <v>45261</v>
      </c>
      <c r="E144" s="8">
        <v>400000000.00999999</v>
      </c>
      <c r="F144" s="9">
        <v>400000000</v>
      </c>
      <c r="G144" s="6">
        <v>0</v>
      </c>
      <c r="H144" s="10">
        <v>137682496.03999999</v>
      </c>
      <c r="I144" s="9">
        <f t="shared" si="4"/>
        <v>262317503.96000001</v>
      </c>
      <c r="J144" s="11">
        <f t="shared" si="5"/>
        <v>0.3442062401</v>
      </c>
      <c r="K144" s="6" t="s">
        <v>15</v>
      </c>
    </row>
    <row r="145" spans="2:11" x14ac:dyDescent="0.2">
      <c r="B145" s="6" t="s">
        <v>127</v>
      </c>
      <c r="C145" s="7">
        <v>44938</v>
      </c>
      <c r="D145" s="7">
        <v>45057</v>
      </c>
      <c r="E145" s="8">
        <v>8000000</v>
      </c>
      <c r="F145" s="9">
        <v>8000000</v>
      </c>
      <c r="G145" s="6">
        <v>0</v>
      </c>
      <c r="H145" s="10">
        <v>8000000</v>
      </c>
      <c r="I145" s="9">
        <f t="shared" si="4"/>
        <v>0</v>
      </c>
      <c r="J145" s="11">
        <f t="shared" si="5"/>
        <v>1</v>
      </c>
      <c r="K145" s="6" t="s">
        <v>12</v>
      </c>
    </row>
    <row r="146" spans="2:11" x14ac:dyDescent="0.2">
      <c r="B146" s="6" t="s">
        <v>128</v>
      </c>
      <c r="C146" s="7">
        <v>45041</v>
      </c>
      <c r="D146" s="7">
        <v>45290</v>
      </c>
      <c r="E146" s="8">
        <v>20000000</v>
      </c>
      <c r="F146" s="9">
        <v>20000000</v>
      </c>
      <c r="G146" s="6">
        <v>0</v>
      </c>
      <c r="H146" s="10">
        <v>0</v>
      </c>
      <c r="I146" s="9">
        <f t="shared" si="4"/>
        <v>20000000</v>
      </c>
      <c r="J146" s="11">
        <f t="shared" si="5"/>
        <v>0</v>
      </c>
      <c r="K146" s="6" t="s">
        <v>15</v>
      </c>
    </row>
    <row r="147" spans="2:11" x14ac:dyDescent="0.2">
      <c r="B147" s="6" t="s">
        <v>129</v>
      </c>
      <c r="C147" s="7">
        <v>44938</v>
      </c>
      <c r="D147" s="7">
        <v>45057</v>
      </c>
      <c r="E147" s="8">
        <v>18000000</v>
      </c>
      <c r="F147" s="9">
        <v>18000000</v>
      </c>
      <c r="G147" s="6">
        <v>0</v>
      </c>
      <c r="H147" s="10">
        <v>18000000</v>
      </c>
      <c r="I147" s="9">
        <f t="shared" si="4"/>
        <v>0</v>
      </c>
      <c r="J147" s="11">
        <f t="shared" si="5"/>
        <v>1</v>
      </c>
      <c r="K147" s="6" t="s">
        <v>12</v>
      </c>
    </row>
    <row r="148" spans="2:11" x14ac:dyDescent="0.2">
      <c r="B148" s="6" t="s">
        <v>130</v>
      </c>
      <c r="C148" s="7">
        <v>45050</v>
      </c>
      <c r="D148" s="7">
        <v>45290</v>
      </c>
      <c r="E148" s="8">
        <v>260000000</v>
      </c>
      <c r="F148" s="9">
        <v>260000000</v>
      </c>
      <c r="G148" s="6">
        <v>0</v>
      </c>
      <c r="H148" s="10">
        <v>0</v>
      </c>
      <c r="I148" s="9">
        <f t="shared" si="4"/>
        <v>260000000</v>
      </c>
      <c r="J148" s="11">
        <f t="shared" si="5"/>
        <v>0</v>
      </c>
      <c r="K148" s="6" t="s">
        <v>15</v>
      </c>
    </row>
    <row r="149" spans="2:11" x14ac:dyDescent="0.2">
      <c r="B149" s="6" t="s">
        <v>131</v>
      </c>
      <c r="C149" s="7">
        <v>44938</v>
      </c>
      <c r="D149" s="7">
        <v>45149</v>
      </c>
      <c r="E149" s="8">
        <v>28000000</v>
      </c>
      <c r="F149" s="9">
        <v>28000000</v>
      </c>
      <c r="G149" s="6">
        <v>0</v>
      </c>
      <c r="H149" s="10">
        <v>10133333.33</v>
      </c>
      <c r="I149" s="9">
        <f t="shared" si="4"/>
        <v>17866666.670000002</v>
      </c>
      <c r="J149" s="11">
        <f t="shared" si="5"/>
        <v>0.36190476178571429</v>
      </c>
      <c r="K149" s="6" t="s">
        <v>12</v>
      </c>
    </row>
    <row r="150" spans="2:11" x14ac:dyDescent="0.2">
      <c r="B150" s="6" t="s">
        <v>132</v>
      </c>
      <c r="C150" s="7">
        <v>45041</v>
      </c>
      <c r="D150" s="7">
        <v>45101</v>
      </c>
      <c r="E150" s="8">
        <v>654372475.20000005</v>
      </c>
      <c r="F150" s="9">
        <v>654372475.20000005</v>
      </c>
      <c r="G150" s="6">
        <v>0</v>
      </c>
      <c r="H150" s="10">
        <v>0</v>
      </c>
      <c r="I150" s="9">
        <f t="shared" si="4"/>
        <v>654372475.20000005</v>
      </c>
      <c r="J150" s="11">
        <f t="shared" si="5"/>
        <v>0</v>
      </c>
      <c r="K150" s="6" t="s">
        <v>12</v>
      </c>
    </row>
    <row r="151" spans="2:11" x14ac:dyDescent="0.2">
      <c r="B151" s="6" t="s">
        <v>133</v>
      </c>
      <c r="C151" s="7">
        <v>44939</v>
      </c>
      <c r="D151" s="7">
        <v>45240</v>
      </c>
      <c r="E151" s="8">
        <v>30100000</v>
      </c>
      <c r="F151" s="9">
        <v>30100000</v>
      </c>
      <c r="G151" s="6">
        <v>0</v>
      </c>
      <c r="H151" s="10">
        <v>19780000</v>
      </c>
      <c r="I151" s="9">
        <f t="shared" si="4"/>
        <v>10320000</v>
      </c>
      <c r="J151" s="11">
        <f t="shared" si="5"/>
        <v>0.65714285714285714</v>
      </c>
      <c r="K151" s="6" t="s">
        <v>15</v>
      </c>
    </row>
    <row r="152" spans="2:11" x14ac:dyDescent="0.2">
      <c r="B152" s="6" t="s">
        <v>133</v>
      </c>
      <c r="C152" s="7">
        <v>44939</v>
      </c>
      <c r="D152" s="7">
        <v>45150</v>
      </c>
      <c r="E152" s="8">
        <v>960000</v>
      </c>
      <c r="F152" s="9">
        <v>960000</v>
      </c>
      <c r="G152" s="6">
        <v>1</v>
      </c>
      <c r="H152" s="10">
        <v>0</v>
      </c>
      <c r="I152" s="9">
        <f t="shared" si="4"/>
        <v>960000</v>
      </c>
      <c r="J152" s="11">
        <f t="shared" si="5"/>
        <v>0</v>
      </c>
      <c r="K152" s="6" t="s">
        <v>15</v>
      </c>
    </row>
    <row r="153" spans="2:11" x14ac:dyDescent="0.2">
      <c r="B153" s="6" t="s">
        <v>134</v>
      </c>
      <c r="C153" s="7">
        <v>45054</v>
      </c>
      <c r="D153" s="7">
        <v>45114</v>
      </c>
      <c r="E153" s="8">
        <v>915854940</v>
      </c>
      <c r="F153" s="9">
        <v>915854940</v>
      </c>
      <c r="G153" s="6">
        <v>0</v>
      </c>
      <c r="H153" s="10">
        <v>228963735</v>
      </c>
      <c r="I153" s="9">
        <f t="shared" si="4"/>
        <v>686891205</v>
      </c>
      <c r="J153" s="11">
        <f t="shared" si="5"/>
        <v>0.25</v>
      </c>
      <c r="K153" s="6" t="s">
        <v>15</v>
      </c>
    </row>
    <row r="154" spans="2:11" x14ac:dyDescent="0.2">
      <c r="B154" s="6" t="s">
        <v>135</v>
      </c>
      <c r="C154" s="7">
        <v>44939</v>
      </c>
      <c r="D154" s="7">
        <v>45058</v>
      </c>
      <c r="E154" s="8">
        <v>14600000</v>
      </c>
      <c r="F154" s="9">
        <v>14600000</v>
      </c>
      <c r="G154" s="6">
        <v>0</v>
      </c>
      <c r="H154" s="10">
        <v>14600000</v>
      </c>
      <c r="I154" s="9">
        <f t="shared" si="4"/>
        <v>0</v>
      </c>
      <c r="J154" s="11">
        <f t="shared" si="5"/>
        <v>1</v>
      </c>
      <c r="K154" s="6" t="s">
        <v>12</v>
      </c>
    </row>
    <row r="155" spans="2:11" x14ac:dyDescent="0.2">
      <c r="B155" s="6" t="s">
        <v>136</v>
      </c>
      <c r="C155" s="7">
        <v>45054</v>
      </c>
      <c r="D155" s="7">
        <v>45114</v>
      </c>
      <c r="E155" s="8">
        <v>736095622.5</v>
      </c>
      <c r="F155" s="9">
        <v>736095622.5</v>
      </c>
      <c r="G155" s="6">
        <v>0</v>
      </c>
      <c r="H155" s="10">
        <v>184023905.63</v>
      </c>
      <c r="I155" s="9">
        <f t="shared" si="4"/>
        <v>552071716.87</v>
      </c>
      <c r="J155" s="11">
        <f t="shared" si="5"/>
        <v>0.25000000000679257</v>
      </c>
      <c r="K155" s="6" t="s">
        <v>15</v>
      </c>
    </row>
    <row r="156" spans="2:11" x14ac:dyDescent="0.2">
      <c r="B156" s="6" t="s">
        <v>137</v>
      </c>
      <c r="C156" s="7">
        <v>44939</v>
      </c>
      <c r="D156" s="7">
        <v>45058</v>
      </c>
      <c r="E156" s="8">
        <v>16000000</v>
      </c>
      <c r="F156" s="9">
        <v>16000000</v>
      </c>
      <c r="G156" s="6">
        <v>0</v>
      </c>
      <c r="H156" s="10">
        <v>16000000</v>
      </c>
      <c r="I156" s="9">
        <f t="shared" si="4"/>
        <v>0</v>
      </c>
      <c r="J156" s="11">
        <f t="shared" si="5"/>
        <v>1</v>
      </c>
      <c r="K156" s="6" t="s">
        <v>12</v>
      </c>
    </row>
    <row r="157" spans="2:11" x14ac:dyDescent="0.2">
      <c r="B157" s="6" t="s">
        <v>138</v>
      </c>
      <c r="C157" s="7">
        <v>45036</v>
      </c>
      <c r="D157" s="7">
        <v>45050</v>
      </c>
      <c r="E157" s="8">
        <v>89989561</v>
      </c>
      <c r="F157" s="9">
        <v>89989561</v>
      </c>
      <c r="G157" s="6">
        <v>0</v>
      </c>
      <c r="H157" s="10">
        <v>89989561</v>
      </c>
      <c r="I157" s="9">
        <f t="shared" si="4"/>
        <v>0</v>
      </c>
      <c r="J157" s="11">
        <f t="shared" si="5"/>
        <v>1</v>
      </c>
      <c r="K157" s="6" t="s">
        <v>12</v>
      </c>
    </row>
    <row r="158" spans="2:11" x14ac:dyDescent="0.2">
      <c r="B158" s="6" t="s">
        <v>139</v>
      </c>
      <c r="C158" s="7">
        <v>44939</v>
      </c>
      <c r="D158" s="7">
        <v>45257</v>
      </c>
      <c r="E158" s="8">
        <v>25550000</v>
      </c>
      <c r="F158" s="9">
        <v>25550000</v>
      </c>
      <c r="G158" s="6">
        <v>0</v>
      </c>
      <c r="H158" s="10">
        <v>16790000</v>
      </c>
      <c r="I158" s="9">
        <f t="shared" si="4"/>
        <v>8760000</v>
      </c>
      <c r="J158" s="11">
        <f t="shared" si="5"/>
        <v>0.65714285714285714</v>
      </c>
      <c r="K158" s="6" t="s">
        <v>15</v>
      </c>
    </row>
    <row r="159" spans="2:11" x14ac:dyDescent="0.2">
      <c r="B159" s="6" t="s">
        <v>140</v>
      </c>
      <c r="C159" s="7">
        <v>45041</v>
      </c>
      <c r="D159" s="7">
        <v>45282</v>
      </c>
      <c r="E159" s="8">
        <v>350000000</v>
      </c>
      <c r="F159" s="9">
        <v>350000000</v>
      </c>
      <c r="G159" s="6">
        <v>0</v>
      </c>
      <c r="H159" s="10">
        <v>97159283</v>
      </c>
      <c r="I159" s="9">
        <f t="shared" si="4"/>
        <v>252840717</v>
      </c>
      <c r="J159" s="11">
        <f t="shared" si="5"/>
        <v>0.27759795142857141</v>
      </c>
      <c r="K159" s="6" t="s">
        <v>15</v>
      </c>
    </row>
    <row r="160" spans="2:11" x14ac:dyDescent="0.2">
      <c r="B160" s="6" t="s">
        <v>141</v>
      </c>
      <c r="C160" s="7">
        <v>44939</v>
      </c>
      <c r="D160" s="7">
        <v>45257</v>
      </c>
      <c r="E160" s="8">
        <v>20300000</v>
      </c>
      <c r="F160" s="9">
        <v>20300000</v>
      </c>
      <c r="G160" s="6">
        <v>0</v>
      </c>
      <c r="H160" s="10">
        <v>13340000</v>
      </c>
      <c r="I160" s="9">
        <f t="shared" si="4"/>
        <v>6960000</v>
      </c>
      <c r="J160" s="11">
        <f t="shared" si="5"/>
        <v>0.65714285714285714</v>
      </c>
      <c r="K160" s="6" t="s">
        <v>15</v>
      </c>
    </row>
    <row r="161" spans="2:11" x14ac:dyDescent="0.2">
      <c r="B161" s="6" t="s">
        <v>142</v>
      </c>
      <c r="C161" s="7">
        <v>45037</v>
      </c>
      <c r="D161" s="7">
        <v>45046</v>
      </c>
      <c r="E161" s="8">
        <v>97619287</v>
      </c>
      <c r="F161" s="9">
        <v>97610287</v>
      </c>
      <c r="G161" s="6">
        <v>0</v>
      </c>
      <c r="H161" s="10">
        <v>97310523</v>
      </c>
      <c r="I161" s="9">
        <f t="shared" si="4"/>
        <v>299764</v>
      </c>
      <c r="J161" s="11">
        <f t="shared" si="5"/>
        <v>0.99692897122615776</v>
      </c>
      <c r="K161" s="6" t="s">
        <v>12</v>
      </c>
    </row>
    <row r="162" spans="2:11" x14ac:dyDescent="0.2">
      <c r="B162" s="6" t="s">
        <v>143</v>
      </c>
      <c r="C162" s="7">
        <v>44939</v>
      </c>
      <c r="D162" s="7">
        <v>45150</v>
      </c>
      <c r="E162" s="8">
        <v>15400000</v>
      </c>
      <c r="F162" s="9">
        <v>15400000</v>
      </c>
      <c r="G162" s="6">
        <v>0</v>
      </c>
      <c r="H162" s="10">
        <v>10120000</v>
      </c>
      <c r="I162" s="9">
        <f t="shared" si="4"/>
        <v>5280000</v>
      </c>
      <c r="J162" s="11">
        <f t="shared" si="5"/>
        <v>0.65714285714285714</v>
      </c>
      <c r="K162" s="6" t="s">
        <v>12</v>
      </c>
    </row>
    <row r="163" spans="2:11" x14ac:dyDescent="0.2">
      <c r="B163" s="6" t="s">
        <v>144</v>
      </c>
      <c r="C163" s="7">
        <v>45042</v>
      </c>
      <c r="D163" s="7">
        <v>45281</v>
      </c>
      <c r="E163" s="8">
        <v>309815000</v>
      </c>
      <c r="F163" s="9">
        <v>309815000</v>
      </c>
      <c r="G163" s="6">
        <v>0</v>
      </c>
      <c r="H163" s="10">
        <v>34508165.759999998</v>
      </c>
      <c r="I163" s="9">
        <f t="shared" si="4"/>
        <v>275306834.24000001</v>
      </c>
      <c r="J163" s="11">
        <f t="shared" si="5"/>
        <v>0.11138313432209544</v>
      </c>
      <c r="K163" s="6" t="s">
        <v>15</v>
      </c>
    </row>
    <row r="164" spans="2:11" x14ac:dyDescent="0.2">
      <c r="B164" s="6" t="s">
        <v>145</v>
      </c>
      <c r="C164" s="7">
        <v>44939</v>
      </c>
      <c r="D164" s="7">
        <v>45150</v>
      </c>
      <c r="E164" s="8">
        <v>35000000</v>
      </c>
      <c r="F164" s="9">
        <v>35000000</v>
      </c>
      <c r="G164" s="6">
        <v>0</v>
      </c>
      <c r="H164" s="10">
        <v>6333333.3300000001</v>
      </c>
      <c r="I164" s="9">
        <f t="shared" si="4"/>
        <v>28666666.670000002</v>
      </c>
      <c r="J164" s="11">
        <f t="shared" si="5"/>
        <v>0.18095238085714285</v>
      </c>
      <c r="K164" s="6" t="s">
        <v>12</v>
      </c>
    </row>
    <row r="165" spans="2:11" x14ac:dyDescent="0.2">
      <c r="B165" s="6" t="s">
        <v>146</v>
      </c>
      <c r="C165" s="7">
        <v>45054</v>
      </c>
      <c r="D165" s="7">
        <v>45114</v>
      </c>
      <c r="E165" s="8">
        <v>172020450</v>
      </c>
      <c r="F165" s="9">
        <v>172020450</v>
      </c>
      <c r="G165" s="6">
        <v>0</v>
      </c>
      <c r="H165" s="10">
        <v>0</v>
      </c>
      <c r="I165" s="9">
        <f t="shared" si="4"/>
        <v>172020450</v>
      </c>
      <c r="J165" s="11">
        <f t="shared" si="5"/>
        <v>0</v>
      </c>
      <c r="K165" s="6" t="s">
        <v>15</v>
      </c>
    </row>
    <row r="166" spans="2:11" x14ac:dyDescent="0.2">
      <c r="B166" s="6" t="s">
        <v>147</v>
      </c>
      <c r="C166" s="7">
        <v>44939</v>
      </c>
      <c r="D166" s="7">
        <v>45150</v>
      </c>
      <c r="E166" s="8">
        <v>21000000</v>
      </c>
      <c r="F166" s="9">
        <v>21000000</v>
      </c>
      <c r="G166" s="6">
        <v>0</v>
      </c>
      <c r="H166" s="10">
        <v>13800000</v>
      </c>
      <c r="I166" s="9">
        <f t="shared" si="4"/>
        <v>7200000</v>
      </c>
      <c r="J166" s="11">
        <f t="shared" si="5"/>
        <v>0.65714285714285714</v>
      </c>
      <c r="K166" s="6" t="s">
        <v>12</v>
      </c>
    </row>
    <row r="167" spans="2:11" x14ac:dyDescent="0.2">
      <c r="B167" s="6" t="s">
        <v>148</v>
      </c>
      <c r="C167" s="7">
        <v>45042</v>
      </c>
      <c r="D167" s="7">
        <v>45290</v>
      </c>
      <c r="E167" s="8">
        <v>23350000</v>
      </c>
      <c r="F167" s="9">
        <v>23350000</v>
      </c>
      <c r="G167" s="6">
        <v>0</v>
      </c>
      <c r="H167" s="10">
        <v>0</v>
      </c>
      <c r="I167" s="9">
        <f t="shared" si="4"/>
        <v>23350000</v>
      </c>
      <c r="J167" s="11">
        <f t="shared" si="5"/>
        <v>0</v>
      </c>
      <c r="K167" s="6" t="s">
        <v>15</v>
      </c>
    </row>
    <row r="168" spans="2:11" x14ac:dyDescent="0.2">
      <c r="B168" s="6" t="s">
        <v>149</v>
      </c>
      <c r="C168" s="7">
        <v>44939</v>
      </c>
      <c r="D168" s="7">
        <v>45150</v>
      </c>
      <c r="E168" s="8">
        <v>31500000</v>
      </c>
      <c r="F168" s="9">
        <v>31500000</v>
      </c>
      <c r="G168" s="6">
        <v>0</v>
      </c>
      <c r="H168" s="10">
        <v>20700000</v>
      </c>
      <c r="I168" s="9">
        <f t="shared" si="4"/>
        <v>10800000</v>
      </c>
      <c r="J168" s="11">
        <f t="shared" si="5"/>
        <v>0.65714285714285714</v>
      </c>
      <c r="K168" s="6" t="s">
        <v>12</v>
      </c>
    </row>
    <row r="169" spans="2:11" x14ac:dyDescent="0.2">
      <c r="B169" s="6" t="s">
        <v>150</v>
      </c>
      <c r="C169" s="7">
        <v>45044</v>
      </c>
      <c r="D169" s="7">
        <v>45289</v>
      </c>
      <c r="E169" s="8">
        <v>180000000</v>
      </c>
      <c r="F169" s="9">
        <f>170000000+10000000</f>
        <v>180000000</v>
      </c>
      <c r="G169" s="6">
        <v>0</v>
      </c>
      <c r="H169" s="10">
        <v>23297477.760000002</v>
      </c>
      <c r="I169" s="9">
        <f t="shared" si="4"/>
        <v>156702522.24000001</v>
      </c>
      <c r="J169" s="11">
        <f t="shared" si="5"/>
        <v>0.12943043200000001</v>
      </c>
      <c r="K169" s="6" t="s">
        <v>15</v>
      </c>
    </row>
    <row r="170" spans="2:11" x14ac:dyDescent="0.2">
      <c r="B170" s="6" t="s">
        <v>151</v>
      </c>
      <c r="C170" s="7">
        <v>44939</v>
      </c>
      <c r="D170" s="7">
        <v>45150</v>
      </c>
      <c r="E170" s="8">
        <v>14000000</v>
      </c>
      <c r="F170" s="9">
        <v>14000000</v>
      </c>
      <c r="G170" s="6">
        <v>0</v>
      </c>
      <c r="H170" s="10">
        <v>9200000</v>
      </c>
      <c r="I170" s="9">
        <f t="shared" si="4"/>
        <v>4800000</v>
      </c>
      <c r="J170" s="11">
        <f t="shared" si="5"/>
        <v>0.65714285714285714</v>
      </c>
      <c r="K170" s="6" t="s">
        <v>12</v>
      </c>
    </row>
    <row r="171" spans="2:11" x14ac:dyDescent="0.2">
      <c r="B171" s="6" t="s">
        <v>152</v>
      </c>
      <c r="C171" s="7">
        <v>45043</v>
      </c>
      <c r="D171" s="7">
        <v>45286</v>
      </c>
      <c r="E171" s="8">
        <v>41654056.609999999</v>
      </c>
      <c r="F171" s="9">
        <v>41654056.609999999</v>
      </c>
      <c r="G171" s="6">
        <v>0</v>
      </c>
      <c r="H171" s="10">
        <v>0</v>
      </c>
      <c r="I171" s="9">
        <f t="shared" si="4"/>
        <v>41654056.609999999</v>
      </c>
      <c r="J171" s="11">
        <f t="shared" si="5"/>
        <v>0</v>
      </c>
      <c r="K171" s="6" t="s">
        <v>15</v>
      </c>
    </row>
    <row r="172" spans="2:11" x14ac:dyDescent="0.2">
      <c r="B172" s="6" t="s">
        <v>153</v>
      </c>
      <c r="C172" s="7">
        <v>44939</v>
      </c>
      <c r="D172" s="7">
        <v>45150</v>
      </c>
      <c r="E172" s="8">
        <v>15400000</v>
      </c>
      <c r="F172" s="9">
        <v>15400000</v>
      </c>
      <c r="G172" s="6">
        <v>0</v>
      </c>
      <c r="H172" s="10">
        <v>10120000</v>
      </c>
      <c r="I172" s="9">
        <f t="shared" si="4"/>
        <v>5280000</v>
      </c>
      <c r="J172" s="11">
        <f t="shared" si="5"/>
        <v>0.65714285714285714</v>
      </c>
      <c r="K172" s="6" t="s">
        <v>12</v>
      </c>
    </row>
    <row r="173" spans="2:11" x14ac:dyDescent="0.2">
      <c r="B173" s="6" t="s">
        <v>154</v>
      </c>
      <c r="C173" s="7">
        <v>45043</v>
      </c>
      <c r="D173" s="7">
        <v>45286</v>
      </c>
      <c r="E173" s="8">
        <v>294487273</v>
      </c>
      <c r="F173" s="9">
        <v>294487273</v>
      </c>
      <c r="G173" s="6">
        <v>0</v>
      </c>
      <c r="H173" s="10">
        <v>0</v>
      </c>
      <c r="I173" s="9">
        <f t="shared" si="4"/>
        <v>294487273</v>
      </c>
      <c r="J173" s="11">
        <f t="shared" si="5"/>
        <v>0</v>
      </c>
      <c r="K173" s="6" t="s">
        <v>15</v>
      </c>
    </row>
    <row r="174" spans="2:11" x14ac:dyDescent="0.2">
      <c r="B174" s="6" t="s">
        <v>155</v>
      </c>
      <c r="C174" s="7">
        <v>44939</v>
      </c>
      <c r="D174" s="7">
        <v>45150</v>
      </c>
      <c r="E174" s="8">
        <v>21000000</v>
      </c>
      <c r="F174" s="9">
        <v>21000000</v>
      </c>
      <c r="G174" s="6">
        <v>0</v>
      </c>
      <c r="H174" s="10">
        <v>10800000</v>
      </c>
      <c r="I174" s="9">
        <f t="shared" si="4"/>
        <v>10200000</v>
      </c>
      <c r="J174" s="11">
        <f t="shared" si="5"/>
        <v>0.51428571428571423</v>
      </c>
      <c r="K174" s="6" t="s">
        <v>12</v>
      </c>
    </row>
    <row r="175" spans="2:11" x14ac:dyDescent="0.2">
      <c r="B175" s="6" t="s">
        <v>156</v>
      </c>
      <c r="C175" s="7">
        <v>45051</v>
      </c>
      <c r="D175" s="7">
        <v>45600</v>
      </c>
      <c r="E175" s="8">
        <v>2485943885</v>
      </c>
      <c r="F175" s="9">
        <v>2485943885</v>
      </c>
      <c r="G175" s="6">
        <v>0</v>
      </c>
      <c r="H175" s="10">
        <v>0</v>
      </c>
      <c r="I175" s="9">
        <f t="shared" si="4"/>
        <v>2485943885</v>
      </c>
      <c r="J175" s="11">
        <f t="shared" si="5"/>
        <v>0</v>
      </c>
      <c r="K175" s="6" t="s">
        <v>15</v>
      </c>
    </row>
    <row r="176" spans="2:11" x14ac:dyDescent="0.2">
      <c r="B176" s="6" t="s">
        <v>157</v>
      </c>
      <c r="C176" s="7">
        <v>44939</v>
      </c>
      <c r="D176" s="7">
        <v>45150</v>
      </c>
      <c r="E176" s="8">
        <v>35000000</v>
      </c>
      <c r="F176" s="9">
        <v>35000000</v>
      </c>
      <c r="G176" s="6">
        <v>0</v>
      </c>
      <c r="H176" s="10">
        <v>23000000</v>
      </c>
      <c r="I176" s="9">
        <f t="shared" si="4"/>
        <v>12000000</v>
      </c>
      <c r="J176" s="11">
        <f t="shared" si="5"/>
        <v>0.65714285714285714</v>
      </c>
      <c r="K176" s="6" t="s">
        <v>12</v>
      </c>
    </row>
    <row r="177" spans="2:11" x14ac:dyDescent="0.2">
      <c r="B177" s="6" t="s">
        <v>158</v>
      </c>
      <c r="C177" s="7">
        <v>45050</v>
      </c>
      <c r="D177" s="7">
        <v>45202</v>
      </c>
      <c r="E177" s="8">
        <v>130000000</v>
      </c>
      <c r="F177" s="9">
        <v>130000000</v>
      </c>
      <c r="G177" s="6">
        <v>0</v>
      </c>
      <c r="H177" s="10">
        <v>0</v>
      </c>
      <c r="I177" s="9">
        <f t="shared" si="4"/>
        <v>130000000</v>
      </c>
      <c r="J177" s="11">
        <f t="shared" si="5"/>
        <v>0</v>
      </c>
      <c r="K177" s="6" t="s">
        <v>12</v>
      </c>
    </row>
    <row r="178" spans="2:11" x14ac:dyDescent="0.2">
      <c r="B178" s="6" t="s">
        <v>137</v>
      </c>
      <c r="C178" s="7">
        <v>44939</v>
      </c>
      <c r="D178" s="7">
        <v>45257</v>
      </c>
      <c r="E178" s="8">
        <v>25550000</v>
      </c>
      <c r="F178" s="9">
        <v>25550000</v>
      </c>
      <c r="G178" s="6">
        <v>0</v>
      </c>
      <c r="H178" s="10">
        <v>16790000</v>
      </c>
      <c r="I178" s="9">
        <f t="shared" si="4"/>
        <v>8760000</v>
      </c>
      <c r="J178" s="11">
        <f t="shared" si="5"/>
        <v>0.65714285714285714</v>
      </c>
      <c r="K178" s="6" t="s">
        <v>15</v>
      </c>
    </row>
    <row r="179" spans="2:11" x14ac:dyDescent="0.2">
      <c r="B179" s="6" t="s">
        <v>159</v>
      </c>
      <c r="C179" s="7">
        <v>45050</v>
      </c>
      <c r="D179" s="7">
        <v>45141</v>
      </c>
      <c r="E179" s="8">
        <v>70000000</v>
      </c>
      <c r="F179" s="9">
        <v>70000000</v>
      </c>
      <c r="G179" s="6">
        <v>0</v>
      </c>
      <c r="H179" s="10">
        <v>0</v>
      </c>
      <c r="I179" s="9">
        <f t="shared" si="4"/>
        <v>70000000</v>
      </c>
      <c r="J179" s="11">
        <f t="shared" si="5"/>
        <v>0</v>
      </c>
      <c r="K179" s="6" t="s">
        <v>12</v>
      </c>
    </row>
    <row r="180" spans="2:11" x14ac:dyDescent="0.2">
      <c r="B180" s="6" t="s">
        <v>160</v>
      </c>
      <c r="C180" s="7">
        <v>44939</v>
      </c>
      <c r="D180" s="7">
        <v>45150</v>
      </c>
      <c r="E180" s="8">
        <v>40600000</v>
      </c>
      <c r="F180" s="9">
        <v>40600000</v>
      </c>
      <c r="G180" s="6">
        <v>0</v>
      </c>
      <c r="H180" s="10">
        <v>26680000</v>
      </c>
      <c r="I180" s="9">
        <f t="shared" si="4"/>
        <v>13920000</v>
      </c>
      <c r="J180" s="11">
        <f t="shared" si="5"/>
        <v>0.65714285714285714</v>
      </c>
      <c r="K180" s="6" t="s">
        <v>12</v>
      </c>
    </row>
    <row r="181" spans="2:11" x14ac:dyDescent="0.2">
      <c r="B181" s="6" t="s">
        <v>161</v>
      </c>
      <c r="C181" s="7">
        <v>45044</v>
      </c>
      <c r="D181" s="7">
        <v>45291</v>
      </c>
      <c r="E181" s="8">
        <v>930000000</v>
      </c>
      <c r="F181" s="9">
        <v>930000000</v>
      </c>
      <c r="G181" s="6">
        <v>0</v>
      </c>
      <c r="H181" s="10">
        <v>139107670</v>
      </c>
      <c r="I181" s="9">
        <f t="shared" si="4"/>
        <v>790892330</v>
      </c>
      <c r="J181" s="11">
        <f t="shared" si="5"/>
        <v>0.14957813978494625</v>
      </c>
      <c r="K181" s="6" t="s">
        <v>15</v>
      </c>
    </row>
    <row r="182" spans="2:11" x14ac:dyDescent="0.2">
      <c r="B182" s="6" t="s">
        <v>162</v>
      </c>
      <c r="C182" s="7">
        <v>44939</v>
      </c>
      <c r="D182" s="7">
        <v>45150</v>
      </c>
      <c r="E182" s="8">
        <v>21000000</v>
      </c>
      <c r="F182" s="9">
        <v>21000000</v>
      </c>
      <c r="G182" s="6">
        <v>0</v>
      </c>
      <c r="H182" s="10">
        <v>13800000</v>
      </c>
      <c r="I182" s="9">
        <f t="shared" si="4"/>
        <v>7200000</v>
      </c>
      <c r="J182" s="11">
        <f t="shared" si="5"/>
        <v>0.65714285714285714</v>
      </c>
      <c r="K182" s="6" t="s">
        <v>12</v>
      </c>
    </row>
    <row r="183" spans="2:11" x14ac:dyDescent="0.2">
      <c r="B183" s="6" t="s">
        <v>163</v>
      </c>
      <c r="C183" s="7">
        <v>45051</v>
      </c>
      <c r="D183" s="7">
        <v>45081</v>
      </c>
      <c r="E183" s="8">
        <v>140003500</v>
      </c>
      <c r="F183" s="9">
        <v>140003500</v>
      </c>
      <c r="G183" s="6">
        <v>0</v>
      </c>
      <c r="H183" s="10">
        <v>0</v>
      </c>
      <c r="I183" s="9">
        <f t="shared" si="4"/>
        <v>140003500</v>
      </c>
      <c r="J183" s="11">
        <f t="shared" si="5"/>
        <v>0</v>
      </c>
      <c r="K183" s="6" t="s">
        <v>12</v>
      </c>
    </row>
    <row r="184" spans="2:11" x14ac:dyDescent="0.2">
      <c r="B184" s="6" t="s">
        <v>164</v>
      </c>
      <c r="C184" s="7">
        <v>44939</v>
      </c>
      <c r="D184" s="7">
        <v>45150</v>
      </c>
      <c r="E184" s="8">
        <v>35000000</v>
      </c>
      <c r="F184" s="9">
        <v>35000000</v>
      </c>
      <c r="G184" s="6">
        <v>0</v>
      </c>
      <c r="H184" s="10">
        <v>23000000</v>
      </c>
      <c r="I184" s="9">
        <f t="shared" si="4"/>
        <v>12000000</v>
      </c>
      <c r="J184" s="11">
        <f t="shared" si="5"/>
        <v>0.65714285714285714</v>
      </c>
      <c r="K184" s="6" t="s">
        <v>12</v>
      </c>
    </row>
    <row r="185" spans="2:11" x14ac:dyDescent="0.2">
      <c r="B185" s="6" t="s">
        <v>165</v>
      </c>
      <c r="C185" s="7">
        <v>44939</v>
      </c>
      <c r="D185" s="7">
        <v>45150</v>
      </c>
      <c r="E185" s="8">
        <v>21000000</v>
      </c>
      <c r="F185" s="9">
        <v>21000000</v>
      </c>
      <c r="G185" s="6">
        <v>0</v>
      </c>
      <c r="H185" s="10">
        <v>13800000</v>
      </c>
      <c r="I185" s="9">
        <f t="shared" si="4"/>
        <v>7200000</v>
      </c>
      <c r="J185" s="11">
        <f t="shared" si="5"/>
        <v>0.65714285714285714</v>
      </c>
      <c r="K185" s="6" t="s">
        <v>12</v>
      </c>
    </row>
    <row r="186" spans="2:11" x14ac:dyDescent="0.2">
      <c r="B186" s="6" t="s">
        <v>166</v>
      </c>
      <c r="C186" s="7">
        <v>45065</v>
      </c>
      <c r="D186" s="7">
        <v>45217</v>
      </c>
      <c r="E186" s="8">
        <v>2680000000</v>
      </c>
      <c r="F186" s="9">
        <v>2680000000</v>
      </c>
      <c r="G186" s="6">
        <v>0</v>
      </c>
      <c r="H186" s="10">
        <v>0</v>
      </c>
      <c r="I186" s="9">
        <f t="shared" si="4"/>
        <v>2680000000</v>
      </c>
      <c r="J186" s="11">
        <f t="shared" si="5"/>
        <v>0</v>
      </c>
      <c r="K186" s="6" t="s">
        <v>15</v>
      </c>
    </row>
    <row r="187" spans="2:11" x14ac:dyDescent="0.2">
      <c r="B187" s="6" t="s">
        <v>167</v>
      </c>
      <c r="C187" s="7">
        <v>44939</v>
      </c>
      <c r="D187" s="7">
        <v>45150</v>
      </c>
      <c r="E187" s="8">
        <v>14000000</v>
      </c>
      <c r="F187" s="9">
        <v>14000000</v>
      </c>
      <c r="G187" s="6">
        <v>0</v>
      </c>
      <c r="H187" s="10">
        <v>9200000</v>
      </c>
      <c r="I187" s="9">
        <f t="shared" si="4"/>
        <v>4800000</v>
      </c>
      <c r="J187" s="11">
        <f t="shared" si="5"/>
        <v>0.65714285714285714</v>
      </c>
      <c r="K187" s="6" t="s">
        <v>12</v>
      </c>
    </row>
    <row r="188" spans="2:11" x14ac:dyDescent="0.2">
      <c r="B188" s="6" t="s">
        <v>168</v>
      </c>
      <c r="C188" s="7">
        <v>45065</v>
      </c>
      <c r="D188" s="7">
        <v>45217</v>
      </c>
      <c r="E188" s="8">
        <v>2625000000</v>
      </c>
      <c r="F188" s="9">
        <v>2625000000</v>
      </c>
      <c r="G188" s="6">
        <v>0</v>
      </c>
      <c r="H188" s="10">
        <v>0</v>
      </c>
      <c r="I188" s="9">
        <f t="shared" si="4"/>
        <v>2625000000</v>
      </c>
      <c r="J188" s="11">
        <f t="shared" si="5"/>
        <v>0</v>
      </c>
      <c r="K188" s="6" t="s">
        <v>15</v>
      </c>
    </row>
    <row r="189" spans="2:11" x14ac:dyDescent="0.2">
      <c r="B189" s="6" t="s">
        <v>169</v>
      </c>
      <c r="C189" s="7">
        <v>44939</v>
      </c>
      <c r="D189" s="7">
        <v>45058</v>
      </c>
      <c r="E189" s="8">
        <v>8000000</v>
      </c>
      <c r="F189" s="9">
        <v>8000000</v>
      </c>
      <c r="G189" s="6">
        <v>0</v>
      </c>
      <c r="H189" s="10">
        <v>8000000</v>
      </c>
      <c r="I189" s="9">
        <f t="shared" si="4"/>
        <v>0</v>
      </c>
      <c r="J189" s="11">
        <f t="shared" si="5"/>
        <v>1</v>
      </c>
      <c r="K189" s="6" t="s">
        <v>12</v>
      </c>
    </row>
    <row r="190" spans="2:11" x14ac:dyDescent="0.2">
      <c r="B190" s="6" t="s">
        <v>170</v>
      </c>
      <c r="C190" s="7">
        <v>45065</v>
      </c>
      <c r="D190" s="7">
        <v>45217</v>
      </c>
      <c r="E190" s="8">
        <v>1290080771</v>
      </c>
      <c r="F190" s="9">
        <v>1290080771</v>
      </c>
      <c r="G190" s="6">
        <v>0</v>
      </c>
      <c r="H190" s="10">
        <v>0</v>
      </c>
      <c r="I190" s="9">
        <f t="shared" si="4"/>
        <v>1290080771</v>
      </c>
      <c r="J190" s="11">
        <f t="shared" si="5"/>
        <v>0</v>
      </c>
      <c r="K190" s="6" t="s">
        <v>15</v>
      </c>
    </row>
    <row r="191" spans="2:11" x14ac:dyDescent="0.2">
      <c r="B191" s="6" t="s">
        <v>171</v>
      </c>
      <c r="C191" s="7">
        <v>44939</v>
      </c>
      <c r="D191" s="7">
        <v>45150</v>
      </c>
      <c r="E191" s="8">
        <v>14000000</v>
      </c>
      <c r="F191" s="9">
        <v>14000000</v>
      </c>
      <c r="G191" s="6">
        <v>0</v>
      </c>
      <c r="H191" s="10">
        <v>9200000</v>
      </c>
      <c r="I191" s="9">
        <f t="shared" si="4"/>
        <v>4800000</v>
      </c>
      <c r="J191" s="11">
        <f t="shared" si="5"/>
        <v>0.65714285714285714</v>
      </c>
      <c r="K191" s="6" t="s">
        <v>12</v>
      </c>
    </row>
    <row r="192" spans="2:11" x14ac:dyDescent="0.2">
      <c r="B192" s="6" t="s">
        <v>172</v>
      </c>
      <c r="C192" s="7">
        <v>45056</v>
      </c>
      <c r="D192" s="7">
        <v>45208</v>
      </c>
      <c r="E192" s="8">
        <v>128162790</v>
      </c>
      <c r="F192" s="9">
        <v>128162790</v>
      </c>
      <c r="G192" s="6">
        <v>0</v>
      </c>
      <c r="H192" s="10">
        <v>0</v>
      </c>
      <c r="I192" s="9">
        <f t="shared" si="4"/>
        <v>128162790</v>
      </c>
      <c r="J192" s="11">
        <f t="shared" si="5"/>
        <v>0</v>
      </c>
      <c r="K192" s="6" t="s">
        <v>15</v>
      </c>
    </row>
    <row r="193" spans="2:11" x14ac:dyDescent="0.2">
      <c r="B193" s="6" t="s">
        <v>133</v>
      </c>
      <c r="C193" s="7">
        <v>44939</v>
      </c>
      <c r="D193" s="7">
        <v>45240</v>
      </c>
      <c r="E193" s="8">
        <v>30100000</v>
      </c>
      <c r="F193" s="9">
        <v>30100000</v>
      </c>
      <c r="G193" s="6">
        <v>0</v>
      </c>
      <c r="H193" s="10">
        <v>19780000</v>
      </c>
      <c r="I193" s="9">
        <f t="shared" si="4"/>
        <v>10320000</v>
      </c>
      <c r="J193" s="11">
        <f t="shared" si="5"/>
        <v>0.65714285714285714</v>
      </c>
      <c r="K193" s="6" t="s">
        <v>15</v>
      </c>
    </row>
    <row r="194" spans="2:11" x14ac:dyDescent="0.2">
      <c r="B194" s="6" t="s">
        <v>133</v>
      </c>
      <c r="C194" s="7">
        <v>44939</v>
      </c>
      <c r="D194" s="7">
        <v>45150</v>
      </c>
      <c r="E194" s="8">
        <v>960000</v>
      </c>
      <c r="F194" s="9">
        <v>960000</v>
      </c>
      <c r="G194" s="6">
        <v>1</v>
      </c>
      <c r="H194" s="10">
        <v>0</v>
      </c>
      <c r="I194" s="9">
        <f t="shared" si="4"/>
        <v>960000</v>
      </c>
      <c r="J194" s="11">
        <f t="shared" si="5"/>
        <v>0</v>
      </c>
      <c r="K194" s="6" t="s">
        <v>15</v>
      </c>
    </row>
    <row r="195" spans="2:11" x14ac:dyDescent="0.2">
      <c r="B195" s="6" t="s">
        <v>173</v>
      </c>
      <c r="C195" s="7">
        <v>45062</v>
      </c>
      <c r="D195" s="7">
        <v>45210</v>
      </c>
      <c r="E195" s="8">
        <v>491365519</v>
      </c>
      <c r="F195" s="9">
        <v>491365519</v>
      </c>
      <c r="G195" s="6">
        <v>0</v>
      </c>
      <c r="H195" s="10">
        <v>0</v>
      </c>
      <c r="I195" s="9">
        <f t="shared" ref="I195:I258" si="6">F195-H195</f>
        <v>491365519</v>
      </c>
      <c r="J195" s="11">
        <f t="shared" ref="J195:J258" si="7">IFERROR(H195/F195,"-")</f>
        <v>0</v>
      </c>
      <c r="K195" s="6" t="s">
        <v>12</v>
      </c>
    </row>
    <row r="196" spans="2:11" x14ac:dyDescent="0.2">
      <c r="B196" s="6" t="s">
        <v>174</v>
      </c>
      <c r="C196" s="7">
        <v>44939</v>
      </c>
      <c r="D196" s="7">
        <v>45058</v>
      </c>
      <c r="E196" s="8">
        <v>8000000</v>
      </c>
      <c r="F196" s="9">
        <v>8000000</v>
      </c>
      <c r="G196" s="6">
        <v>0</v>
      </c>
      <c r="H196" s="10">
        <v>8000000</v>
      </c>
      <c r="I196" s="9">
        <f t="shared" si="6"/>
        <v>0</v>
      </c>
      <c r="J196" s="11">
        <f t="shared" si="7"/>
        <v>1</v>
      </c>
      <c r="K196" s="6" t="s">
        <v>12</v>
      </c>
    </row>
    <row r="197" spans="2:11" x14ac:dyDescent="0.2">
      <c r="B197" s="6" t="s">
        <v>173</v>
      </c>
      <c r="C197" s="7">
        <v>45062</v>
      </c>
      <c r="D197" s="7">
        <v>45210</v>
      </c>
      <c r="E197" s="8">
        <v>245682759.5</v>
      </c>
      <c r="F197" s="9">
        <v>245682759.5</v>
      </c>
      <c r="G197" s="6">
        <v>1</v>
      </c>
      <c r="H197" s="10">
        <v>0</v>
      </c>
      <c r="I197" s="9">
        <f t="shared" si="6"/>
        <v>245682759.5</v>
      </c>
      <c r="J197" s="11">
        <f t="shared" si="7"/>
        <v>0</v>
      </c>
      <c r="K197" s="6" t="s">
        <v>12</v>
      </c>
    </row>
    <row r="198" spans="2:11" x14ac:dyDescent="0.2">
      <c r="B198" s="6" t="s">
        <v>175</v>
      </c>
      <c r="C198" s="7">
        <v>45066</v>
      </c>
      <c r="D198" s="7">
        <v>45215</v>
      </c>
      <c r="E198" s="8">
        <v>458512176</v>
      </c>
      <c r="F198" s="9">
        <v>458512176</v>
      </c>
      <c r="G198" s="6">
        <v>0</v>
      </c>
      <c r="H198" s="10">
        <v>42062190</v>
      </c>
      <c r="I198" s="9">
        <f t="shared" si="6"/>
        <v>416449986</v>
      </c>
      <c r="J198" s="11">
        <f t="shared" si="7"/>
        <v>9.1736255222151397E-2</v>
      </c>
      <c r="K198" s="6" t="s">
        <v>15</v>
      </c>
    </row>
    <row r="199" spans="2:11" x14ac:dyDescent="0.2">
      <c r="B199" s="6" t="s">
        <v>133</v>
      </c>
      <c r="C199" s="7">
        <v>44939</v>
      </c>
      <c r="D199" s="7">
        <v>45257</v>
      </c>
      <c r="E199" s="8">
        <v>25550000</v>
      </c>
      <c r="F199" s="9">
        <v>25550000</v>
      </c>
      <c r="G199" s="6">
        <v>0</v>
      </c>
      <c r="H199" s="10">
        <v>16790000</v>
      </c>
      <c r="I199" s="9">
        <f t="shared" si="6"/>
        <v>8760000</v>
      </c>
      <c r="J199" s="11">
        <f t="shared" si="7"/>
        <v>0.65714285714285714</v>
      </c>
      <c r="K199" s="6" t="s">
        <v>15</v>
      </c>
    </row>
    <row r="200" spans="2:11" x14ac:dyDescent="0.2">
      <c r="B200" s="6" t="s">
        <v>176</v>
      </c>
      <c r="C200" s="7">
        <v>45063</v>
      </c>
      <c r="D200" s="7">
        <v>45211</v>
      </c>
      <c r="E200" s="8">
        <v>269860905</v>
      </c>
      <c r="F200" s="9">
        <v>269860905</v>
      </c>
      <c r="G200" s="6">
        <v>0</v>
      </c>
      <c r="H200" s="10">
        <v>0</v>
      </c>
      <c r="I200" s="9">
        <f t="shared" si="6"/>
        <v>269860905</v>
      </c>
      <c r="J200" s="11">
        <f t="shared" si="7"/>
        <v>0</v>
      </c>
      <c r="K200" s="6" t="s">
        <v>15</v>
      </c>
    </row>
    <row r="201" spans="2:11" x14ac:dyDescent="0.2">
      <c r="B201" s="6" t="s">
        <v>78</v>
      </c>
      <c r="C201" s="7">
        <v>44939</v>
      </c>
      <c r="D201" s="7">
        <v>45058</v>
      </c>
      <c r="E201" s="8">
        <v>18600000</v>
      </c>
      <c r="F201" s="9">
        <v>18600000</v>
      </c>
      <c r="G201" s="6">
        <v>0</v>
      </c>
      <c r="H201" s="10">
        <v>18600000</v>
      </c>
      <c r="I201" s="9">
        <f t="shared" si="6"/>
        <v>0</v>
      </c>
      <c r="J201" s="11">
        <f t="shared" si="7"/>
        <v>1</v>
      </c>
      <c r="K201" s="6" t="s">
        <v>12</v>
      </c>
    </row>
    <row r="202" spans="2:11" x14ac:dyDescent="0.2">
      <c r="B202" s="6" t="s">
        <v>177</v>
      </c>
      <c r="C202" s="7">
        <v>45062</v>
      </c>
      <c r="D202" s="7">
        <v>45076</v>
      </c>
      <c r="E202" s="8">
        <v>28350000</v>
      </c>
      <c r="F202" s="9">
        <v>28350000</v>
      </c>
      <c r="G202" s="6">
        <v>0</v>
      </c>
      <c r="H202" s="10">
        <v>27300000</v>
      </c>
      <c r="I202" s="9">
        <f t="shared" si="6"/>
        <v>1050000</v>
      </c>
      <c r="J202" s="11">
        <f t="shared" si="7"/>
        <v>0.96296296296296291</v>
      </c>
      <c r="K202" s="6" t="s">
        <v>12</v>
      </c>
    </row>
    <row r="203" spans="2:11" x14ac:dyDescent="0.2">
      <c r="B203" s="6" t="s">
        <v>139</v>
      </c>
      <c r="C203" s="7">
        <v>44939</v>
      </c>
      <c r="D203" s="7">
        <v>45257</v>
      </c>
      <c r="E203" s="8">
        <v>25550000</v>
      </c>
      <c r="F203" s="9">
        <v>25550000</v>
      </c>
      <c r="G203" s="6">
        <v>0</v>
      </c>
      <c r="H203" s="10">
        <v>16790000</v>
      </c>
      <c r="I203" s="9">
        <f t="shared" si="6"/>
        <v>8760000</v>
      </c>
      <c r="J203" s="11">
        <f t="shared" si="7"/>
        <v>0.65714285714285714</v>
      </c>
      <c r="K203" s="6" t="s">
        <v>15</v>
      </c>
    </row>
    <row r="204" spans="2:11" x14ac:dyDescent="0.2">
      <c r="B204" s="6" t="s">
        <v>178</v>
      </c>
      <c r="C204" s="7">
        <v>45065</v>
      </c>
      <c r="D204" s="7">
        <v>45289</v>
      </c>
      <c r="E204" s="8">
        <v>500000000</v>
      </c>
      <c r="F204" s="9">
        <v>500000000</v>
      </c>
      <c r="G204" s="6">
        <v>0</v>
      </c>
      <c r="H204" s="10">
        <v>0</v>
      </c>
      <c r="I204" s="9">
        <f t="shared" si="6"/>
        <v>500000000</v>
      </c>
      <c r="J204" s="11">
        <f t="shared" si="7"/>
        <v>0</v>
      </c>
      <c r="K204" s="6" t="s">
        <v>15</v>
      </c>
    </row>
    <row r="205" spans="2:11" x14ac:dyDescent="0.2">
      <c r="B205" s="6" t="s">
        <v>179</v>
      </c>
      <c r="C205" s="7">
        <v>44939</v>
      </c>
      <c r="D205" s="7">
        <v>45150</v>
      </c>
      <c r="E205" s="8">
        <v>28000000</v>
      </c>
      <c r="F205" s="9">
        <v>28000000</v>
      </c>
      <c r="G205" s="6">
        <v>0</v>
      </c>
      <c r="H205" s="10">
        <v>18400000</v>
      </c>
      <c r="I205" s="9">
        <f t="shared" si="6"/>
        <v>9600000</v>
      </c>
      <c r="J205" s="11">
        <f t="shared" si="7"/>
        <v>0.65714285714285714</v>
      </c>
      <c r="K205" s="6" t="s">
        <v>12</v>
      </c>
    </row>
    <row r="206" spans="2:11" x14ac:dyDescent="0.2">
      <c r="B206" s="6" t="s">
        <v>180</v>
      </c>
      <c r="C206" s="7">
        <v>45064</v>
      </c>
      <c r="D206" s="7">
        <v>45094</v>
      </c>
      <c r="E206" s="8">
        <v>2960000</v>
      </c>
      <c r="F206" s="9">
        <v>2960000</v>
      </c>
      <c r="G206" s="6">
        <v>0</v>
      </c>
      <c r="H206" s="10">
        <v>0</v>
      </c>
      <c r="I206" s="9">
        <f t="shared" si="6"/>
        <v>2960000</v>
      </c>
      <c r="J206" s="11">
        <f t="shared" si="7"/>
        <v>0</v>
      </c>
      <c r="K206" s="6" t="s">
        <v>12</v>
      </c>
    </row>
    <row r="207" spans="2:11" x14ac:dyDescent="0.2">
      <c r="B207" s="6" t="s">
        <v>181</v>
      </c>
      <c r="C207" s="7">
        <v>44939</v>
      </c>
      <c r="D207" s="7">
        <v>45150</v>
      </c>
      <c r="E207" s="8">
        <v>35000000</v>
      </c>
      <c r="F207" s="9">
        <v>35000000</v>
      </c>
      <c r="G207" s="6">
        <v>0</v>
      </c>
      <c r="H207" s="10">
        <v>23000000</v>
      </c>
      <c r="I207" s="9">
        <f t="shared" si="6"/>
        <v>12000000</v>
      </c>
      <c r="J207" s="11">
        <f t="shared" si="7"/>
        <v>0.65714285714285714</v>
      </c>
      <c r="K207" s="6" t="s">
        <v>12</v>
      </c>
    </row>
    <row r="208" spans="2:11" x14ac:dyDescent="0.2">
      <c r="B208" s="6" t="s">
        <v>182</v>
      </c>
      <c r="C208" s="7">
        <v>45077</v>
      </c>
      <c r="D208" s="7">
        <v>45215</v>
      </c>
      <c r="E208" s="8">
        <v>366049322</v>
      </c>
      <c r="F208" s="9">
        <v>366049322</v>
      </c>
      <c r="G208" s="6">
        <v>0</v>
      </c>
      <c r="H208" s="10">
        <v>0</v>
      </c>
      <c r="I208" s="9">
        <f t="shared" si="6"/>
        <v>366049322</v>
      </c>
      <c r="J208" s="11">
        <f t="shared" si="7"/>
        <v>0</v>
      </c>
      <c r="K208" s="6" t="s">
        <v>15</v>
      </c>
    </row>
    <row r="209" spans="2:11" x14ac:dyDescent="0.2">
      <c r="B209" s="6" t="s">
        <v>183</v>
      </c>
      <c r="C209" s="7">
        <v>44939</v>
      </c>
      <c r="D209" s="7">
        <v>45150</v>
      </c>
      <c r="E209" s="8">
        <v>31500000</v>
      </c>
      <c r="F209" s="9">
        <v>31500000</v>
      </c>
      <c r="G209" s="6">
        <v>0</v>
      </c>
      <c r="H209" s="10">
        <v>18900000</v>
      </c>
      <c r="I209" s="9">
        <f t="shared" si="6"/>
        <v>12600000</v>
      </c>
      <c r="J209" s="11">
        <f t="shared" si="7"/>
        <v>0.6</v>
      </c>
      <c r="K209" s="6" t="s">
        <v>12</v>
      </c>
    </row>
    <row r="210" spans="2:11" x14ac:dyDescent="0.2">
      <c r="B210" s="6" t="s">
        <v>184</v>
      </c>
      <c r="C210" s="7">
        <v>45070</v>
      </c>
      <c r="D210" s="7">
        <v>45800</v>
      </c>
      <c r="E210" s="8">
        <v>0</v>
      </c>
      <c r="F210" s="9">
        <v>0</v>
      </c>
      <c r="G210" s="6">
        <v>0</v>
      </c>
      <c r="H210" s="10">
        <v>0</v>
      </c>
      <c r="I210" s="9">
        <f t="shared" si="6"/>
        <v>0</v>
      </c>
      <c r="J210" s="11" t="str">
        <f t="shared" si="7"/>
        <v>-</v>
      </c>
      <c r="K210" s="6" t="s">
        <v>15</v>
      </c>
    </row>
    <row r="211" spans="2:11" x14ac:dyDescent="0.2">
      <c r="B211" s="6" t="s">
        <v>185</v>
      </c>
      <c r="C211" s="7">
        <v>44939</v>
      </c>
      <c r="D211" s="7">
        <v>45150</v>
      </c>
      <c r="E211" s="8">
        <v>35000000</v>
      </c>
      <c r="F211" s="9">
        <v>35000000</v>
      </c>
      <c r="G211" s="6">
        <v>0</v>
      </c>
      <c r="H211" s="10">
        <v>24500000</v>
      </c>
      <c r="I211" s="9">
        <f t="shared" si="6"/>
        <v>10500000</v>
      </c>
      <c r="J211" s="11">
        <f t="shared" si="7"/>
        <v>0.7</v>
      </c>
      <c r="K211" s="6" t="s">
        <v>12</v>
      </c>
    </row>
    <row r="212" spans="2:11" x14ac:dyDescent="0.2">
      <c r="B212" s="6" t="s">
        <v>185</v>
      </c>
      <c r="C212" s="7">
        <v>44939</v>
      </c>
      <c r="D212" s="7">
        <v>45150</v>
      </c>
      <c r="E212" s="8">
        <v>3000000</v>
      </c>
      <c r="F212" s="9">
        <v>3000000</v>
      </c>
      <c r="G212" s="6">
        <v>1</v>
      </c>
      <c r="H212" s="10">
        <v>500000</v>
      </c>
      <c r="I212" s="9">
        <f t="shared" si="6"/>
        <v>2500000</v>
      </c>
      <c r="J212" s="11">
        <f t="shared" si="7"/>
        <v>0.16666666666666666</v>
      </c>
      <c r="K212" s="6" t="s">
        <v>12</v>
      </c>
    </row>
    <row r="213" spans="2:11" x14ac:dyDescent="0.2">
      <c r="B213" s="6" t="s">
        <v>172</v>
      </c>
      <c r="C213" s="7">
        <v>45064</v>
      </c>
      <c r="D213" s="7">
        <v>45216</v>
      </c>
      <c r="E213" s="8">
        <v>128162790</v>
      </c>
      <c r="F213" s="9">
        <v>128162790</v>
      </c>
      <c r="G213" s="6">
        <v>0</v>
      </c>
      <c r="H213" s="10">
        <v>2477813.94</v>
      </c>
      <c r="I213" s="9">
        <f t="shared" si="6"/>
        <v>125684976.06</v>
      </c>
      <c r="J213" s="11">
        <f t="shared" si="7"/>
        <v>1.9333333333333334E-2</v>
      </c>
      <c r="K213" s="6" t="s">
        <v>15</v>
      </c>
    </row>
    <row r="214" spans="2:11" x14ac:dyDescent="0.2">
      <c r="B214" s="6" t="s">
        <v>186</v>
      </c>
      <c r="C214" s="7">
        <v>44939</v>
      </c>
      <c r="D214" s="7">
        <v>45150</v>
      </c>
      <c r="E214" s="8">
        <v>28000000</v>
      </c>
      <c r="F214" s="9">
        <v>28000000</v>
      </c>
      <c r="G214" s="6">
        <v>0</v>
      </c>
      <c r="H214" s="10">
        <v>18400000</v>
      </c>
      <c r="I214" s="9">
        <f t="shared" si="6"/>
        <v>9600000</v>
      </c>
      <c r="J214" s="11">
        <f t="shared" si="7"/>
        <v>0.65714285714285714</v>
      </c>
      <c r="K214" s="6" t="s">
        <v>12</v>
      </c>
    </row>
    <row r="215" spans="2:11" x14ac:dyDescent="0.2">
      <c r="B215" s="6" t="s">
        <v>187</v>
      </c>
      <c r="C215" s="7">
        <v>44939</v>
      </c>
      <c r="D215" s="7">
        <v>45150</v>
      </c>
      <c r="E215" s="8">
        <v>31500000</v>
      </c>
      <c r="F215" s="9">
        <v>31500000</v>
      </c>
      <c r="G215" s="6">
        <v>0</v>
      </c>
      <c r="H215" s="10">
        <v>20700000</v>
      </c>
      <c r="I215" s="9">
        <f t="shared" si="6"/>
        <v>10800000</v>
      </c>
      <c r="J215" s="11">
        <f t="shared" si="7"/>
        <v>0.65714285714285714</v>
      </c>
      <c r="K215" s="6" t="s">
        <v>12</v>
      </c>
    </row>
    <row r="216" spans="2:11" x14ac:dyDescent="0.2">
      <c r="B216" s="6" t="s">
        <v>188</v>
      </c>
      <c r="C216" s="7">
        <v>45063</v>
      </c>
      <c r="D216" s="7">
        <v>45284</v>
      </c>
      <c r="E216" s="8">
        <v>701400000</v>
      </c>
      <c r="F216" s="9">
        <v>701400000</v>
      </c>
      <c r="G216" s="6">
        <v>0</v>
      </c>
      <c r="H216" s="10">
        <v>0</v>
      </c>
      <c r="I216" s="9">
        <f t="shared" si="6"/>
        <v>701400000</v>
      </c>
      <c r="J216" s="11">
        <f t="shared" si="7"/>
        <v>0</v>
      </c>
      <c r="K216" s="6" t="s">
        <v>15</v>
      </c>
    </row>
    <row r="217" spans="2:11" x14ac:dyDescent="0.2">
      <c r="B217" s="6" t="s">
        <v>189</v>
      </c>
      <c r="C217" s="7">
        <v>44939</v>
      </c>
      <c r="D217" s="7">
        <v>45150</v>
      </c>
      <c r="E217" s="8">
        <v>35000000</v>
      </c>
      <c r="F217" s="9">
        <v>35000000</v>
      </c>
      <c r="G217" s="6">
        <v>0</v>
      </c>
      <c r="H217" s="10">
        <v>23000000</v>
      </c>
      <c r="I217" s="9">
        <f t="shared" si="6"/>
        <v>12000000</v>
      </c>
      <c r="J217" s="11">
        <f t="shared" si="7"/>
        <v>0.65714285714285714</v>
      </c>
      <c r="K217" s="6" t="s">
        <v>12</v>
      </c>
    </row>
    <row r="218" spans="2:11" x14ac:dyDescent="0.2">
      <c r="B218" s="6" t="s">
        <v>190</v>
      </c>
      <c r="C218" s="7">
        <v>44939</v>
      </c>
      <c r="D218" s="7">
        <v>45150</v>
      </c>
      <c r="E218" s="8">
        <v>45500000</v>
      </c>
      <c r="F218" s="9">
        <v>45500000</v>
      </c>
      <c r="G218" s="6">
        <v>0</v>
      </c>
      <c r="H218" s="10">
        <v>29900000</v>
      </c>
      <c r="I218" s="9">
        <f t="shared" si="6"/>
        <v>15600000</v>
      </c>
      <c r="J218" s="11">
        <f t="shared" si="7"/>
        <v>0.65714285714285714</v>
      </c>
      <c r="K218" s="6" t="s">
        <v>12</v>
      </c>
    </row>
    <row r="219" spans="2:11" x14ac:dyDescent="0.2">
      <c r="B219" s="6" t="s">
        <v>191</v>
      </c>
      <c r="C219" s="7">
        <v>45070</v>
      </c>
      <c r="D219" s="7">
        <v>45168</v>
      </c>
      <c r="E219" s="8">
        <v>51414000</v>
      </c>
      <c r="F219" s="9">
        <v>51414000</v>
      </c>
      <c r="G219" s="6">
        <v>0</v>
      </c>
      <c r="H219" s="10">
        <v>0</v>
      </c>
      <c r="I219" s="9">
        <f t="shared" si="6"/>
        <v>51414000</v>
      </c>
      <c r="J219" s="11">
        <f t="shared" si="7"/>
        <v>0</v>
      </c>
      <c r="K219" s="6" t="s">
        <v>15</v>
      </c>
    </row>
    <row r="220" spans="2:11" x14ac:dyDescent="0.2">
      <c r="B220" s="6" t="s">
        <v>192</v>
      </c>
      <c r="C220" s="7">
        <v>44939</v>
      </c>
      <c r="D220" s="7">
        <v>45150</v>
      </c>
      <c r="E220" s="8">
        <v>31500000</v>
      </c>
      <c r="F220" s="9">
        <v>31500000</v>
      </c>
      <c r="G220" s="6">
        <v>0</v>
      </c>
      <c r="H220" s="10">
        <v>20700000</v>
      </c>
      <c r="I220" s="9">
        <f t="shared" si="6"/>
        <v>10800000</v>
      </c>
      <c r="J220" s="11">
        <f t="shared" si="7"/>
        <v>0.65714285714285714</v>
      </c>
      <c r="K220" s="6" t="s">
        <v>12</v>
      </c>
    </row>
    <row r="221" spans="2:11" x14ac:dyDescent="0.2">
      <c r="B221" s="6" t="s">
        <v>193</v>
      </c>
      <c r="C221" s="7">
        <v>45093</v>
      </c>
      <c r="D221" s="7">
        <v>45122</v>
      </c>
      <c r="E221" s="8">
        <v>30946902</v>
      </c>
      <c r="F221" s="9">
        <v>30946902</v>
      </c>
      <c r="G221" s="6">
        <v>0</v>
      </c>
      <c r="H221" s="10">
        <v>0</v>
      </c>
      <c r="I221" s="9">
        <f t="shared" si="6"/>
        <v>30946902</v>
      </c>
      <c r="J221" s="11">
        <f t="shared" si="7"/>
        <v>0</v>
      </c>
      <c r="K221" s="6" t="s">
        <v>12</v>
      </c>
    </row>
    <row r="222" spans="2:11" x14ac:dyDescent="0.2">
      <c r="B222" s="6" t="s">
        <v>194</v>
      </c>
      <c r="C222" s="7">
        <v>44939</v>
      </c>
      <c r="D222" s="7">
        <v>45150</v>
      </c>
      <c r="E222" s="8">
        <v>16800000</v>
      </c>
      <c r="F222" s="9">
        <v>16800000</v>
      </c>
      <c r="G222" s="6">
        <v>0</v>
      </c>
      <c r="H222" s="10">
        <v>11040000</v>
      </c>
      <c r="I222" s="9">
        <f t="shared" si="6"/>
        <v>5760000</v>
      </c>
      <c r="J222" s="11">
        <f t="shared" si="7"/>
        <v>0.65714285714285714</v>
      </c>
      <c r="K222" s="6" t="s">
        <v>12</v>
      </c>
    </row>
    <row r="223" spans="2:11" x14ac:dyDescent="0.2">
      <c r="B223" s="6" t="s">
        <v>193</v>
      </c>
      <c r="C223" s="7">
        <v>45072</v>
      </c>
      <c r="D223" s="7">
        <v>45102</v>
      </c>
      <c r="E223" s="8">
        <v>7578140</v>
      </c>
      <c r="F223" s="9">
        <v>7578140</v>
      </c>
      <c r="G223" s="6">
        <v>0</v>
      </c>
      <c r="H223" s="10">
        <v>0</v>
      </c>
      <c r="I223" s="9">
        <f t="shared" si="6"/>
        <v>7578140</v>
      </c>
      <c r="J223" s="11">
        <f t="shared" si="7"/>
        <v>0</v>
      </c>
      <c r="K223" s="6" t="s">
        <v>12</v>
      </c>
    </row>
    <row r="224" spans="2:11" x14ac:dyDescent="0.2">
      <c r="B224" s="6" t="s">
        <v>94</v>
      </c>
      <c r="C224" s="7">
        <v>44939</v>
      </c>
      <c r="D224" s="7">
        <v>45150</v>
      </c>
      <c r="E224" s="8">
        <v>14000000</v>
      </c>
      <c r="F224" s="9">
        <v>14000000</v>
      </c>
      <c r="G224" s="6">
        <v>0</v>
      </c>
      <c r="H224" s="10">
        <v>9200000</v>
      </c>
      <c r="I224" s="9">
        <f t="shared" si="6"/>
        <v>4800000</v>
      </c>
      <c r="J224" s="11">
        <f t="shared" si="7"/>
        <v>0.65714285714285714</v>
      </c>
      <c r="K224" s="6" t="s">
        <v>12</v>
      </c>
    </row>
    <row r="225" spans="2:11" x14ac:dyDescent="0.2">
      <c r="B225" s="6" t="s">
        <v>195</v>
      </c>
      <c r="C225" s="7">
        <v>45078</v>
      </c>
      <c r="D225" s="7">
        <v>45275</v>
      </c>
      <c r="E225" s="8">
        <v>1711688076</v>
      </c>
      <c r="F225" s="9">
        <v>1711688076</v>
      </c>
      <c r="G225" s="6">
        <v>0</v>
      </c>
      <c r="H225" s="10">
        <v>0</v>
      </c>
      <c r="I225" s="9">
        <f t="shared" si="6"/>
        <v>1711688076</v>
      </c>
      <c r="J225" s="11">
        <f t="shared" si="7"/>
        <v>0</v>
      </c>
      <c r="K225" s="6" t="s">
        <v>15</v>
      </c>
    </row>
    <row r="226" spans="2:11" x14ac:dyDescent="0.2">
      <c r="B226" s="6" t="s">
        <v>183</v>
      </c>
      <c r="C226" s="7">
        <v>44939</v>
      </c>
      <c r="D226" s="7">
        <v>45150</v>
      </c>
      <c r="E226" s="8">
        <v>35000000</v>
      </c>
      <c r="F226" s="9">
        <v>35000000</v>
      </c>
      <c r="G226" s="6">
        <v>0</v>
      </c>
      <c r="H226" s="10">
        <v>23000000</v>
      </c>
      <c r="I226" s="9">
        <f t="shared" si="6"/>
        <v>12000000</v>
      </c>
      <c r="J226" s="11">
        <f t="shared" si="7"/>
        <v>0.65714285714285714</v>
      </c>
      <c r="K226" s="6" t="s">
        <v>12</v>
      </c>
    </row>
    <row r="227" spans="2:11" x14ac:dyDescent="0.2">
      <c r="B227" s="6" t="s">
        <v>196</v>
      </c>
      <c r="C227" s="7">
        <v>45078</v>
      </c>
      <c r="D227" s="7">
        <v>45275</v>
      </c>
      <c r="E227" s="8">
        <v>1712518024</v>
      </c>
      <c r="F227" s="9">
        <v>1712518024</v>
      </c>
      <c r="G227" s="6">
        <v>0</v>
      </c>
      <c r="H227" s="10">
        <v>0</v>
      </c>
      <c r="I227" s="9">
        <f t="shared" si="6"/>
        <v>1712518024</v>
      </c>
      <c r="J227" s="11">
        <f t="shared" si="7"/>
        <v>0</v>
      </c>
      <c r="K227" s="6" t="s">
        <v>15</v>
      </c>
    </row>
    <row r="228" spans="2:11" x14ac:dyDescent="0.2">
      <c r="B228" s="6" t="s">
        <v>94</v>
      </c>
      <c r="C228" s="7">
        <v>44939</v>
      </c>
      <c r="D228" s="7">
        <v>45058</v>
      </c>
      <c r="E228" s="8">
        <v>8000000</v>
      </c>
      <c r="F228" s="9">
        <v>8000000</v>
      </c>
      <c r="G228" s="6">
        <v>0</v>
      </c>
      <c r="H228" s="10">
        <v>8000000</v>
      </c>
      <c r="I228" s="9">
        <f t="shared" si="6"/>
        <v>0</v>
      </c>
      <c r="J228" s="11">
        <f t="shared" si="7"/>
        <v>1</v>
      </c>
      <c r="K228" s="6" t="s">
        <v>12</v>
      </c>
    </row>
    <row r="229" spans="2:11" x14ac:dyDescent="0.2">
      <c r="B229" s="6" t="s">
        <v>197</v>
      </c>
      <c r="C229" s="7">
        <v>45071</v>
      </c>
      <c r="D229" s="7">
        <v>45277</v>
      </c>
      <c r="E229" s="8">
        <v>275000000</v>
      </c>
      <c r="F229" s="9">
        <v>275000000</v>
      </c>
      <c r="G229" s="6">
        <v>0</v>
      </c>
      <c r="H229" s="10">
        <v>0</v>
      </c>
      <c r="I229" s="9">
        <f t="shared" si="6"/>
        <v>275000000</v>
      </c>
      <c r="J229" s="11">
        <f t="shared" si="7"/>
        <v>0</v>
      </c>
      <c r="K229" s="6" t="s">
        <v>15</v>
      </c>
    </row>
    <row r="230" spans="2:11" x14ac:dyDescent="0.2">
      <c r="B230" s="6" t="s">
        <v>133</v>
      </c>
      <c r="C230" s="7">
        <v>44939</v>
      </c>
      <c r="D230" s="7">
        <v>45240</v>
      </c>
      <c r="E230" s="8">
        <v>30100000</v>
      </c>
      <c r="F230" s="9">
        <v>30100000</v>
      </c>
      <c r="G230" s="6">
        <v>0</v>
      </c>
      <c r="H230" s="10">
        <v>24080000</v>
      </c>
      <c r="I230" s="9">
        <f t="shared" si="6"/>
        <v>6020000</v>
      </c>
      <c r="J230" s="11">
        <f t="shared" si="7"/>
        <v>0.8</v>
      </c>
      <c r="K230" s="6" t="s">
        <v>15</v>
      </c>
    </row>
    <row r="231" spans="2:11" x14ac:dyDescent="0.2">
      <c r="B231" s="6" t="s">
        <v>133</v>
      </c>
      <c r="C231" s="7">
        <v>44939</v>
      </c>
      <c r="D231" s="7">
        <v>45150</v>
      </c>
      <c r="E231" s="8">
        <v>960000</v>
      </c>
      <c r="F231" s="9">
        <v>960000</v>
      </c>
      <c r="G231" s="6">
        <v>1</v>
      </c>
      <c r="H231" s="10">
        <v>0</v>
      </c>
      <c r="I231" s="9">
        <f t="shared" si="6"/>
        <v>960000</v>
      </c>
      <c r="J231" s="11">
        <f t="shared" si="7"/>
        <v>0</v>
      </c>
      <c r="K231" s="6" t="s">
        <v>15</v>
      </c>
    </row>
    <row r="232" spans="2:11" x14ac:dyDescent="0.2">
      <c r="B232" s="6" t="s">
        <v>198</v>
      </c>
      <c r="C232" s="7">
        <v>45077</v>
      </c>
      <c r="D232" s="7">
        <v>45275</v>
      </c>
      <c r="E232" s="8">
        <v>500000000</v>
      </c>
      <c r="F232" s="9">
        <v>500000000</v>
      </c>
      <c r="G232" s="6">
        <v>0</v>
      </c>
      <c r="H232" s="10">
        <v>0</v>
      </c>
      <c r="I232" s="9">
        <f t="shared" si="6"/>
        <v>500000000</v>
      </c>
      <c r="J232" s="11">
        <f t="shared" si="7"/>
        <v>0</v>
      </c>
      <c r="K232" s="6" t="s">
        <v>15</v>
      </c>
    </row>
    <row r="233" spans="2:11" x14ac:dyDescent="0.2">
      <c r="B233" s="6" t="s">
        <v>199</v>
      </c>
      <c r="C233" s="7">
        <v>44939</v>
      </c>
      <c r="D233" s="7">
        <v>45150</v>
      </c>
      <c r="E233" s="8">
        <v>31500000</v>
      </c>
      <c r="F233" s="9">
        <v>31500000</v>
      </c>
      <c r="G233" s="6">
        <v>0</v>
      </c>
      <c r="H233" s="10">
        <v>9300000</v>
      </c>
      <c r="I233" s="9">
        <f t="shared" si="6"/>
        <v>22200000</v>
      </c>
      <c r="J233" s="11">
        <f t="shared" si="7"/>
        <v>0.29523809523809524</v>
      </c>
      <c r="K233" s="6" t="s">
        <v>12</v>
      </c>
    </row>
    <row r="234" spans="2:11" x14ac:dyDescent="0.2">
      <c r="B234" s="6" t="s">
        <v>200</v>
      </c>
      <c r="C234" s="7">
        <v>45075</v>
      </c>
      <c r="D234" s="7">
        <v>45090</v>
      </c>
      <c r="E234" s="8">
        <v>14545697</v>
      </c>
      <c r="F234" s="9">
        <v>14545697</v>
      </c>
      <c r="G234" s="6">
        <v>0</v>
      </c>
      <c r="H234" s="10">
        <v>0</v>
      </c>
      <c r="I234" s="9">
        <f t="shared" si="6"/>
        <v>14545697</v>
      </c>
      <c r="J234" s="11">
        <f t="shared" si="7"/>
        <v>0</v>
      </c>
      <c r="K234" s="6" t="s">
        <v>12</v>
      </c>
    </row>
    <row r="235" spans="2:11" x14ac:dyDescent="0.2">
      <c r="B235" s="6" t="s">
        <v>49</v>
      </c>
      <c r="C235" s="7">
        <v>44939</v>
      </c>
      <c r="D235" s="7">
        <v>45058</v>
      </c>
      <c r="E235" s="8">
        <v>12000000</v>
      </c>
      <c r="F235" s="9">
        <v>12000000</v>
      </c>
      <c r="G235" s="6">
        <v>0</v>
      </c>
      <c r="H235" s="10">
        <v>12000000</v>
      </c>
      <c r="I235" s="9">
        <f t="shared" si="6"/>
        <v>0</v>
      </c>
      <c r="J235" s="11">
        <f t="shared" si="7"/>
        <v>1</v>
      </c>
      <c r="K235" s="6" t="s">
        <v>12</v>
      </c>
    </row>
    <row r="236" spans="2:11" x14ac:dyDescent="0.2">
      <c r="B236" s="6" t="s">
        <v>201</v>
      </c>
      <c r="C236" s="7">
        <v>45076</v>
      </c>
      <c r="D236" s="7">
        <v>45259</v>
      </c>
      <c r="E236" s="8">
        <v>100000000</v>
      </c>
      <c r="F236" s="9">
        <v>100000000</v>
      </c>
      <c r="G236" s="6">
        <v>0</v>
      </c>
      <c r="H236" s="10">
        <v>0</v>
      </c>
      <c r="I236" s="9">
        <f t="shared" si="6"/>
        <v>100000000</v>
      </c>
      <c r="J236" s="11">
        <f t="shared" si="7"/>
        <v>0</v>
      </c>
      <c r="K236" s="6" t="s">
        <v>15</v>
      </c>
    </row>
    <row r="237" spans="2:11" x14ac:dyDescent="0.2">
      <c r="B237" s="6" t="s">
        <v>202</v>
      </c>
      <c r="C237" s="7">
        <v>44939</v>
      </c>
      <c r="D237" s="7">
        <v>45058</v>
      </c>
      <c r="E237" s="8">
        <v>14000000</v>
      </c>
      <c r="F237" s="9">
        <v>14000000</v>
      </c>
      <c r="G237" s="6">
        <v>0</v>
      </c>
      <c r="H237" s="10">
        <v>14000000</v>
      </c>
      <c r="I237" s="9">
        <f t="shared" si="6"/>
        <v>0</v>
      </c>
      <c r="J237" s="11">
        <f t="shared" si="7"/>
        <v>1</v>
      </c>
      <c r="K237" s="6" t="s">
        <v>12</v>
      </c>
    </row>
    <row r="238" spans="2:11" x14ac:dyDescent="0.2">
      <c r="B238" s="6" t="s">
        <v>203</v>
      </c>
      <c r="C238" s="7">
        <v>45085</v>
      </c>
      <c r="D238" s="7">
        <v>45311</v>
      </c>
      <c r="E238" s="8">
        <v>1016096453.74</v>
      </c>
      <c r="F238" s="9">
        <v>1016096453.74</v>
      </c>
      <c r="G238" s="6">
        <v>0</v>
      </c>
      <c r="H238" s="10">
        <v>0</v>
      </c>
      <c r="I238" s="9">
        <f t="shared" si="6"/>
        <v>1016096453.74</v>
      </c>
      <c r="J238" s="11">
        <f t="shared" si="7"/>
        <v>0</v>
      </c>
      <c r="K238" s="6" t="s">
        <v>15</v>
      </c>
    </row>
    <row r="239" spans="2:11" x14ac:dyDescent="0.2">
      <c r="B239" s="6" t="s">
        <v>204</v>
      </c>
      <c r="C239" s="7">
        <v>44939</v>
      </c>
      <c r="D239" s="7">
        <v>45150</v>
      </c>
      <c r="E239" s="8">
        <v>28000000</v>
      </c>
      <c r="F239" s="9">
        <v>28000000</v>
      </c>
      <c r="G239" s="6">
        <v>0</v>
      </c>
      <c r="H239" s="10">
        <v>18400000</v>
      </c>
      <c r="I239" s="9">
        <f t="shared" si="6"/>
        <v>9600000</v>
      </c>
      <c r="J239" s="11">
        <f t="shared" si="7"/>
        <v>0.65714285714285714</v>
      </c>
      <c r="K239" s="6" t="s">
        <v>12</v>
      </c>
    </row>
    <row r="240" spans="2:11" x14ac:dyDescent="0.2">
      <c r="B240" s="6" t="s">
        <v>205</v>
      </c>
      <c r="C240" s="7">
        <v>45076</v>
      </c>
      <c r="D240" s="7">
        <v>45289</v>
      </c>
      <c r="E240" s="8">
        <v>600000000</v>
      </c>
      <c r="F240" s="9">
        <v>600000000</v>
      </c>
      <c r="G240" s="6">
        <v>0</v>
      </c>
      <c r="H240" s="10">
        <v>0</v>
      </c>
      <c r="I240" s="9">
        <f t="shared" si="6"/>
        <v>600000000</v>
      </c>
      <c r="J240" s="11">
        <f t="shared" si="7"/>
        <v>0</v>
      </c>
      <c r="K240" s="6" t="s">
        <v>15</v>
      </c>
    </row>
    <row r="241" spans="2:11" x14ac:dyDescent="0.2">
      <c r="B241" s="6" t="s">
        <v>206</v>
      </c>
      <c r="C241" s="7">
        <v>44939</v>
      </c>
      <c r="D241" s="7">
        <v>45150</v>
      </c>
      <c r="E241" s="8">
        <v>31500000</v>
      </c>
      <c r="F241" s="9">
        <v>31500000</v>
      </c>
      <c r="G241" s="6">
        <v>0</v>
      </c>
      <c r="H241" s="10">
        <v>20700000</v>
      </c>
      <c r="I241" s="9">
        <f t="shared" si="6"/>
        <v>10800000</v>
      </c>
      <c r="J241" s="11">
        <f t="shared" si="7"/>
        <v>0.65714285714285714</v>
      </c>
      <c r="K241" s="6" t="s">
        <v>12</v>
      </c>
    </row>
    <row r="242" spans="2:11" x14ac:dyDescent="0.2">
      <c r="B242" s="6" t="s">
        <v>207</v>
      </c>
      <c r="C242" s="7">
        <v>45086</v>
      </c>
      <c r="D242" s="7">
        <v>45177</v>
      </c>
      <c r="E242" s="8">
        <v>847048160.22000003</v>
      </c>
      <c r="F242" s="9">
        <v>847048160.22000003</v>
      </c>
      <c r="G242" s="6">
        <v>0</v>
      </c>
      <c r="H242" s="10">
        <v>785050541.01999998</v>
      </c>
      <c r="I242" s="9">
        <f t="shared" si="6"/>
        <v>61997619.200000048</v>
      </c>
      <c r="J242" s="11">
        <f t="shared" si="7"/>
        <v>0.92680744482828736</v>
      </c>
      <c r="K242" s="6" t="s">
        <v>15</v>
      </c>
    </row>
    <row r="243" spans="2:11" x14ac:dyDescent="0.2">
      <c r="B243" s="6" t="s">
        <v>208</v>
      </c>
      <c r="C243" s="7">
        <v>44939</v>
      </c>
      <c r="D243" s="7">
        <v>45150</v>
      </c>
      <c r="E243" s="8">
        <v>35000000</v>
      </c>
      <c r="F243" s="9">
        <v>35000000</v>
      </c>
      <c r="G243" s="6">
        <v>0</v>
      </c>
      <c r="H243" s="10">
        <v>23000000</v>
      </c>
      <c r="I243" s="9">
        <f t="shared" si="6"/>
        <v>12000000</v>
      </c>
      <c r="J243" s="11">
        <f t="shared" si="7"/>
        <v>0.65714285714285714</v>
      </c>
      <c r="K243" s="6" t="s">
        <v>12</v>
      </c>
    </row>
    <row r="244" spans="2:11" x14ac:dyDescent="0.2">
      <c r="B244" s="6" t="s">
        <v>209</v>
      </c>
      <c r="C244" s="7">
        <v>45083</v>
      </c>
      <c r="D244" s="7">
        <v>45112</v>
      </c>
      <c r="E244" s="8">
        <v>68000399.989999995</v>
      </c>
      <c r="F244" s="9">
        <v>68000400</v>
      </c>
      <c r="G244" s="6">
        <v>0</v>
      </c>
      <c r="H244" s="10">
        <v>0</v>
      </c>
      <c r="I244" s="9">
        <f t="shared" si="6"/>
        <v>68000400</v>
      </c>
      <c r="J244" s="11">
        <f t="shared" si="7"/>
        <v>0</v>
      </c>
      <c r="K244" s="6" t="s">
        <v>12</v>
      </c>
    </row>
    <row r="245" spans="2:11" x14ac:dyDescent="0.2">
      <c r="B245" s="6" t="s">
        <v>202</v>
      </c>
      <c r="C245" s="7">
        <v>44939</v>
      </c>
      <c r="D245" s="7">
        <v>45058</v>
      </c>
      <c r="E245" s="8">
        <v>18000000</v>
      </c>
      <c r="F245" s="9">
        <v>18000000</v>
      </c>
      <c r="G245" s="6">
        <v>0</v>
      </c>
      <c r="H245" s="10">
        <v>18000000</v>
      </c>
      <c r="I245" s="9">
        <f t="shared" si="6"/>
        <v>0</v>
      </c>
      <c r="J245" s="11">
        <f t="shared" si="7"/>
        <v>1</v>
      </c>
      <c r="K245" s="6" t="s">
        <v>12</v>
      </c>
    </row>
    <row r="246" spans="2:11" x14ac:dyDescent="0.2">
      <c r="B246" s="6" t="s">
        <v>210</v>
      </c>
      <c r="C246" s="7">
        <v>45083</v>
      </c>
      <c r="D246" s="7">
        <v>45204</v>
      </c>
      <c r="E246" s="8">
        <v>57200000</v>
      </c>
      <c r="F246" s="9">
        <v>57200000</v>
      </c>
      <c r="G246" s="6">
        <v>0</v>
      </c>
      <c r="H246" s="10">
        <v>0</v>
      </c>
      <c r="I246" s="9">
        <f t="shared" si="6"/>
        <v>57200000</v>
      </c>
      <c r="J246" s="11">
        <f t="shared" si="7"/>
        <v>0</v>
      </c>
      <c r="K246" s="6" t="s">
        <v>15</v>
      </c>
    </row>
    <row r="247" spans="2:11" x14ac:dyDescent="0.2">
      <c r="B247" s="6" t="s">
        <v>202</v>
      </c>
      <c r="C247" s="7">
        <v>44939</v>
      </c>
      <c r="D247" s="7">
        <v>45150</v>
      </c>
      <c r="E247" s="8">
        <v>31500000</v>
      </c>
      <c r="F247" s="9">
        <v>31500000</v>
      </c>
      <c r="G247" s="6">
        <v>0</v>
      </c>
      <c r="H247" s="10">
        <v>20700000</v>
      </c>
      <c r="I247" s="9">
        <f t="shared" si="6"/>
        <v>10800000</v>
      </c>
      <c r="J247" s="11">
        <f t="shared" si="7"/>
        <v>0.65714285714285714</v>
      </c>
      <c r="K247" s="6" t="s">
        <v>12</v>
      </c>
    </row>
    <row r="248" spans="2:11" x14ac:dyDescent="0.2">
      <c r="B248" s="6" t="s">
        <v>211</v>
      </c>
      <c r="C248" s="7">
        <v>45090</v>
      </c>
      <c r="D248" s="7">
        <v>45291</v>
      </c>
      <c r="E248" s="8">
        <v>637500000</v>
      </c>
      <c r="F248" s="9">
        <v>637500000</v>
      </c>
      <c r="G248" s="6">
        <v>0</v>
      </c>
      <c r="H248" s="10">
        <v>0</v>
      </c>
      <c r="I248" s="9">
        <f t="shared" si="6"/>
        <v>637500000</v>
      </c>
      <c r="J248" s="11">
        <f t="shared" si="7"/>
        <v>0</v>
      </c>
      <c r="K248" s="6" t="s">
        <v>15</v>
      </c>
    </row>
    <row r="249" spans="2:11" x14ac:dyDescent="0.2">
      <c r="B249" s="6" t="s">
        <v>212</v>
      </c>
      <c r="C249" s="7">
        <v>44939</v>
      </c>
      <c r="D249" s="7">
        <v>45058</v>
      </c>
      <c r="E249" s="8">
        <v>12000000</v>
      </c>
      <c r="F249" s="9">
        <v>12000000</v>
      </c>
      <c r="G249" s="6">
        <v>0</v>
      </c>
      <c r="H249" s="10">
        <v>12000000</v>
      </c>
      <c r="I249" s="9">
        <f t="shared" si="6"/>
        <v>0</v>
      </c>
      <c r="J249" s="11">
        <f t="shared" si="7"/>
        <v>1</v>
      </c>
      <c r="K249" s="6" t="s">
        <v>12</v>
      </c>
    </row>
    <row r="250" spans="2:11" x14ac:dyDescent="0.2">
      <c r="B250" s="6" t="s">
        <v>213</v>
      </c>
      <c r="C250" s="7">
        <v>45091</v>
      </c>
      <c r="D250" s="7">
        <v>45182</v>
      </c>
      <c r="E250" s="8">
        <v>25540000</v>
      </c>
      <c r="F250" s="9">
        <v>25540000</v>
      </c>
      <c r="G250" s="6">
        <v>0</v>
      </c>
      <c r="H250" s="10">
        <v>0</v>
      </c>
      <c r="I250" s="9">
        <f t="shared" si="6"/>
        <v>25540000</v>
      </c>
      <c r="J250" s="11">
        <f t="shared" si="7"/>
        <v>0</v>
      </c>
      <c r="K250" s="6" t="s">
        <v>15</v>
      </c>
    </row>
    <row r="251" spans="2:11" x14ac:dyDescent="0.2">
      <c r="B251" s="6" t="s">
        <v>214</v>
      </c>
      <c r="C251" s="7">
        <v>44939</v>
      </c>
      <c r="D251" s="7">
        <v>45150</v>
      </c>
      <c r="E251" s="8">
        <v>28000000</v>
      </c>
      <c r="F251" s="9">
        <v>28000000</v>
      </c>
      <c r="G251" s="6">
        <v>0</v>
      </c>
      <c r="H251" s="10">
        <v>14400000</v>
      </c>
      <c r="I251" s="9">
        <f t="shared" si="6"/>
        <v>13600000</v>
      </c>
      <c r="J251" s="11">
        <f t="shared" si="7"/>
        <v>0.51428571428571423</v>
      </c>
      <c r="K251" s="6" t="s">
        <v>12</v>
      </c>
    </row>
    <row r="252" spans="2:11" x14ac:dyDescent="0.2">
      <c r="B252" s="6" t="s">
        <v>215</v>
      </c>
      <c r="C252" s="7">
        <v>45091</v>
      </c>
      <c r="D252" s="7">
        <v>45120</v>
      </c>
      <c r="E252" s="8">
        <v>16486000</v>
      </c>
      <c r="F252" s="9">
        <v>16486000</v>
      </c>
      <c r="G252" s="6">
        <v>0</v>
      </c>
      <c r="H252" s="10">
        <v>0</v>
      </c>
      <c r="I252" s="9">
        <f t="shared" si="6"/>
        <v>16486000</v>
      </c>
      <c r="J252" s="11">
        <f t="shared" si="7"/>
        <v>0</v>
      </c>
      <c r="K252" s="6" t="s">
        <v>12</v>
      </c>
    </row>
    <row r="253" spans="2:11" x14ac:dyDescent="0.2">
      <c r="B253" s="6" t="s">
        <v>139</v>
      </c>
      <c r="C253" s="7">
        <v>44940</v>
      </c>
      <c r="D253" s="7">
        <v>45258</v>
      </c>
      <c r="E253" s="8">
        <v>25550000</v>
      </c>
      <c r="F253" s="9">
        <v>25550000</v>
      </c>
      <c r="G253" s="6">
        <v>0</v>
      </c>
      <c r="H253" s="10">
        <v>16668333.33</v>
      </c>
      <c r="I253" s="9">
        <f t="shared" si="6"/>
        <v>8881666.6699999999</v>
      </c>
      <c r="J253" s="11">
        <f t="shared" si="7"/>
        <v>0.6523809522504892</v>
      </c>
      <c r="K253" s="6" t="s">
        <v>15</v>
      </c>
    </row>
    <row r="254" spans="2:11" x14ac:dyDescent="0.2">
      <c r="B254" s="6" t="s">
        <v>216</v>
      </c>
      <c r="C254" s="7">
        <v>45097</v>
      </c>
      <c r="D254" s="7">
        <v>45144</v>
      </c>
      <c r="E254" s="8">
        <v>93647100</v>
      </c>
      <c r="F254" s="9">
        <v>93647100</v>
      </c>
      <c r="G254" s="6">
        <v>0</v>
      </c>
      <c r="H254" s="10">
        <v>0</v>
      </c>
      <c r="I254" s="9">
        <f t="shared" si="6"/>
        <v>93647100</v>
      </c>
      <c r="J254" s="11">
        <f t="shared" si="7"/>
        <v>0</v>
      </c>
      <c r="K254" s="6" t="s">
        <v>12</v>
      </c>
    </row>
    <row r="255" spans="2:11" x14ac:dyDescent="0.2">
      <c r="B255" s="6" t="s">
        <v>217</v>
      </c>
      <c r="C255" s="7">
        <v>44940</v>
      </c>
      <c r="D255" s="7">
        <v>45182</v>
      </c>
      <c r="E255" s="8">
        <v>16000000</v>
      </c>
      <c r="F255" s="9">
        <v>16000000</v>
      </c>
      <c r="G255" s="6">
        <v>0</v>
      </c>
      <c r="H255" s="10">
        <v>9133333.3300000001</v>
      </c>
      <c r="I255" s="9">
        <f t="shared" si="6"/>
        <v>6866666.6699999999</v>
      </c>
      <c r="J255" s="11">
        <f t="shared" si="7"/>
        <v>0.57083333312499995</v>
      </c>
      <c r="K255" s="6" t="s">
        <v>15</v>
      </c>
    </row>
    <row r="256" spans="2:11" x14ac:dyDescent="0.2">
      <c r="B256" s="6" t="s">
        <v>218</v>
      </c>
      <c r="C256" s="7">
        <v>45097</v>
      </c>
      <c r="D256" s="7">
        <v>45302</v>
      </c>
      <c r="E256" s="8">
        <v>191991765</v>
      </c>
      <c r="F256" s="9">
        <v>191991765</v>
      </c>
      <c r="G256" s="6">
        <v>0</v>
      </c>
      <c r="H256" s="10">
        <v>0</v>
      </c>
      <c r="I256" s="9">
        <f t="shared" si="6"/>
        <v>191991765</v>
      </c>
      <c r="J256" s="11">
        <f t="shared" si="7"/>
        <v>0</v>
      </c>
      <c r="K256" s="6" t="s">
        <v>15</v>
      </c>
    </row>
    <row r="257" spans="2:11" x14ac:dyDescent="0.2">
      <c r="B257" s="6" t="s">
        <v>219</v>
      </c>
      <c r="C257" s="7">
        <v>44940</v>
      </c>
      <c r="D257" s="7">
        <v>45258</v>
      </c>
      <c r="E257" s="8">
        <v>25550000</v>
      </c>
      <c r="F257" s="9">
        <v>25550000</v>
      </c>
      <c r="G257" s="6">
        <v>0</v>
      </c>
      <c r="H257" s="10">
        <v>16668333.33</v>
      </c>
      <c r="I257" s="9">
        <f t="shared" si="6"/>
        <v>8881666.6699999999</v>
      </c>
      <c r="J257" s="11">
        <f t="shared" si="7"/>
        <v>0.6523809522504892</v>
      </c>
      <c r="K257" s="6" t="s">
        <v>15</v>
      </c>
    </row>
    <row r="258" spans="2:11" x14ac:dyDescent="0.2">
      <c r="B258" s="6" t="s">
        <v>220</v>
      </c>
      <c r="C258" s="7">
        <v>45092</v>
      </c>
      <c r="D258" s="7">
        <v>45183</v>
      </c>
      <c r="E258" s="8">
        <v>214832600</v>
      </c>
      <c r="F258" s="9">
        <v>214832600</v>
      </c>
      <c r="G258" s="6">
        <v>0</v>
      </c>
      <c r="H258" s="10">
        <v>0</v>
      </c>
      <c r="I258" s="9">
        <f t="shared" si="6"/>
        <v>214832600</v>
      </c>
      <c r="J258" s="11">
        <f t="shared" si="7"/>
        <v>0</v>
      </c>
      <c r="K258" s="6" t="s">
        <v>15</v>
      </c>
    </row>
    <row r="259" spans="2:11" x14ac:dyDescent="0.2">
      <c r="B259" s="6" t="s">
        <v>221</v>
      </c>
      <c r="C259" s="7">
        <v>44942</v>
      </c>
      <c r="D259" s="7">
        <v>45153</v>
      </c>
      <c r="E259" s="8">
        <v>42000000</v>
      </c>
      <c r="F259" s="9">
        <v>42000000</v>
      </c>
      <c r="G259" s="6">
        <v>0</v>
      </c>
      <c r="H259" s="10">
        <v>10800000</v>
      </c>
      <c r="I259" s="9">
        <f t="shared" ref="I259:I322" si="8">F259-H259</f>
        <v>31200000</v>
      </c>
      <c r="J259" s="11">
        <f t="shared" ref="J259:J322" si="9">IFERROR(H259/F259,"-")</f>
        <v>0.25714285714285712</v>
      </c>
      <c r="K259" s="6" t="s">
        <v>12</v>
      </c>
    </row>
    <row r="260" spans="2:11" x14ac:dyDescent="0.2">
      <c r="B260" s="6" t="s">
        <v>222</v>
      </c>
      <c r="C260" s="7">
        <v>45097</v>
      </c>
      <c r="D260" s="7">
        <v>45188</v>
      </c>
      <c r="E260" s="8">
        <v>67148272.969999999</v>
      </c>
      <c r="F260" s="9">
        <v>67148272.969999999</v>
      </c>
      <c r="G260" s="6">
        <v>0</v>
      </c>
      <c r="H260" s="10">
        <v>0</v>
      </c>
      <c r="I260" s="9">
        <f t="shared" si="8"/>
        <v>67148272.969999999</v>
      </c>
      <c r="J260" s="11">
        <f t="shared" si="9"/>
        <v>0</v>
      </c>
      <c r="K260" s="6" t="s">
        <v>15</v>
      </c>
    </row>
    <row r="261" spans="2:11" x14ac:dyDescent="0.2">
      <c r="B261" s="6" t="s">
        <v>223</v>
      </c>
      <c r="C261" s="7">
        <v>44942</v>
      </c>
      <c r="D261" s="7">
        <v>45153</v>
      </c>
      <c r="E261" s="8">
        <v>31500000</v>
      </c>
      <c r="F261" s="9">
        <v>31500000</v>
      </c>
      <c r="G261" s="6">
        <v>0</v>
      </c>
      <c r="H261" s="10">
        <v>20700000</v>
      </c>
      <c r="I261" s="9">
        <f t="shared" si="8"/>
        <v>10800000</v>
      </c>
      <c r="J261" s="11">
        <f t="shared" si="9"/>
        <v>0.65714285714285714</v>
      </c>
      <c r="K261" s="6" t="s">
        <v>12</v>
      </c>
    </row>
    <row r="262" spans="2:11" x14ac:dyDescent="0.2">
      <c r="B262" s="6" t="s">
        <v>223</v>
      </c>
      <c r="C262" s="7">
        <v>44942</v>
      </c>
      <c r="D262" s="7">
        <v>45153</v>
      </c>
      <c r="E262" s="8">
        <v>1700000</v>
      </c>
      <c r="F262" s="9">
        <v>1700000</v>
      </c>
      <c r="G262" s="6">
        <v>1</v>
      </c>
      <c r="H262" s="10">
        <v>0</v>
      </c>
      <c r="I262" s="9">
        <f t="shared" si="8"/>
        <v>1700000</v>
      </c>
      <c r="J262" s="11">
        <f t="shared" si="9"/>
        <v>0</v>
      </c>
      <c r="K262" s="6" t="s">
        <v>12</v>
      </c>
    </row>
    <row r="263" spans="2:11" x14ac:dyDescent="0.2">
      <c r="B263" s="6" t="s">
        <v>224</v>
      </c>
      <c r="C263" s="7">
        <v>45090</v>
      </c>
      <c r="D263" s="7">
        <v>45109</v>
      </c>
      <c r="E263" s="8">
        <v>417419073</v>
      </c>
      <c r="F263" s="9">
        <v>417419073</v>
      </c>
      <c r="G263" s="6">
        <v>0</v>
      </c>
      <c r="H263" s="10">
        <v>0</v>
      </c>
      <c r="I263" s="9">
        <f t="shared" si="8"/>
        <v>417419073</v>
      </c>
      <c r="J263" s="11">
        <f t="shared" si="9"/>
        <v>0</v>
      </c>
      <c r="K263" s="6" t="s">
        <v>12</v>
      </c>
    </row>
    <row r="264" spans="2:11" x14ac:dyDescent="0.2">
      <c r="B264" s="6" t="s">
        <v>225</v>
      </c>
      <c r="C264" s="7">
        <v>44942</v>
      </c>
      <c r="D264" s="7">
        <v>45153</v>
      </c>
      <c r="E264" s="8">
        <v>21000000</v>
      </c>
      <c r="F264" s="9">
        <v>21000000</v>
      </c>
      <c r="G264" s="6">
        <v>0</v>
      </c>
      <c r="H264" s="10">
        <v>13500000</v>
      </c>
      <c r="I264" s="9">
        <f t="shared" si="8"/>
        <v>7500000</v>
      </c>
      <c r="J264" s="11">
        <f t="shared" si="9"/>
        <v>0.6428571428571429</v>
      </c>
      <c r="K264" s="6" t="s">
        <v>12</v>
      </c>
    </row>
    <row r="265" spans="2:11" x14ac:dyDescent="0.2">
      <c r="B265" s="6" t="s">
        <v>226</v>
      </c>
      <c r="C265" s="7">
        <v>45092</v>
      </c>
      <c r="D265" s="7">
        <v>45121</v>
      </c>
      <c r="E265" s="8">
        <v>2840463</v>
      </c>
      <c r="F265" s="9">
        <v>2840463</v>
      </c>
      <c r="G265" s="6">
        <v>0</v>
      </c>
      <c r="H265" s="10">
        <v>0</v>
      </c>
      <c r="I265" s="9">
        <f t="shared" si="8"/>
        <v>2840463</v>
      </c>
      <c r="J265" s="11">
        <f t="shared" si="9"/>
        <v>0</v>
      </c>
      <c r="K265" s="6" t="s">
        <v>12</v>
      </c>
    </row>
    <row r="266" spans="2:11" x14ac:dyDescent="0.2">
      <c r="B266" s="6" t="s">
        <v>227</v>
      </c>
      <c r="C266" s="7">
        <v>44940</v>
      </c>
      <c r="D266" s="7">
        <v>45151</v>
      </c>
      <c r="E266" s="8">
        <v>14000000</v>
      </c>
      <c r="F266" s="9">
        <v>14000000</v>
      </c>
      <c r="G266" s="6">
        <v>0</v>
      </c>
      <c r="H266" s="10">
        <v>9133333.3300000001</v>
      </c>
      <c r="I266" s="9">
        <f t="shared" si="8"/>
        <v>4866666.67</v>
      </c>
      <c r="J266" s="11">
        <f t="shared" si="9"/>
        <v>0.65238095214285718</v>
      </c>
      <c r="K266" s="6" t="s">
        <v>12</v>
      </c>
    </row>
    <row r="267" spans="2:11" x14ac:dyDescent="0.2">
      <c r="B267" s="6" t="s">
        <v>228</v>
      </c>
      <c r="C267" s="7">
        <v>45091</v>
      </c>
      <c r="D267" s="7">
        <v>45282</v>
      </c>
      <c r="E267" s="8">
        <v>49021900</v>
      </c>
      <c r="F267" s="9">
        <v>49021900</v>
      </c>
      <c r="G267" s="6">
        <v>0</v>
      </c>
      <c r="H267" s="10">
        <v>0</v>
      </c>
      <c r="I267" s="9">
        <f t="shared" si="8"/>
        <v>49021900</v>
      </c>
      <c r="J267" s="11">
        <f t="shared" si="9"/>
        <v>0</v>
      </c>
      <c r="K267" s="6" t="s">
        <v>15</v>
      </c>
    </row>
    <row r="268" spans="2:11" x14ac:dyDescent="0.2">
      <c r="B268" s="6" t="s">
        <v>118</v>
      </c>
      <c r="C268" s="7">
        <v>44940</v>
      </c>
      <c r="D268" s="7">
        <v>45059</v>
      </c>
      <c r="E268" s="8">
        <v>14000000</v>
      </c>
      <c r="F268" s="9">
        <v>14000000</v>
      </c>
      <c r="G268" s="6">
        <v>0</v>
      </c>
      <c r="H268" s="10">
        <v>14000000</v>
      </c>
      <c r="I268" s="9">
        <f t="shared" si="8"/>
        <v>0</v>
      </c>
      <c r="J268" s="11">
        <f t="shared" si="9"/>
        <v>1</v>
      </c>
      <c r="K268" s="6" t="s">
        <v>12</v>
      </c>
    </row>
    <row r="269" spans="2:11" x14ac:dyDescent="0.2">
      <c r="B269" s="6" t="s">
        <v>229</v>
      </c>
      <c r="C269" s="7">
        <v>45093</v>
      </c>
      <c r="D269" s="7">
        <v>45214</v>
      </c>
      <c r="E269" s="8">
        <v>134440000</v>
      </c>
      <c r="F269" s="9">
        <v>134400000</v>
      </c>
      <c r="G269" s="6">
        <v>0</v>
      </c>
      <c r="H269" s="10">
        <v>0</v>
      </c>
      <c r="I269" s="9">
        <f t="shared" si="8"/>
        <v>134400000</v>
      </c>
      <c r="J269" s="11">
        <f t="shared" si="9"/>
        <v>0</v>
      </c>
      <c r="K269" s="6" t="s">
        <v>15</v>
      </c>
    </row>
    <row r="270" spans="2:11" x14ac:dyDescent="0.2">
      <c r="B270" s="6" t="s">
        <v>230</v>
      </c>
      <c r="C270" s="7">
        <v>44940</v>
      </c>
      <c r="D270" s="7">
        <v>45258</v>
      </c>
      <c r="E270" s="8">
        <v>25550000</v>
      </c>
      <c r="F270" s="9">
        <v>25550000</v>
      </c>
      <c r="G270" s="6">
        <v>0</v>
      </c>
      <c r="H270" s="10">
        <v>16668333.33</v>
      </c>
      <c r="I270" s="9">
        <f t="shared" si="8"/>
        <v>8881666.6699999999</v>
      </c>
      <c r="J270" s="11">
        <f t="shared" si="9"/>
        <v>0.6523809522504892</v>
      </c>
      <c r="K270" s="6" t="s">
        <v>15</v>
      </c>
    </row>
    <row r="271" spans="2:11" x14ac:dyDescent="0.2">
      <c r="B271" s="6" t="s">
        <v>231</v>
      </c>
      <c r="C271" s="7">
        <v>45097</v>
      </c>
      <c r="D271" s="7">
        <v>45279</v>
      </c>
      <c r="E271" s="8">
        <v>150000000</v>
      </c>
      <c r="F271" s="9">
        <v>150000000</v>
      </c>
      <c r="G271" s="6">
        <v>0</v>
      </c>
      <c r="H271" s="10">
        <v>0</v>
      </c>
      <c r="I271" s="9">
        <f t="shared" si="8"/>
        <v>150000000</v>
      </c>
      <c r="J271" s="11">
        <f t="shared" si="9"/>
        <v>0</v>
      </c>
      <c r="K271" s="6" t="s">
        <v>15</v>
      </c>
    </row>
    <row r="272" spans="2:11" x14ac:dyDescent="0.2">
      <c r="B272" s="6" t="s">
        <v>232</v>
      </c>
      <c r="C272" s="7">
        <v>44940</v>
      </c>
      <c r="D272" s="7">
        <v>45235</v>
      </c>
      <c r="E272" s="8">
        <v>12950000</v>
      </c>
      <c r="F272" s="9">
        <v>12950000</v>
      </c>
      <c r="G272" s="6">
        <v>0</v>
      </c>
      <c r="H272" s="10">
        <v>8448333.3300000001</v>
      </c>
      <c r="I272" s="9">
        <f t="shared" si="8"/>
        <v>4501666.67</v>
      </c>
      <c r="J272" s="11">
        <f t="shared" si="9"/>
        <v>0.65238095212355218</v>
      </c>
      <c r="K272" s="6" t="s">
        <v>15</v>
      </c>
    </row>
    <row r="273" spans="2:11" x14ac:dyDescent="0.2">
      <c r="B273" s="6" t="s">
        <v>232</v>
      </c>
      <c r="C273" s="7">
        <v>44940</v>
      </c>
      <c r="D273" s="7">
        <v>45151</v>
      </c>
      <c r="E273" s="8">
        <v>608333</v>
      </c>
      <c r="F273" s="9">
        <v>608333</v>
      </c>
      <c r="G273" s="6">
        <v>1</v>
      </c>
      <c r="H273" s="10">
        <v>0</v>
      </c>
      <c r="I273" s="9">
        <f t="shared" si="8"/>
        <v>608333</v>
      </c>
      <c r="J273" s="11">
        <f t="shared" si="9"/>
        <v>0</v>
      </c>
      <c r="K273" s="6" t="s">
        <v>15</v>
      </c>
    </row>
    <row r="274" spans="2:11" x14ac:dyDescent="0.2">
      <c r="B274" s="6" t="s">
        <v>233</v>
      </c>
      <c r="C274" s="7">
        <v>44940</v>
      </c>
      <c r="D274" s="7">
        <v>45059</v>
      </c>
      <c r="E274" s="8">
        <v>8000000</v>
      </c>
      <c r="F274" s="9">
        <v>8000000</v>
      </c>
      <c r="G274" s="6">
        <v>0</v>
      </c>
      <c r="H274" s="10">
        <v>8000000</v>
      </c>
      <c r="I274" s="9">
        <f t="shared" si="8"/>
        <v>0</v>
      </c>
      <c r="J274" s="11">
        <f t="shared" si="9"/>
        <v>1</v>
      </c>
      <c r="K274" s="6" t="s">
        <v>12</v>
      </c>
    </row>
    <row r="275" spans="2:11" x14ac:dyDescent="0.2">
      <c r="B275" s="6" t="s">
        <v>234</v>
      </c>
      <c r="C275" s="7">
        <v>45098</v>
      </c>
      <c r="D275" s="7">
        <v>45463</v>
      </c>
      <c r="E275" s="8">
        <v>0</v>
      </c>
      <c r="F275" s="9">
        <v>0</v>
      </c>
      <c r="G275" s="6">
        <v>0</v>
      </c>
      <c r="H275" s="10">
        <v>0</v>
      </c>
      <c r="I275" s="9">
        <f t="shared" si="8"/>
        <v>0</v>
      </c>
      <c r="J275" s="11" t="str">
        <f t="shared" si="9"/>
        <v>-</v>
      </c>
      <c r="K275" s="6" t="s">
        <v>15</v>
      </c>
    </row>
    <row r="276" spans="2:11" x14ac:dyDescent="0.2">
      <c r="B276" s="6" t="s">
        <v>169</v>
      </c>
      <c r="C276" s="7">
        <v>44942</v>
      </c>
      <c r="D276" s="7">
        <v>45061</v>
      </c>
      <c r="E276" s="8">
        <v>8000000</v>
      </c>
      <c r="F276" s="9">
        <v>8000000</v>
      </c>
      <c r="G276" s="6">
        <v>0</v>
      </c>
      <c r="H276" s="10">
        <v>8000000</v>
      </c>
      <c r="I276" s="9">
        <f t="shared" si="8"/>
        <v>0</v>
      </c>
      <c r="J276" s="11">
        <f t="shared" si="9"/>
        <v>1</v>
      </c>
      <c r="K276" s="6" t="s">
        <v>12</v>
      </c>
    </row>
    <row r="277" spans="2:11" x14ac:dyDescent="0.2">
      <c r="B277" s="6" t="s">
        <v>235</v>
      </c>
      <c r="C277" s="7">
        <v>45098</v>
      </c>
      <c r="D277" s="7">
        <v>45291</v>
      </c>
      <c r="E277" s="8">
        <v>50000000.039999999</v>
      </c>
      <c r="F277" s="9">
        <v>50000000</v>
      </c>
      <c r="G277" s="6">
        <v>0</v>
      </c>
      <c r="H277" s="10">
        <v>0</v>
      </c>
      <c r="I277" s="9">
        <f t="shared" si="8"/>
        <v>50000000</v>
      </c>
      <c r="J277" s="11">
        <f t="shared" si="9"/>
        <v>0</v>
      </c>
      <c r="K277" s="6" t="s">
        <v>15</v>
      </c>
    </row>
    <row r="278" spans="2:11" x14ac:dyDescent="0.2">
      <c r="B278" s="6" t="s">
        <v>236</v>
      </c>
      <c r="C278" s="7">
        <v>44940</v>
      </c>
      <c r="D278" s="7">
        <v>45059</v>
      </c>
      <c r="E278" s="8">
        <v>14600000</v>
      </c>
      <c r="F278" s="9">
        <v>14600000</v>
      </c>
      <c r="G278" s="6">
        <v>0</v>
      </c>
      <c r="H278" s="10">
        <v>14600000</v>
      </c>
      <c r="I278" s="9">
        <f t="shared" si="8"/>
        <v>0</v>
      </c>
      <c r="J278" s="11">
        <f t="shared" si="9"/>
        <v>1</v>
      </c>
      <c r="K278" s="6" t="s">
        <v>12</v>
      </c>
    </row>
    <row r="279" spans="2:11" x14ac:dyDescent="0.2">
      <c r="B279" s="6" t="s">
        <v>237</v>
      </c>
      <c r="C279" s="7">
        <v>45098</v>
      </c>
      <c r="D279" s="7">
        <v>45276</v>
      </c>
      <c r="E279" s="8">
        <v>180000000</v>
      </c>
      <c r="F279" s="9">
        <v>180000000</v>
      </c>
      <c r="G279" s="6">
        <v>0</v>
      </c>
      <c r="H279" s="10">
        <v>0</v>
      </c>
      <c r="I279" s="9">
        <f t="shared" si="8"/>
        <v>180000000</v>
      </c>
      <c r="J279" s="11">
        <f t="shared" si="9"/>
        <v>0</v>
      </c>
      <c r="K279" s="6" t="s">
        <v>15</v>
      </c>
    </row>
    <row r="280" spans="2:11" x14ac:dyDescent="0.2">
      <c r="B280" s="6" t="s">
        <v>133</v>
      </c>
      <c r="C280" s="7">
        <v>44940</v>
      </c>
      <c r="D280" s="7">
        <v>45241</v>
      </c>
      <c r="E280" s="8">
        <v>30100000</v>
      </c>
      <c r="F280" s="9">
        <v>30100000</v>
      </c>
      <c r="G280" s="6">
        <v>0</v>
      </c>
      <c r="H280" s="10">
        <v>19636666.670000002</v>
      </c>
      <c r="I280" s="9">
        <f t="shared" si="8"/>
        <v>10463333.329999998</v>
      </c>
      <c r="J280" s="11">
        <f t="shared" si="9"/>
        <v>0.65238095249169437</v>
      </c>
      <c r="K280" s="6" t="s">
        <v>15</v>
      </c>
    </row>
    <row r="281" spans="2:11" x14ac:dyDescent="0.2">
      <c r="B281" s="6" t="s">
        <v>133</v>
      </c>
      <c r="C281" s="7">
        <v>44940</v>
      </c>
      <c r="D281" s="7">
        <v>45151</v>
      </c>
      <c r="E281" s="8">
        <v>973333</v>
      </c>
      <c r="F281" s="9">
        <v>973333</v>
      </c>
      <c r="G281" s="6">
        <v>1</v>
      </c>
      <c r="H281" s="10">
        <v>0</v>
      </c>
      <c r="I281" s="9">
        <f t="shared" si="8"/>
        <v>973333</v>
      </c>
      <c r="J281" s="11">
        <f t="shared" si="9"/>
        <v>0</v>
      </c>
      <c r="K281" s="6" t="s">
        <v>15</v>
      </c>
    </row>
    <row r="282" spans="2:11" x14ac:dyDescent="0.2">
      <c r="B282" s="6" t="s">
        <v>238</v>
      </c>
      <c r="C282" s="7">
        <v>45099</v>
      </c>
      <c r="D282" s="7">
        <v>45829</v>
      </c>
      <c r="E282" s="8">
        <v>0</v>
      </c>
      <c r="F282" s="9">
        <v>0</v>
      </c>
      <c r="G282" s="6">
        <v>0</v>
      </c>
      <c r="H282" s="10">
        <v>0</v>
      </c>
      <c r="I282" s="9">
        <f t="shared" si="8"/>
        <v>0</v>
      </c>
      <c r="J282" s="11" t="str">
        <f t="shared" si="9"/>
        <v>-</v>
      </c>
      <c r="K282" s="6" t="s">
        <v>15</v>
      </c>
    </row>
    <row r="283" spans="2:11" x14ac:dyDescent="0.2">
      <c r="B283" s="6" t="s">
        <v>239</v>
      </c>
      <c r="C283" s="7">
        <v>44940</v>
      </c>
      <c r="D283" s="7">
        <v>45258</v>
      </c>
      <c r="E283" s="8">
        <v>25550000</v>
      </c>
      <c r="F283" s="9">
        <v>25550000</v>
      </c>
      <c r="G283" s="6">
        <v>0</v>
      </c>
      <c r="H283" s="10">
        <v>16668333.33</v>
      </c>
      <c r="I283" s="9">
        <f t="shared" si="8"/>
        <v>8881666.6699999999</v>
      </c>
      <c r="J283" s="11">
        <f t="shared" si="9"/>
        <v>0.6523809522504892</v>
      </c>
      <c r="K283" s="6" t="s">
        <v>15</v>
      </c>
    </row>
    <row r="284" spans="2:11" x14ac:dyDescent="0.2">
      <c r="B284" s="6" t="s">
        <v>20</v>
      </c>
      <c r="C284" s="7">
        <v>44940</v>
      </c>
      <c r="D284" s="7">
        <v>45151</v>
      </c>
      <c r="E284" s="8">
        <v>17500000</v>
      </c>
      <c r="F284" s="9">
        <v>17500000</v>
      </c>
      <c r="G284" s="6">
        <v>0</v>
      </c>
      <c r="H284" s="10">
        <v>11416666.67</v>
      </c>
      <c r="I284" s="9">
        <f t="shared" si="8"/>
        <v>6083333.3300000001</v>
      </c>
      <c r="J284" s="11">
        <f t="shared" si="9"/>
        <v>0.65238095257142859</v>
      </c>
      <c r="K284" s="6" t="s">
        <v>12</v>
      </c>
    </row>
    <row r="285" spans="2:11" x14ac:dyDescent="0.2">
      <c r="B285" s="6" t="s">
        <v>194</v>
      </c>
      <c r="C285" s="7">
        <v>44940</v>
      </c>
      <c r="D285" s="7">
        <v>45151</v>
      </c>
      <c r="E285" s="8">
        <v>16800000</v>
      </c>
      <c r="F285" s="9">
        <v>16800000</v>
      </c>
      <c r="G285" s="6">
        <v>0</v>
      </c>
      <c r="H285" s="10">
        <v>11040000</v>
      </c>
      <c r="I285" s="9">
        <f t="shared" si="8"/>
        <v>5760000</v>
      </c>
      <c r="J285" s="11">
        <f t="shared" si="9"/>
        <v>0.65714285714285714</v>
      </c>
      <c r="K285" s="6" t="s">
        <v>12</v>
      </c>
    </row>
    <row r="286" spans="2:11" x14ac:dyDescent="0.2">
      <c r="B286" s="6" t="s">
        <v>240</v>
      </c>
      <c r="C286" s="7">
        <v>44940</v>
      </c>
      <c r="D286" s="7">
        <v>45151</v>
      </c>
      <c r="E286" s="8">
        <v>14000000</v>
      </c>
      <c r="F286" s="9">
        <v>14000000</v>
      </c>
      <c r="G286" s="6">
        <v>0</v>
      </c>
      <c r="H286" s="10">
        <v>9133333.3300000001</v>
      </c>
      <c r="I286" s="9">
        <f t="shared" si="8"/>
        <v>4866666.67</v>
      </c>
      <c r="J286" s="11">
        <f t="shared" si="9"/>
        <v>0.65238095214285718</v>
      </c>
      <c r="K286" s="6" t="s">
        <v>12</v>
      </c>
    </row>
    <row r="287" spans="2:11" x14ac:dyDescent="0.2">
      <c r="B287" s="6" t="s">
        <v>241</v>
      </c>
      <c r="C287" s="7">
        <v>44940</v>
      </c>
      <c r="D287" s="7">
        <v>45258</v>
      </c>
      <c r="E287" s="8">
        <v>25550000</v>
      </c>
      <c r="F287" s="9">
        <v>25550000</v>
      </c>
      <c r="G287" s="6">
        <v>0</v>
      </c>
      <c r="H287" s="10">
        <v>16668333.33</v>
      </c>
      <c r="I287" s="9">
        <f t="shared" si="8"/>
        <v>8881666.6699999999</v>
      </c>
      <c r="J287" s="11">
        <f t="shared" si="9"/>
        <v>0.6523809522504892</v>
      </c>
      <c r="K287" s="6" t="s">
        <v>15</v>
      </c>
    </row>
    <row r="288" spans="2:11" x14ac:dyDescent="0.2">
      <c r="B288" s="6" t="s">
        <v>137</v>
      </c>
      <c r="C288" s="7">
        <v>44940</v>
      </c>
      <c r="D288" s="7">
        <v>45258</v>
      </c>
      <c r="E288" s="8">
        <v>25550000</v>
      </c>
      <c r="F288" s="9">
        <v>25550000</v>
      </c>
      <c r="G288" s="6">
        <v>0</v>
      </c>
      <c r="H288" s="10">
        <v>16668333.33</v>
      </c>
      <c r="I288" s="9">
        <f t="shared" si="8"/>
        <v>8881666.6699999999</v>
      </c>
      <c r="J288" s="11">
        <f t="shared" si="9"/>
        <v>0.6523809522504892</v>
      </c>
      <c r="K288" s="6" t="s">
        <v>15</v>
      </c>
    </row>
    <row r="289" spans="2:11" x14ac:dyDescent="0.2">
      <c r="B289" s="6" t="s">
        <v>242</v>
      </c>
      <c r="C289" s="7">
        <v>44940</v>
      </c>
      <c r="D289" s="7">
        <v>45258</v>
      </c>
      <c r="E289" s="8">
        <v>25550000</v>
      </c>
      <c r="F289" s="9">
        <v>25550000</v>
      </c>
      <c r="G289" s="6">
        <v>0</v>
      </c>
      <c r="H289" s="10">
        <v>16668333.33</v>
      </c>
      <c r="I289" s="9">
        <f t="shared" si="8"/>
        <v>8881666.6699999999</v>
      </c>
      <c r="J289" s="11">
        <f t="shared" si="9"/>
        <v>0.6523809522504892</v>
      </c>
      <c r="K289" s="6" t="s">
        <v>15</v>
      </c>
    </row>
    <row r="290" spans="2:11" x14ac:dyDescent="0.2">
      <c r="B290" s="6" t="s">
        <v>243</v>
      </c>
      <c r="C290" s="7">
        <v>45100</v>
      </c>
      <c r="D290" s="7">
        <v>45292</v>
      </c>
      <c r="E290" s="8">
        <v>659773955.14999998</v>
      </c>
      <c r="F290" s="9">
        <v>659773955.14999998</v>
      </c>
      <c r="G290" s="6">
        <v>0</v>
      </c>
      <c r="H290" s="10">
        <v>0</v>
      </c>
      <c r="I290" s="9">
        <f t="shared" si="8"/>
        <v>659773955.14999998</v>
      </c>
      <c r="J290" s="11">
        <f t="shared" si="9"/>
        <v>0</v>
      </c>
      <c r="K290" s="6" t="s">
        <v>15</v>
      </c>
    </row>
    <row r="291" spans="2:11" x14ac:dyDescent="0.2">
      <c r="B291" s="6" t="s">
        <v>244</v>
      </c>
      <c r="C291" s="7">
        <v>44942</v>
      </c>
      <c r="D291" s="7">
        <v>45153</v>
      </c>
      <c r="E291" s="8">
        <v>31500000</v>
      </c>
      <c r="F291" s="9">
        <v>31500000</v>
      </c>
      <c r="G291" s="6">
        <v>0</v>
      </c>
      <c r="H291" s="10">
        <v>20250000</v>
      </c>
      <c r="I291" s="9">
        <f t="shared" si="8"/>
        <v>11250000</v>
      </c>
      <c r="J291" s="11">
        <f t="shared" si="9"/>
        <v>0.6428571428571429</v>
      </c>
      <c r="K291" s="6" t="s">
        <v>15</v>
      </c>
    </row>
    <row r="292" spans="2:11" x14ac:dyDescent="0.2">
      <c r="B292" s="6" t="s">
        <v>245</v>
      </c>
      <c r="C292" s="7">
        <v>45100</v>
      </c>
      <c r="D292" s="7">
        <v>45282</v>
      </c>
      <c r="E292" s="8">
        <v>1200000000</v>
      </c>
      <c r="F292" s="9">
        <v>1200000000</v>
      </c>
      <c r="G292" s="6">
        <v>0</v>
      </c>
      <c r="H292" s="10">
        <v>0</v>
      </c>
      <c r="I292" s="9">
        <f t="shared" si="8"/>
        <v>1200000000</v>
      </c>
      <c r="J292" s="11">
        <f t="shared" si="9"/>
        <v>0</v>
      </c>
      <c r="K292" s="6" t="s">
        <v>15</v>
      </c>
    </row>
    <row r="293" spans="2:11" x14ac:dyDescent="0.2">
      <c r="B293" s="6" t="s">
        <v>246</v>
      </c>
      <c r="C293" s="7">
        <v>44940</v>
      </c>
      <c r="D293" s="7">
        <v>45151</v>
      </c>
      <c r="E293" s="8">
        <v>31500000</v>
      </c>
      <c r="F293" s="9">
        <v>31500000</v>
      </c>
      <c r="G293" s="6">
        <v>0</v>
      </c>
      <c r="H293" s="10">
        <v>20550000</v>
      </c>
      <c r="I293" s="9">
        <f t="shared" si="8"/>
        <v>10950000</v>
      </c>
      <c r="J293" s="11">
        <f t="shared" si="9"/>
        <v>0.65238095238095239</v>
      </c>
      <c r="K293" s="6" t="s">
        <v>12</v>
      </c>
    </row>
    <row r="294" spans="2:11" x14ac:dyDescent="0.2">
      <c r="B294" s="6" t="s">
        <v>247</v>
      </c>
      <c r="C294" s="7">
        <v>45105</v>
      </c>
      <c r="D294" s="7">
        <v>45134</v>
      </c>
      <c r="E294" s="8">
        <v>60000000</v>
      </c>
      <c r="F294" s="9">
        <v>60000000</v>
      </c>
      <c r="G294" s="6">
        <v>0</v>
      </c>
      <c r="H294" s="10">
        <v>0</v>
      </c>
      <c r="I294" s="9">
        <f t="shared" si="8"/>
        <v>60000000</v>
      </c>
      <c r="J294" s="11">
        <f t="shared" si="9"/>
        <v>0</v>
      </c>
      <c r="K294" s="6" t="s">
        <v>12</v>
      </c>
    </row>
    <row r="295" spans="2:11" x14ac:dyDescent="0.2">
      <c r="B295" s="6" t="s">
        <v>248</v>
      </c>
      <c r="C295" s="7">
        <v>44942</v>
      </c>
      <c r="D295" s="7">
        <v>45153</v>
      </c>
      <c r="E295" s="8">
        <v>42000000</v>
      </c>
      <c r="F295" s="9">
        <v>42000000</v>
      </c>
      <c r="G295" s="6">
        <v>0</v>
      </c>
      <c r="H295" s="10">
        <v>27000000</v>
      </c>
      <c r="I295" s="9">
        <f t="shared" si="8"/>
        <v>15000000</v>
      </c>
      <c r="J295" s="11">
        <f t="shared" si="9"/>
        <v>0.6428571428571429</v>
      </c>
      <c r="K295" s="6" t="s">
        <v>12</v>
      </c>
    </row>
    <row r="296" spans="2:11" x14ac:dyDescent="0.2">
      <c r="B296" s="6" t="s">
        <v>249</v>
      </c>
      <c r="C296" s="7">
        <v>44940</v>
      </c>
      <c r="D296" s="7">
        <v>45059</v>
      </c>
      <c r="E296" s="8">
        <v>8000000</v>
      </c>
      <c r="F296" s="9">
        <v>8000000</v>
      </c>
      <c r="G296" s="6">
        <v>0</v>
      </c>
      <c r="H296" s="10">
        <v>8000000</v>
      </c>
      <c r="I296" s="9">
        <f t="shared" si="8"/>
        <v>0</v>
      </c>
      <c r="J296" s="11">
        <f t="shared" si="9"/>
        <v>1</v>
      </c>
      <c r="K296" s="6" t="s">
        <v>12</v>
      </c>
    </row>
    <row r="297" spans="2:11" x14ac:dyDescent="0.2">
      <c r="B297" s="6" t="s">
        <v>250</v>
      </c>
      <c r="C297" s="7">
        <v>45103</v>
      </c>
      <c r="D297" s="7">
        <v>45285</v>
      </c>
      <c r="E297" s="8">
        <v>706204514</v>
      </c>
      <c r="F297" s="9">
        <v>706204514</v>
      </c>
      <c r="G297" s="6">
        <v>0</v>
      </c>
      <c r="H297" s="10">
        <v>0</v>
      </c>
      <c r="I297" s="9">
        <f t="shared" si="8"/>
        <v>706204514</v>
      </c>
      <c r="J297" s="11">
        <f t="shared" si="9"/>
        <v>0</v>
      </c>
      <c r="K297" s="6" t="s">
        <v>15</v>
      </c>
    </row>
    <row r="298" spans="2:11" x14ac:dyDescent="0.2">
      <c r="B298" s="6" t="s">
        <v>251</v>
      </c>
      <c r="C298" s="7">
        <v>44942</v>
      </c>
      <c r="D298" s="7">
        <v>45061</v>
      </c>
      <c r="E298" s="8">
        <v>8000000</v>
      </c>
      <c r="F298" s="9">
        <v>8000000</v>
      </c>
      <c r="G298" s="6">
        <v>0</v>
      </c>
      <c r="H298" s="10">
        <v>8000000</v>
      </c>
      <c r="I298" s="9">
        <f t="shared" si="8"/>
        <v>0</v>
      </c>
      <c r="J298" s="11">
        <f t="shared" si="9"/>
        <v>1</v>
      </c>
      <c r="K298" s="6" t="s">
        <v>12</v>
      </c>
    </row>
    <row r="299" spans="2:11" x14ac:dyDescent="0.2">
      <c r="B299" s="6" t="s">
        <v>252</v>
      </c>
      <c r="C299" s="7">
        <v>44942</v>
      </c>
      <c r="D299" s="7">
        <v>45153</v>
      </c>
      <c r="E299" s="8">
        <v>17500000</v>
      </c>
      <c r="F299" s="9">
        <v>17500000</v>
      </c>
      <c r="G299" s="6">
        <v>0</v>
      </c>
      <c r="H299" s="10">
        <v>11250000</v>
      </c>
      <c r="I299" s="9">
        <f t="shared" si="8"/>
        <v>6250000</v>
      </c>
      <c r="J299" s="11">
        <f t="shared" si="9"/>
        <v>0.6428571428571429</v>
      </c>
      <c r="K299" s="6" t="s">
        <v>12</v>
      </c>
    </row>
    <row r="300" spans="2:11" x14ac:dyDescent="0.2">
      <c r="B300" s="6" t="s">
        <v>253</v>
      </c>
      <c r="C300" s="7">
        <v>44940</v>
      </c>
      <c r="D300" s="7">
        <v>45151</v>
      </c>
      <c r="E300" s="8">
        <v>24500000</v>
      </c>
      <c r="F300" s="9">
        <v>24500000</v>
      </c>
      <c r="G300" s="6">
        <v>0</v>
      </c>
      <c r="H300" s="10">
        <v>11783333.33</v>
      </c>
      <c r="I300" s="9">
        <f t="shared" si="8"/>
        <v>12716666.67</v>
      </c>
      <c r="J300" s="11">
        <f t="shared" si="9"/>
        <v>0.48095238081632652</v>
      </c>
      <c r="K300" s="6" t="s">
        <v>12</v>
      </c>
    </row>
    <row r="301" spans="2:11" x14ac:dyDescent="0.2">
      <c r="B301" s="6" t="s">
        <v>230</v>
      </c>
      <c r="C301" s="7">
        <v>44940</v>
      </c>
      <c r="D301" s="7">
        <v>45258</v>
      </c>
      <c r="E301" s="8">
        <v>25550000</v>
      </c>
      <c r="F301" s="9">
        <v>25550000</v>
      </c>
      <c r="G301" s="6">
        <v>0</v>
      </c>
      <c r="H301" s="10">
        <v>16668333.33</v>
      </c>
      <c r="I301" s="9">
        <f t="shared" si="8"/>
        <v>8881666.6699999999</v>
      </c>
      <c r="J301" s="11">
        <f t="shared" si="9"/>
        <v>0.6523809522504892</v>
      </c>
      <c r="K301" s="6" t="s">
        <v>15</v>
      </c>
    </row>
    <row r="302" spans="2:11" x14ac:dyDescent="0.2">
      <c r="B302" s="6" t="s">
        <v>254</v>
      </c>
      <c r="C302" s="7">
        <v>45107</v>
      </c>
      <c r="D302" s="7">
        <v>45182</v>
      </c>
      <c r="E302" s="8">
        <v>70000000</v>
      </c>
      <c r="F302" s="9">
        <v>70000000</v>
      </c>
      <c r="G302" s="6">
        <v>0</v>
      </c>
      <c r="H302" s="10">
        <v>0</v>
      </c>
      <c r="I302" s="9">
        <f t="shared" si="8"/>
        <v>70000000</v>
      </c>
      <c r="J302" s="11">
        <f t="shared" si="9"/>
        <v>0</v>
      </c>
      <c r="K302" s="6" t="s">
        <v>15</v>
      </c>
    </row>
    <row r="303" spans="2:11" x14ac:dyDescent="0.2">
      <c r="B303" s="6" t="s">
        <v>255</v>
      </c>
      <c r="C303" s="7">
        <v>44940</v>
      </c>
      <c r="D303" s="7">
        <v>45151</v>
      </c>
      <c r="E303" s="8">
        <v>24500000</v>
      </c>
      <c r="F303" s="9">
        <v>24500000</v>
      </c>
      <c r="G303" s="6">
        <v>0</v>
      </c>
      <c r="H303" s="10">
        <v>15983333.33</v>
      </c>
      <c r="I303" s="9">
        <f t="shared" si="8"/>
        <v>8516666.6699999999</v>
      </c>
      <c r="J303" s="11">
        <f t="shared" si="9"/>
        <v>0.652380952244898</v>
      </c>
      <c r="K303" s="6" t="s">
        <v>12</v>
      </c>
    </row>
    <row r="304" spans="2:11" x14ac:dyDescent="0.2">
      <c r="B304" s="6" t="s">
        <v>256</v>
      </c>
      <c r="C304" s="7">
        <v>45105</v>
      </c>
      <c r="D304" s="7">
        <v>45291</v>
      </c>
      <c r="E304" s="8">
        <v>4023086534</v>
      </c>
      <c r="F304" s="9">
        <v>4023086534</v>
      </c>
      <c r="G304" s="6">
        <v>0</v>
      </c>
      <c r="H304" s="10">
        <v>0</v>
      </c>
      <c r="I304" s="9">
        <f t="shared" si="8"/>
        <v>4023086534</v>
      </c>
      <c r="J304" s="11">
        <f t="shared" si="9"/>
        <v>0</v>
      </c>
      <c r="K304" s="6" t="s">
        <v>15</v>
      </c>
    </row>
    <row r="305" spans="2:11" x14ac:dyDescent="0.2">
      <c r="B305" s="6" t="s">
        <v>257</v>
      </c>
      <c r="C305" s="7">
        <v>44940</v>
      </c>
      <c r="D305" s="7">
        <v>45151</v>
      </c>
      <c r="E305" s="8">
        <v>28000000</v>
      </c>
      <c r="F305" s="9">
        <v>28000000</v>
      </c>
      <c r="G305" s="6">
        <v>0</v>
      </c>
      <c r="H305" s="10">
        <v>18266666.670000002</v>
      </c>
      <c r="I305" s="9">
        <f t="shared" si="8"/>
        <v>9733333.3299999982</v>
      </c>
      <c r="J305" s="11">
        <f t="shared" si="9"/>
        <v>0.65238095250000006</v>
      </c>
      <c r="K305" s="6" t="s">
        <v>12</v>
      </c>
    </row>
    <row r="306" spans="2:11" x14ac:dyDescent="0.2">
      <c r="B306" s="6" t="s">
        <v>258</v>
      </c>
      <c r="C306" s="7">
        <v>44940</v>
      </c>
      <c r="D306" s="7">
        <v>45151</v>
      </c>
      <c r="E306" s="8">
        <v>35000000</v>
      </c>
      <c r="F306" s="9">
        <v>35000000</v>
      </c>
      <c r="G306" s="6">
        <v>0</v>
      </c>
      <c r="H306" s="10">
        <v>22833333.329999998</v>
      </c>
      <c r="I306" s="9">
        <f t="shared" si="8"/>
        <v>12166666.670000002</v>
      </c>
      <c r="J306" s="11">
        <f t="shared" si="9"/>
        <v>0.65238095228571424</v>
      </c>
      <c r="K306" s="6" t="s">
        <v>12</v>
      </c>
    </row>
    <row r="307" spans="2:11" x14ac:dyDescent="0.2">
      <c r="B307" s="6" t="s">
        <v>259</v>
      </c>
      <c r="C307" s="7">
        <v>44940</v>
      </c>
      <c r="D307" s="7">
        <v>45151</v>
      </c>
      <c r="E307" s="8">
        <v>28000000</v>
      </c>
      <c r="F307" s="9">
        <v>28000000</v>
      </c>
      <c r="G307" s="6">
        <v>0</v>
      </c>
      <c r="H307" s="10">
        <v>18266666.670000002</v>
      </c>
      <c r="I307" s="9">
        <f t="shared" si="8"/>
        <v>9733333.3299999982</v>
      </c>
      <c r="J307" s="11">
        <f t="shared" si="9"/>
        <v>0.65238095250000006</v>
      </c>
      <c r="K307" s="6" t="s">
        <v>12</v>
      </c>
    </row>
    <row r="308" spans="2:11" x14ac:dyDescent="0.2">
      <c r="B308" s="6" t="s">
        <v>260</v>
      </c>
      <c r="C308" s="7">
        <v>44940</v>
      </c>
      <c r="D308" s="7">
        <v>45151</v>
      </c>
      <c r="E308" s="8">
        <v>21000000</v>
      </c>
      <c r="F308" s="9">
        <v>21000000</v>
      </c>
      <c r="G308" s="6">
        <v>0</v>
      </c>
      <c r="H308" s="10">
        <v>13700000</v>
      </c>
      <c r="I308" s="9">
        <f t="shared" si="8"/>
        <v>7300000</v>
      </c>
      <c r="J308" s="11">
        <f t="shared" si="9"/>
        <v>0.65238095238095239</v>
      </c>
      <c r="K308" s="6" t="s">
        <v>12</v>
      </c>
    </row>
    <row r="309" spans="2:11" x14ac:dyDescent="0.2">
      <c r="B309" s="6" t="s">
        <v>261</v>
      </c>
      <c r="C309" s="7">
        <v>44940</v>
      </c>
      <c r="D309" s="7">
        <v>45151</v>
      </c>
      <c r="E309" s="8">
        <v>21000000</v>
      </c>
      <c r="F309" s="9">
        <v>21000000</v>
      </c>
      <c r="G309" s="6">
        <v>0</v>
      </c>
      <c r="H309" s="10">
        <v>13700000</v>
      </c>
      <c r="I309" s="9">
        <f t="shared" si="8"/>
        <v>7300000</v>
      </c>
      <c r="J309" s="11">
        <f t="shared" si="9"/>
        <v>0.65238095238095239</v>
      </c>
      <c r="K309" s="6" t="s">
        <v>12</v>
      </c>
    </row>
    <row r="310" spans="2:11" x14ac:dyDescent="0.2">
      <c r="B310" s="6" t="s">
        <v>262</v>
      </c>
      <c r="C310" s="7">
        <v>45105</v>
      </c>
      <c r="D310" s="7">
        <v>46200</v>
      </c>
      <c r="E310" s="8">
        <v>0</v>
      </c>
      <c r="F310" s="9">
        <v>0</v>
      </c>
      <c r="G310" s="6">
        <v>0</v>
      </c>
      <c r="H310" s="10">
        <v>0</v>
      </c>
      <c r="I310" s="9">
        <f t="shared" si="8"/>
        <v>0</v>
      </c>
      <c r="J310" s="11" t="str">
        <f t="shared" si="9"/>
        <v>-</v>
      </c>
      <c r="K310" s="6" t="s">
        <v>15</v>
      </c>
    </row>
    <row r="311" spans="2:11" x14ac:dyDescent="0.2">
      <c r="B311" s="6" t="s">
        <v>189</v>
      </c>
      <c r="C311" s="7">
        <v>44940</v>
      </c>
      <c r="D311" s="7">
        <v>45151</v>
      </c>
      <c r="E311" s="8">
        <v>35000000</v>
      </c>
      <c r="F311" s="9">
        <v>35000000</v>
      </c>
      <c r="G311" s="6">
        <v>0</v>
      </c>
      <c r="H311" s="10">
        <v>22833333.329999998</v>
      </c>
      <c r="I311" s="9">
        <f t="shared" si="8"/>
        <v>12166666.670000002</v>
      </c>
      <c r="J311" s="11">
        <f t="shared" si="9"/>
        <v>0.65238095228571424</v>
      </c>
      <c r="K311" s="6" t="s">
        <v>12</v>
      </c>
    </row>
    <row r="312" spans="2:11" x14ac:dyDescent="0.2">
      <c r="B312" s="6" t="s">
        <v>263</v>
      </c>
      <c r="C312" s="7">
        <v>45105</v>
      </c>
      <c r="D312" s="7">
        <v>45291</v>
      </c>
      <c r="E312" s="8">
        <v>16000000000</v>
      </c>
      <c r="F312" s="9">
        <v>16000000000</v>
      </c>
      <c r="G312" s="6">
        <v>0</v>
      </c>
      <c r="H312" s="10">
        <v>0</v>
      </c>
      <c r="I312" s="9">
        <f t="shared" si="8"/>
        <v>16000000000</v>
      </c>
      <c r="J312" s="11">
        <f t="shared" si="9"/>
        <v>0</v>
      </c>
      <c r="K312" s="6" t="s">
        <v>15</v>
      </c>
    </row>
    <row r="313" spans="2:11" x14ac:dyDescent="0.2">
      <c r="B313" s="6" t="s">
        <v>264</v>
      </c>
      <c r="C313" s="7">
        <v>44940</v>
      </c>
      <c r="D313" s="7">
        <v>45151</v>
      </c>
      <c r="E313" s="8">
        <v>42000000</v>
      </c>
      <c r="F313" s="9">
        <v>42000000</v>
      </c>
      <c r="G313" s="6">
        <v>0</v>
      </c>
      <c r="H313" s="10">
        <v>27400000</v>
      </c>
      <c r="I313" s="9">
        <f t="shared" si="8"/>
        <v>14600000</v>
      </c>
      <c r="J313" s="11">
        <f t="shared" si="9"/>
        <v>0.65238095238095239</v>
      </c>
      <c r="K313" s="6" t="s">
        <v>12</v>
      </c>
    </row>
    <row r="314" spans="2:11" x14ac:dyDescent="0.2">
      <c r="B314" s="6" t="s">
        <v>265</v>
      </c>
      <c r="C314" s="7">
        <v>45105</v>
      </c>
      <c r="D314" s="7">
        <v>45291</v>
      </c>
      <c r="E314" s="8">
        <v>2291367478</v>
      </c>
      <c r="F314" s="9">
        <v>2291367478</v>
      </c>
      <c r="G314" s="6">
        <v>0</v>
      </c>
      <c r="H314" s="10">
        <v>0</v>
      </c>
      <c r="I314" s="9">
        <f t="shared" si="8"/>
        <v>2291367478</v>
      </c>
      <c r="J314" s="11">
        <f t="shared" si="9"/>
        <v>0</v>
      </c>
      <c r="K314" s="6" t="s">
        <v>15</v>
      </c>
    </row>
    <row r="315" spans="2:11" x14ac:dyDescent="0.2">
      <c r="B315" s="6" t="s">
        <v>266</v>
      </c>
      <c r="C315" s="7">
        <v>44940</v>
      </c>
      <c r="D315" s="7">
        <v>45151</v>
      </c>
      <c r="E315" s="8">
        <v>24500000</v>
      </c>
      <c r="F315" s="9">
        <v>24500000</v>
      </c>
      <c r="G315" s="6">
        <v>0</v>
      </c>
      <c r="H315" s="10">
        <v>15983333.33</v>
      </c>
      <c r="I315" s="9">
        <f t="shared" si="8"/>
        <v>8516666.6699999999</v>
      </c>
      <c r="J315" s="11">
        <f t="shared" si="9"/>
        <v>0.652380952244898</v>
      </c>
      <c r="K315" s="6" t="s">
        <v>12</v>
      </c>
    </row>
    <row r="316" spans="2:11" x14ac:dyDescent="0.2">
      <c r="B316" s="6" t="s">
        <v>267</v>
      </c>
      <c r="C316" s="7">
        <v>44940</v>
      </c>
      <c r="D316" s="7">
        <v>45151</v>
      </c>
      <c r="E316" s="8">
        <v>17500000</v>
      </c>
      <c r="F316" s="9">
        <v>17500000</v>
      </c>
      <c r="G316" s="6">
        <v>0</v>
      </c>
      <c r="H316" s="10">
        <v>11416666.67</v>
      </c>
      <c r="I316" s="9">
        <f t="shared" si="8"/>
        <v>6083333.3300000001</v>
      </c>
      <c r="J316" s="11">
        <f t="shared" si="9"/>
        <v>0.65238095257142859</v>
      </c>
      <c r="K316" s="6" t="s">
        <v>12</v>
      </c>
    </row>
    <row r="317" spans="2:11" x14ac:dyDescent="0.2">
      <c r="B317" s="6" t="s">
        <v>268</v>
      </c>
      <c r="C317" s="7">
        <v>44940</v>
      </c>
      <c r="D317" s="7">
        <v>45258</v>
      </c>
      <c r="E317" s="8">
        <v>14000000</v>
      </c>
      <c r="F317" s="9">
        <v>14000000</v>
      </c>
      <c r="G317" s="6">
        <v>0</v>
      </c>
      <c r="H317" s="10">
        <v>9133333.3300000001</v>
      </c>
      <c r="I317" s="9">
        <f t="shared" si="8"/>
        <v>4866666.67</v>
      </c>
      <c r="J317" s="11">
        <f t="shared" si="9"/>
        <v>0.65238095214285718</v>
      </c>
      <c r="K317" s="6" t="s">
        <v>15</v>
      </c>
    </row>
    <row r="318" spans="2:11" x14ac:dyDescent="0.2">
      <c r="B318" s="6" t="s">
        <v>137</v>
      </c>
      <c r="C318" s="7">
        <v>44940</v>
      </c>
      <c r="D318" s="7">
        <v>45059</v>
      </c>
      <c r="E318" s="8">
        <v>14600000</v>
      </c>
      <c r="F318" s="9">
        <v>14600000</v>
      </c>
      <c r="G318" s="6">
        <v>0</v>
      </c>
      <c r="H318" s="10">
        <v>14600000</v>
      </c>
      <c r="I318" s="9">
        <f t="shared" si="8"/>
        <v>0</v>
      </c>
      <c r="J318" s="11">
        <f t="shared" si="9"/>
        <v>1</v>
      </c>
      <c r="K318" s="6" t="s">
        <v>12</v>
      </c>
    </row>
    <row r="319" spans="2:11" x14ac:dyDescent="0.2">
      <c r="B319" s="6" t="s">
        <v>269</v>
      </c>
      <c r="C319" s="7">
        <v>44940</v>
      </c>
      <c r="D319" s="7">
        <v>45151</v>
      </c>
      <c r="E319" s="8">
        <v>17500000</v>
      </c>
      <c r="F319" s="9">
        <v>17500000</v>
      </c>
      <c r="G319" s="6">
        <v>0</v>
      </c>
      <c r="H319" s="10">
        <v>11416666.67</v>
      </c>
      <c r="I319" s="9">
        <f t="shared" si="8"/>
        <v>6083333.3300000001</v>
      </c>
      <c r="J319" s="11">
        <f t="shared" si="9"/>
        <v>0.65238095257142859</v>
      </c>
      <c r="K319" s="6" t="s">
        <v>12</v>
      </c>
    </row>
    <row r="320" spans="2:11" x14ac:dyDescent="0.2">
      <c r="B320" s="6" t="s">
        <v>270</v>
      </c>
      <c r="C320" s="6"/>
      <c r="D320" s="6"/>
      <c r="E320" s="8">
        <v>3300673603</v>
      </c>
      <c r="F320" s="9">
        <v>1800000000</v>
      </c>
      <c r="G320" s="6">
        <v>0</v>
      </c>
      <c r="H320" s="10">
        <v>0</v>
      </c>
      <c r="I320" s="9">
        <f t="shared" si="8"/>
        <v>1800000000</v>
      </c>
      <c r="J320" s="11">
        <f t="shared" si="9"/>
        <v>0</v>
      </c>
      <c r="K320" s="6" t="s">
        <v>271</v>
      </c>
    </row>
    <row r="321" spans="2:11" x14ac:dyDescent="0.2">
      <c r="B321" s="6" t="s">
        <v>272</v>
      </c>
      <c r="C321" s="7">
        <v>44940</v>
      </c>
      <c r="D321" s="7">
        <v>45151</v>
      </c>
      <c r="E321" s="8">
        <v>17500000</v>
      </c>
      <c r="F321" s="9">
        <v>17500000</v>
      </c>
      <c r="G321" s="6">
        <v>0</v>
      </c>
      <c r="H321" s="10">
        <v>11416666.67</v>
      </c>
      <c r="I321" s="9">
        <f t="shared" si="8"/>
        <v>6083333.3300000001</v>
      </c>
      <c r="J321" s="11">
        <f t="shared" si="9"/>
        <v>0.65238095257142859</v>
      </c>
      <c r="K321" s="6" t="s">
        <v>12</v>
      </c>
    </row>
    <row r="322" spans="2:11" x14ac:dyDescent="0.2">
      <c r="B322" s="6" t="s">
        <v>273</v>
      </c>
      <c r="C322" s="7">
        <v>44940</v>
      </c>
      <c r="D322" s="7">
        <v>45151</v>
      </c>
      <c r="E322" s="8">
        <v>35000000</v>
      </c>
      <c r="F322" s="9">
        <v>35000000</v>
      </c>
      <c r="G322" s="6">
        <v>0</v>
      </c>
      <c r="H322" s="10">
        <v>22833333.329999998</v>
      </c>
      <c r="I322" s="9">
        <f t="shared" si="8"/>
        <v>12166666.670000002</v>
      </c>
      <c r="J322" s="11">
        <f t="shared" si="9"/>
        <v>0.65238095228571424</v>
      </c>
      <c r="K322" s="6" t="s">
        <v>12</v>
      </c>
    </row>
    <row r="323" spans="2:11" x14ac:dyDescent="0.2">
      <c r="B323" s="6" t="s">
        <v>274</v>
      </c>
      <c r="C323" s="7">
        <v>44940</v>
      </c>
      <c r="D323" s="7">
        <v>45151</v>
      </c>
      <c r="E323" s="8">
        <v>24500000</v>
      </c>
      <c r="F323" s="9">
        <v>24500000</v>
      </c>
      <c r="G323" s="6">
        <v>0</v>
      </c>
      <c r="H323" s="10">
        <v>17500000</v>
      </c>
      <c r="I323" s="9">
        <f t="shared" ref="I323:I386" si="10">F323-H323</f>
        <v>7000000</v>
      </c>
      <c r="J323" s="11">
        <f t="shared" ref="J323:J386" si="11">IFERROR(H323/F323,"-")</f>
        <v>0.7142857142857143</v>
      </c>
      <c r="K323" s="6" t="s">
        <v>12</v>
      </c>
    </row>
    <row r="324" spans="2:11" x14ac:dyDescent="0.2">
      <c r="B324" s="6" t="s">
        <v>275</v>
      </c>
      <c r="C324" s="7">
        <v>45107</v>
      </c>
      <c r="D324" s="7">
        <v>45167</v>
      </c>
      <c r="E324" s="8">
        <v>454820292</v>
      </c>
      <c r="F324" s="9">
        <v>454820292</v>
      </c>
      <c r="G324" s="6">
        <v>0</v>
      </c>
      <c r="H324" s="10">
        <v>0</v>
      </c>
      <c r="I324" s="9">
        <f t="shared" si="10"/>
        <v>454820292</v>
      </c>
      <c r="J324" s="11">
        <f t="shared" si="11"/>
        <v>0</v>
      </c>
      <c r="K324" s="6" t="s">
        <v>15</v>
      </c>
    </row>
    <row r="325" spans="2:11" x14ac:dyDescent="0.2">
      <c r="B325" s="6" t="s">
        <v>276</v>
      </c>
      <c r="C325" s="7">
        <v>44940</v>
      </c>
      <c r="D325" s="7">
        <v>45151</v>
      </c>
      <c r="E325" s="8">
        <v>17500000</v>
      </c>
      <c r="F325" s="9">
        <v>17500000</v>
      </c>
      <c r="G325" s="6">
        <v>0</v>
      </c>
      <c r="H325" s="10">
        <v>11416666.67</v>
      </c>
      <c r="I325" s="9">
        <f t="shared" si="10"/>
        <v>6083333.3300000001</v>
      </c>
      <c r="J325" s="11">
        <f t="shared" si="11"/>
        <v>0.65238095257142859</v>
      </c>
      <c r="K325" s="6" t="s">
        <v>12</v>
      </c>
    </row>
    <row r="326" spans="2:11" x14ac:dyDescent="0.2">
      <c r="B326" s="6" t="s">
        <v>277</v>
      </c>
      <c r="C326" s="7">
        <v>44940</v>
      </c>
      <c r="D326" s="7">
        <v>45151</v>
      </c>
      <c r="E326" s="8">
        <v>30100000</v>
      </c>
      <c r="F326" s="9">
        <v>30100000</v>
      </c>
      <c r="G326" s="6">
        <v>0</v>
      </c>
      <c r="H326" s="10">
        <v>19636666.670000002</v>
      </c>
      <c r="I326" s="9">
        <f t="shared" si="10"/>
        <v>10463333.329999998</v>
      </c>
      <c r="J326" s="11">
        <f t="shared" si="11"/>
        <v>0.65238095249169437</v>
      </c>
      <c r="K326" s="6" t="s">
        <v>12</v>
      </c>
    </row>
    <row r="327" spans="2:11" x14ac:dyDescent="0.2">
      <c r="B327" s="6" t="s">
        <v>278</v>
      </c>
      <c r="C327" s="7">
        <v>44940</v>
      </c>
      <c r="D327" s="7">
        <v>45151</v>
      </c>
      <c r="E327" s="8">
        <v>35000000</v>
      </c>
      <c r="F327" s="9">
        <v>35000000</v>
      </c>
      <c r="G327" s="6">
        <v>0</v>
      </c>
      <c r="H327" s="10">
        <v>22833333.329999998</v>
      </c>
      <c r="I327" s="9">
        <f t="shared" si="10"/>
        <v>12166666.670000002</v>
      </c>
      <c r="J327" s="11">
        <f t="shared" si="11"/>
        <v>0.65238095228571424</v>
      </c>
      <c r="K327" s="6" t="s">
        <v>12</v>
      </c>
    </row>
    <row r="328" spans="2:11" x14ac:dyDescent="0.2">
      <c r="B328" s="6" t="s">
        <v>279</v>
      </c>
      <c r="C328" s="7">
        <v>44942</v>
      </c>
      <c r="D328" s="7">
        <v>45153</v>
      </c>
      <c r="E328" s="8">
        <v>35000000</v>
      </c>
      <c r="F328" s="9">
        <v>35000000</v>
      </c>
      <c r="G328" s="6">
        <v>0</v>
      </c>
      <c r="H328" s="10">
        <v>22500000</v>
      </c>
      <c r="I328" s="9">
        <f t="shared" si="10"/>
        <v>12500000</v>
      </c>
      <c r="J328" s="11">
        <f t="shared" si="11"/>
        <v>0.6428571428571429</v>
      </c>
      <c r="K328" s="6" t="s">
        <v>15</v>
      </c>
    </row>
    <row r="329" spans="2:11" x14ac:dyDescent="0.2">
      <c r="B329" s="6" t="s">
        <v>280</v>
      </c>
      <c r="C329" s="7">
        <v>44940</v>
      </c>
      <c r="D329" s="7">
        <v>45151</v>
      </c>
      <c r="E329" s="8">
        <v>35000000</v>
      </c>
      <c r="F329" s="9">
        <v>35000000</v>
      </c>
      <c r="G329" s="6">
        <v>0</v>
      </c>
      <c r="H329" s="10">
        <v>22833333.329999998</v>
      </c>
      <c r="I329" s="9">
        <f t="shared" si="10"/>
        <v>12166666.670000002</v>
      </c>
      <c r="J329" s="11">
        <f t="shared" si="11"/>
        <v>0.65238095228571424</v>
      </c>
      <c r="K329" s="6" t="s">
        <v>12</v>
      </c>
    </row>
    <row r="330" spans="2:11" x14ac:dyDescent="0.2">
      <c r="B330" s="6" t="s">
        <v>281</v>
      </c>
      <c r="C330" s="7">
        <v>44940</v>
      </c>
      <c r="D330" s="7">
        <v>45151</v>
      </c>
      <c r="E330" s="8">
        <v>24500000</v>
      </c>
      <c r="F330" s="9">
        <v>24500000</v>
      </c>
      <c r="G330" s="6">
        <v>0</v>
      </c>
      <c r="H330" s="10">
        <v>15983333.33</v>
      </c>
      <c r="I330" s="9">
        <f t="shared" si="10"/>
        <v>8516666.6699999999</v>
      </c>
      <c r="J330" s="11">
        <f t="shared" si="11"/>
        <v>0.652380952244898</v>
      </c>
      <c r="K330" s="6" t="s">
        <v>12</v>
      </c>
    </row>
    <row r="331" spans="2:11" x14ac:dyDescent="0.2">
      <c r="B331" s="6" t="s">
        <v>282</v>
      </c>
      <c r="C331" s="7">
        <v>44940</v>
      </c>
      <c r="D331" s="7">
        <v>45151</v>
      </c>
      <c r="E331" s="8">
        <v>31500000</v>
      </c>
      <c r="F331" s="9">
        <v>31500000</v>
      </c>
      <c r="G331" s="6">
        <v>0</v>
      </c>
      <c r="H331" s="10">
        <v>20550000</v>
      </c>
      <c r="I331" s="9">
        <f t="shared" si="10"/>
        <v>10950000</v>
      </c>
      <c r="J331" s="11">
        <f t="shared" si="11"/>
        <v>0.65238095238095239</v>
      </c>
      <c r="K331" s="6" t="s">
        <v>12</v>
      </c>
    </row>
    <row r="332" spans="2:11" x14ac:dyDescent="0.2">
      <c r="B332" s="6" t="s">
        <v>283</v>
      </c>
      <c r="C332" s="7">
        <v>44940</v>
      </c>
      <c r="D332" s="7">
        <v>45151</v>
      </c>
      <c r="E332" s="8">
        <v>35000000</v>
      </c>
      <c r="F332" s="9">
        <v>35000000</v>
      </c>
      <c r="G332" s="6">
        <v>0</v>
      </c>
      <c r="H332" s="10">
        <v>22833333.329999998</v>
      </c>
      <c r="I332" s="9">
        <f t="shared" si="10"/>
        <v>12166666.670000002</v>
      </c>
      <c r="J332" s="11">
        <f t="shared" si="11"/>
        <v>0.65238095228571424</v>
      </c>
      <c r="K332" s="6" t="s">
        <v>12</v>
      </c>
    </row>
    <row r="333" spans="2:11" x14ac:dyDescent="0.2">
      <c r="B333" s="6" t="s">
        <v>284</v>
      </c>
      <c r="C333" s="7">
        <v>44940</v>
      </c>
      <c r="D333" s="7">
        <v>45151</v>
      </c>
      <c r="E333" s="8">
        <v>31500000</v>
      </c>
      <c r="F333" s="9">
        <v>31500000</v>
      </c>
      <c r="G333" s="6">
        <v>0</v>
      </c>
      <c r="H333" s="10">
        <v>20550000</v>
      </c>
      <c r="I333" s="9">
        <f t="shared" si="10"/>
        <v>10950000</v>
      </c>
      <c r="J333" s="11">
        <f t="shared" si="11"/>
        <v>0.65238095238095239</v>
      </c>
      <c r="K333" s="6" t="s">
        <v>12</v>
      </c>
    </row>
    <row r="334" spans="2:11" x14ac:dyDescent="0.2">
      <c r="B334" s="6" t="s">
        <v>285</v>
      </c>
      <c r="C334" s="7">
        <v>44940</v>
      </c>
      <c r="D334" s="7">
        <v>45258</v>
      </c>
      <c r="E334" s="8">
        <v>28000000</v>
      </c>
      <c r="F334" s="9">
        <v>28000000</v>
      </c>
      <c r="G334" s="6">
        <v>0</v>
      </c>
      <c r="H334" s="10">
        <v>18266666.670000002</v>
      </c>
      <c r="I334" s="9">
        <f t="shared" si="10"/>
        <v>9733333.3299999982</v>
      </c>
      <c r="J334" s="11">
        <f t="shared" si="11"/>
        <v>0.65238095250000006</v>
      </c>
      <c r="K334" s="6" t="s">
        <v>15</v>
      </c>
    </row>
    <row r="335" spans="2:11" x14ac:dyDescent="0.2">
      <c r="B335" s="6" t="s">
        <v>286</v>
      </c>
      <c r="C335" s="7">
        <v>44940</v>
      </c>
      <c r="D335" s="7">
        <v>45258</v>
      </c>
      <c r="E335" s="8">
        <v>24500000</v>
      </c>
      <c r="F335" s="9">
        <v>24500000</v>
      </c>
      <c r="G335" s="6">
        <v>0</v>
      </c>
      <c r="H335" s="10">
        <v>15983333.33</v>
      </c>
      <c r="I335" s="9">
        <f t="shared" si="10"/>
        <v>8516666.6699999999</v>
      </c>
      <c r="J335" s="11">
        <f t="shared" si="11"/>
        <v>0.652380952244898</v>
      </c>
      <c r="K335" s="6" t="s">
        <v>15</v>
      </c>
    </row>
    <row r="336" spans="2:11" x14ac:dyDescent="0.2">
      <c r="B336" s="6" t="s">
        <v>287</v>
      </c>
      <c r="C336" s="7">
        <v>44940</v>
      </c>
      <c r="D336" s="7">
        <v>45151</v>
      </c>
      <c r="E336" s="8">
        <v>31500000</v>
      </c>
      <c r="F336" s="9">
        <v>31500000</v>
      </c>
      <c r="G336" s="6">
        <v>0</v>
      </c>
      <c r="H336" s="10">
        <v>15600000</v>
      </c>
      <c r="I336" s="9">
        <f t="shared" si="10"/>
        <v>15900000</v>
      </c>
      <c r="J336" s="11">
        <f t="shared" si="11"/>
        <v>0.49523809523809526</v>
      </c>
      <c r="K336" s="6" t="s">
        <v>12</v>
      </c>
    </row>
    <row r="337" spans="2:11" x14ac:dyDescent="0.2">
      <c r="B337" s="6" t="s">
        <v>288</v>
      </c>
      <c r="C337" s="7">
        <v>44940</v>
      </c>
      <c r="D337" s="7">
        <v>45151</v>
      </c>
      <c r="E337" s="8">
        <v>13300000</v>
      </c>
      <c r="F337" s="9">
        <v>13300000</v>
      </c>
      <c r="G337" s="6">
        <v>0</v>
      </c>
      <c r="H337" s="10">
        <v>8676666.6699999999</v>
      </c>
      <c r="I337" s="9">
        <f t="shared" si="10"/>
        <v>4623333.33</v>
      </c>
      <c r="J337" s="11">
        <f t="shared" si="11"/>
        <v>0.65238095263157891</v>
      </c>
      <c r="K337" s="6" t="s">
        <v>12</v>
      </c>
    </row>
    <row r="338" spans="2:11" x14ac:dyDescent="0.2">
      <c r="B338" s="6" t="s">
        <v>289</v>
      </c>
      <c r="C338" s="7">
        <v>44940</v>
      </c>
      <c r="D338" s="7">
        <v>45151</v>
      </c>
      <c r="E338" s="8">
        <v>14000000</v>
      </c>
      <c r="F338" s="9">
        <v>14000000</v>
      </c>
      <c r="G338" s="6">
        <v>0</v>
      </c>
      <c r="H338" s="10">
        <v>9133333.3300000001</v>
      </c>
      <c r="I338" s="9">
        <f t="shared" si="10"/>
        <v>4866666.67</v>
      </c>
      <c r="J338" s="11">
        <f t="shared" si="11"/>
        <v>0.65238095214285718</v>
      </c>
      <c r="K338" s="6" t="s">
        <v>12</v>
      </c>
    </row>
    <row r="339" spans="2:11" x14ac:dyDescent="0.2">
      <c r="B339" s="6" t="s">
        <v>288</v>
      </c>
      <c r="C339" s="7">
        <v>44940</v>
      </c>
      <c r="D339" s="7">
        <v>45151</v>
      </c>
      <c r="E339" s="8">
        <v>13300000</v>
      </c>
      <c r="F339" s="9">
        <v>13300000</v>
      </c>
      <c r="G339" s="6">
        <v>0</v>
      </c>
      <c r="H339" s="10">
        <v>8676666.6699999999</v>
      </c>
      <c r="I339" s="9">
        <f t="shared" si="10"/>
        <v>4623333.33</v>
      </c>
      <c r="J339" s="11">
        <f t="shared" si="11"/>
        <v>0.65238095263157891</v>
      </c>
      <c r="K339" s="6" t="s">
        <v>12</v>
      </c>
    </row>
    <row r="340" spans="2:11" x14ac:dyDescent="0.2">
      <c r="B340" s="6" t="s">
        <v>290</v>
      </c>
      <c r="C340" s="7">
        <v>44942</v>
      </c>
      <c r="D340" s="7">
        <v>45086</v>
      </c>
      <c r="E340" s="8">
        <v>14500000</v>
      </c>
      <c r="F340" s="9">
        <v>14500000</v>
      </c>
      <c r="G340" s="6">
        <v>0</v>
      </c>
      <c r="H340" s="10">
        <v>14400000</v>
      </c>
      <c r="I340" s="9">
        <f t="shared" si="10"/>
        <v>100000</v>
      </c>
      <c r="J340" s="11">
        <f t="shared" si="11"/>
        <v>0.99310344827586206</v>
      </c>
      <c r="K340" s="6" t="s">
        <v>12</v>
      </c>
    </row>
    <row r="341" spans="2:11" x14ac:dyDescent="0.2">
      <c r="B341" s="6" t="s">
        <v>291</v>
      </c>
      <c r="C341" s="7">
        <v>44943</v>
      </c>
      <c r="D341" s="7">
        <v>45154</v>
      </c>
      <c r="E341" s="8">
        <v>38500000</v>
      </c>
      <c r="F341" s="9">
        <v>38500000</v>
      </c>
      <c r="G341" s="6">
        <v>0</v>
      </c>
      <c r="H341" s="10">
        <v>19066666.670000002</v>
      </c>
      <c r="I341" s="9">
        <f t="shared" si="10"/>
        <v>19433333.329999998</v>
      </c>
      <c r="J341" s="11">
        <f t="shared" si="11"/>
        <v>0.49523809532467539</v>
      </c>
      <c r="K341" s="6" t="s">
        <v>12</v>
      </c>
    </row>
    <row r="342" spans="2:11" x14ac:dyDescent="0.2">
      <c r="B342" s="6" t="s">
        <v>292</v>
      </c>
      <c r="C342" s="7">
        <v>44940</v>
      </c>
      <c r="D342" s="7">
        <v>45151</v>
      </c>
      <c r="E342" s="8">
        <v>24500000</v>
      </c>
      <c r="F342" s="9">
        <v>24500000</v>
      </c>
      <c r="G342" s="6">
        <v>0</v>
      </c>
      <c r="H342" s="10">
        <v>15983333.33</v>
      </c>
      <c r="I342" s="9">
        <f t="shared" si="10"/>
        <v>8516666.6699999999</v>
      </c>
      <c r="J342" s="11">
        <f t="shared" si="11"/>
        <v>0.652380952244898</v>
      </c>
      <c r="K342" s="6" t="s">
        <v>12</v>
      </c>
    </row>
    <row r="343" spans="2:11" x14ac:dyDescent="0.2">
      <c r="B343" s="6" t="s">
        <v>293</v>
      </c>
      <c r="C343" s="7">
        <v>44940</v>
      </c>
      <c r="D343" s="7">
        <v>45151</v>
      </c>
      <c r="E343" s="8">
        <v>35000000</v>
      </c>
      <c r="F343" s="9">
        <v>35000000</v>
      </c>
      <c r="G343" s="6">
        <v>0</v>
      </c>
      <c r="H343" s="10">
        <v>22833333.329999998</v>
      </c>
      <c r="I343" s="9">
        <f t="shared" si="10"/>
        <v>12166666.670000002</v>
      </c>
      <c r="J343" s="11">
        <f t="shared" si="11"/>
        <v>0.65238095228571424</v>
      </c>
      <c r="K343" s="6" t="s">
        <v>12</v>
      </c>
    </row>
    <row r="344" spans="2:11" x14ac:dyDescent="0.2">
      <c r="B344" s="6" t="s">
        <v>294</v>
      </c>
      <c r="C344" s="7">
        <v>44940</v>
      </c>
      <c r="D344" s="7">
        <v>45151</v>
      </c>
      <c r="E344" s="8">
        <v>31500000</v>
      </c>
      <c r="F344" s="9">
        <v>31500000</v>
      </c>
      <c r="G344" s="6">
        <v>0</v>
      </c>
      <c r="H344" s="10">
        <v>20550000</v>
      </c>
      <c r="I344" s="9">
        <f t="shared" si="10"/>
        <v>10950000</v>
      </c>
      <c r="J344" s="11">
        <f t="shared" si="11"/>
        <v>0.65238095238095239</v>
      </c>
      <c r="K344" s="6" t="s">
        <v>12</v>
      </c>
    </row>
    <row r="345" spans="2:11" x14ac:dyDescent="0.2">
      <c r="B345" s="6" t="s">
        <v>295</v>
      </c>
      <c r="C345" s="7">
        <v>44940</v>
      </c>
      <c r="D345" s="7">
        <v>45151</v>
      </c>
      <c r="E345" s="8">
        <v>31500000</v>
      </c>
      <c r="F345" s="9">
        <v>31500000</v>
      </c>
      <c r="G345" s="6">
        <v>0</v>
      </c>
      <c r="H345" s="10">
        <v>20550000</v>
      </c>
      <c r="I345" s="9">
        <f t="shared" si="10"/>
        <v>10950000</v>
      </c>
      <c r="J345" s="11">
        <f t="shared" si="11"/>
        <v>0.65238095238095239</v>
      </c>
      <c r="K345" s="6" t="s">
        <v>12</v>
      </c>
    </row>
    <row r="346" spans="2:11" x14ac:dyDescent="0.2">
      <c r="B346" s="6" t="s">
        <v>296</v>
      </c>
      <c r="C346" s="7">
        <v>44940</v>
      </c>
      <c r="D346" s="7">
        <v>45258</v>
      </c>
      <c r="E346" s="8">
        <v>25550000</v>
      </c>
      <c r="F346" s="9">
        <v>25550000</v>
      </c>
      <c r="G346" s="6">
        <v>0</v>
      </c>
      <c r="H346" s="10">
        <v>16668333.33</v>
      </c>
      <c r="I346" s="9">
        <f t="shared" si="10"/>
        <v>8881666.6699999999</v>
      </c>
      <c r="J346" s="11">
        <f t="shared" si="11"/>
        <v>0.6523809522504892</v>
      </c>
      <c r="K346" s="6" t="s">
        <v>15</v>
      </c>
    </row>
    <row r="347" spans="2:11" x14ac:dyDescent="0.2">
      <c r="B347" s="6" t="s">
        <v>297</v>
      </c>
      <c r="C347" s="7">
        <v>44940</v>
      </c>
      <c r="D347" s="7">
        <v>45235</v>
      </c>
      <c r="E347" s="8">
        <v>25550000</v>
      </c>
      <c r="F347" s="9">
        <v>25550000</v>
      </c>
      <c r="G347" s="6">
        <v>0</v>
      </c>
      <c r="H347" s="10">
        <v>16668333.33</v>
      </c>
      <c r="I347" s="9">
        <f t="shared" si="10"/>
        <v>8881666.6699999999</v>
      </c>
      <c r="J347" s="11">
        <f t="shared" si="11"/>
        <v>0.6523809522504892</v>
      </c>
      <c r="K347" s="6" t="s">
        <v>15</v>
      </c>
    </row>
    <row r="348" spans="2:11" x14ac:dyDescent="0.2">
      <c r="B348" s="6" t="s">
        <v>297</v>
      </c>
      <c r="C348" s="7">
        <v>44940</v>
      </c>
      <c r="D348" s="7">
        <v>45151</v>
      </c>
      <c r="E348" s="8">
        <v>1216667</v>
      </c>
      <c r="F348" s="9">
        <v>1216667</v>
      </c>
      <c r="G348" s="6">
        <v>1</v>
      </c>
      <c r="H348" s="10">
        <v>0</v>
      </c>
      <c r="I348" s="9">
        <f t="shared" si="10"/>
        <v>1216667</v>
      </c>
      <c r="J348" s="11">
        <f t="shared" si="11"/>
        <v>0</v>
      </c>
      <c r="K348" s="6" t="s">
        <v>15</v>
      </c>
    </row>
    <row r="349" spans="2:11" x14ac:dyDescent="0.2">
      <c r="B349" s="6" t="s">
        <v>298</v>
      </c>
      <c r="C349" s="7">
        <v>44940</v>
      </c>
      <c r="D349" s="7">
        <v>45258</v>
      </c>
      <c r="E349" s="8">
        <v>29050000</v>
      </c>
      <c r="F349" s="9">
        <v>29050000</v>
      </c>
      <c r="G349" s="6">
        <v>0</v>
      </c>
      <c r="H349" s="10">
        <v>18951666.670000002</v>
      </c>
      <c r="I349" s="9">
        <f t="shared" si="10"/>
        <v>10098333.329999998</v>
      </c>
      <c r="J349" s="11">
        <f t="shared" si="11"/>
        <v>0.65238095249569716</v>
      </c>
      <c r="K349" s="6" t="s">
        <v>15</v>
      </c>
    </row>
    <row r="350" spans="2:11" x14ac:dyDescent="0.2">
      <c r="B350" s="6" t="s">
        <v>299</v>
      </c>
      <c r="C350" s="7">
        <v>44940</v>
      </c>
      <c r="D350" s="7">
        <v>45151</v>
      </c>
      <c r="E350" s="8">
        <v>24500000</v>
      </c>
      <c r="F350" s="9">
        <v>24500000</v>
      </c>
      <c r="G350" s="6">
        <v>0</v>
      </c>
      <c r="H350" s="10">
        <v>15983333.33</v>
      </c>
      <c r="I350" s="9">
        <f t="shared" si="10"/>
        <v>8516666.6699999999</v>
      </c>
      <c r="J350" s="11">
        <f t="shared" si="11"/>
        <v>0.652380952244898</v>
      </c>
      <c r="K350" s="6" t="s">
        <v>12</v>
      </c>
    </row>
    <row r="351" spans="2:11" x14ac:dyDescent="0.2">
      <c r="B351" s="6" t="s">
        <v>274</v>
      </c>
      <c r="C351" s="7">
        <v>44940</v>
      </c>
      <c r="D351" s="7">
        <v>45151</v>
      </c>
      <c r="E351" s="8">
        <v>42000000</v>
      </c>
      <c r="F351" s="9">
        <v>42000000</v>
      </c>
      <c r="G351" s="6">
        <v>0</v>
      </c>
      <c r="H351" s="10">
        <v>27400000</v>
      </c>
      <c r="I351" s="9">
        <f t="shared" si="10"/>
        <v>14600000</v>
      </c>
      <c r="J351" s="11">
        <f t="shared" si="11"/>
        <v>0.65238095238095239</v>
      </c>
      <c r="K351" s="6" t="s">
        <v>12</v>
      </c>
    </row>
    <row r="352" spans="2:11" x14ac:dyDescent="0.2">
      <c r="B352" s="6" t="s">
        <v>300</v>
      </c>
      <c r="C352" s="7">
        <v>44940</v>
      </c>
      <c r="D352" s="7">
        <v>45151</v>
      </c>
      <c r="E352" s="8">
        <v>31500000</v>
      </c>
      <c r="F352" s="9">
        <v>31500000</v>
      </c>
      <c r="G352" s="6">
        <v>0</v>
      </c>
      <c r="H352" s="10">
        <v>20550000</v>
      </c>
      <c r="I352" s="9">
        <f t="shared" si="10"/>
        <v>10950000</v>
      </c>
      <c r="J352" s="11">
        <f t="shared" si="11"/>
        <v>0.65238095238095239</v>
      </c>
      <c r="K352" s="6" t="s">
        <v>12</v>
      </c>
    </row>
    <row r="353" spans="2:11" x14ac:dyDescent="0.2">
      <c r="B353" s="6" t="s">
        <v>301</v>
      </c>
      <c r="C353" s="7">
        <v>44942</v>
      </c>
      <c r="D353" s="7">
        <v>45061</v>
      </c>
      <c r="E353" s="8">
        <v>24000000</v>
      </c>
      <c r="F353" s="9">
        <v>24000000</v>
      </c>
      <c r="G353" s="6">
        <v>0</v>
      </c>
      <c r="H353" s="10">
        <v>24000000</v>
      </c>
      <c r="I353" s="9">
        <f t="shared" si="10"/>
        <v>0</v>
      </c>
      <c r="J353" s="11">
        <f t="shared" si="11"/>
        <v>1</v>
      </c>
      <c r="K353" s="6" t="s">
        <v>12</v>
      </c>
    </row>
    <row r="354" spans="2:11" x14ac:dyDescent="0.2">
      <c r="B354" s="6" t="s">
        <v>274</v>
      </c>
      <c r="C354" s="7">
        <v>44940</v>
      </c>
      <c r="D354" s="7">
        <v>45151</v>
      </c>
      <c r="E354" s="8">
        <v>17500000</v>
      </c>
      <c r="F354" s="9">
        <v>17500000</v>
      </c>
      <c r="G354" s="6">
        <v>0</v>
      </c>
      <c r="H354" s="10">
        <v>11416666.67</v>
      </c>
      <c r="I354" s="9">
        <f t="shared" si="10"/>
        <v>6083333.3300000001</v>
      </c>
      <c r="J354" s="11">
        <f t="shared" si="11"/>
        <v>0.65238095257142859</v>
      </c>
      <c r="K354" s="6" t="s">
        <v>12</v>
      </c>
    </row>
    <row r="355" spans="2:11" x14ac:dyDescent="0.2">
      <c r="B355" s="6" t="s">
        <v>276</v>
      </c>
      <c r="C355" s="7">
        <v>44940</v>
      </c>
      <c r="D355" s="7">
        <v>45151</v>
      </c>
      <c r="E355" s="8">
        <v>17500000</v>
      </c>
      <c r="F355" s="9">
        <v>17500000</v>
      </c>
      <c r="G355" s="6">
        <v>0</v>
      </c>
      <c r="H355" s="10">
        <v>11416666.67</v>
      </c>
      <c r="I355" s="9">
        <f t="shared" si="10"/>
        <v>6083333.3300000001</v>
      </c>
      <c r="J355" s="11">
        <f t="shared" si="11"/>
        <v>0.65238095257142859</v>
      </c>
      <c r="K355" s="6" t="s">
        <v>12</v>
      </c>
    </row>
    <row r="356" spans="2:11" x14ac:dyDescent="0.2">
      <c r="B356" s="6" t="s">
        <v>276</v>
      </c>
      <c r="C356" s="7">
        <v>44940</v>
      </c>
      <c r="D356" s="7">
        <v>45151</v>
      </c>
      <c r="E356" s="8">
        <v>17500000</v>
      </c>
      <c r="F356" s="9">
        <v>17500000</v>
      </c>
      <c r="G356" s="6">
        <v>0</v>
      </c>
      <c r="H356" s="10">
        <v>11416666.67</v>
      </c>
      <c r="I356" s="9">
        <f t="shared" si="10"/>
        <v>6083333.3300000001</v>
      </c>
      <c r="J356" s="11">
        <f t="shared" si="11"/>
        <v>0.65238095257142859</v>
      </c>
      <c r="K356" s="6" t="s">
        <v>12</v>
      </c>
    </row>
    <row r="357" spans="2:11" x14ac:dyDescent="0.2">
      <c r="B357" s="6" t="s">
        <v>273</v>
      </c>
      <c r="C357" s="7">
        <v>44940</v>
      </c>
      <c r="D357" s="7">
        <v>45151</v>
      </c>
      <c r="E357" s="8">
        <v>38500000</v>
      </c>
      <c r="F357" s="9">
        <v>38500000</v>
      </c>
      <c r="G357" s="6">
        <v>0</v>
      </c>
      <c r="H357" s="10">
        <v>25116666.670000002</v>
      </c>
      <c r="I357" s="9">
        <f t="shared" si="10"/>
        <v>13383333.329999998</v>
      </c>
      <c r="J357" s="11">
        <f t="shared" si="11"/>
        <v>0.65238095246753247</v>
      </c>
      <c r="K357" s="6" t="s">
        <v>12</v>
      </c>
    </row>
    <row r="358" spans="2:11" x14ac:dyDescent="0.2">
      <c r="B358" s="6" t="s">
        <v>302</v>
      </c>
      <c r="C358" s="7">
        <v>44940</v>
      </c>
      <c r="D358" s="7">
        <v>45151</v>
      </c>
      <c r="E358" s="8">
        <v>28000000</v>
      </c>
      <c r="F358" s="9">
        <v>28000000</v>
      </c>
      <c r="G358" s="6">
        <v>0</v>
      </c>
      <c r="H358" s="10">
        <v>18266666.670000002</v>
      </c>
      <c r="I358" s="9">
        <f t="shared" si="10"/>
        <v>9733333.3299999982</v>
      </c>
      <c r="J358" s="11">
        <f t="shared" si="11"/>
        <v>0.65238095250000006</v>
      </c>
      <c r="K358" s="6" t="s">
        <v>12</v>
      </c>
    </row>
    <row r="359" spans="2:11" x14ac:dyDescent="0.2">
      <c r="B359" s="6" t="s">
        <v>303</v>
      </c>
      <c r="C359" s="7">
        <v>44940</v>
      </c>
      <c r="D359" s="7">
        <v>45151</v>
      </c>
      <c r="E359" s="8">
        <v>26600000</v>
      </c>
      <c r="F359" s="9">
        <v>26600000</v>
      </c>
      <c r="G359" s="6">
        <v>0</v>
      </c>
      <c r="H359" s="10">
        <v>13553333.33</v>
      </c>
      <c r="I359" s="9">
        <f t="shared" si="10"/>
        <v>13046666.67</v>
      </c>
      <c r="J359" s="11">
        <f t="shared" si="11"/>
        <v>0.50952380939849629</v>
      </c>
      <c r="K359" s="6" t="s">
        <v>12</v>
      </c>
    </row>
    <row r="360" spans="2:11" x14ac:dyDescent="0.2">
      <c r="B360" s="6" t="s">
        <v>304</v>
      </c>
      <c r="C360" s="7">
        <v>44940</v>
      </c>
      <c r="D360" s="7">
        <v>45151</v>
      </c>
      <c r="E360" s="8">
        <v>32900000</v>
      </c>
      <c r="F360" s="9">
        <v>32900000</v>
      </c>
      <c r="G360" s="6">
        <v>0</v>
      </c>
      <c r="H360" s="10">
        <v>21463333.329999998</v>
      </c>
      <c r="I360" s="9">
        <f t="shared" si="10"/>
        <v>11436666.670000002</v>
      </c>
      <c r="J360" s="11">
        <f t="shared" si="11"/>
        <v>0.65238095227963522</v>
      </c>
      <c r="K360" s="6" t="s">
        <v>12</v>
      </c>
    </row>
    <row r="361" spans="2:11" x14ac:dyDescent="0.2">
      <c r="B361" s="6" t="s">
        <v>305</v>
      </c>
      <c r="C361" s="7">
        <v>44940</v>
      </c>
      <c r="D361" s="7">
        <v>45257</v>
      </c>
      <c r="E361" s="8">
        <v>21000000</v>
      </c>
      <c r="F361" s="9">
        <v>21000000</v>
      </c>
      <c r="G361" s="6">
        <v>0</v>
      </c>
      <c r="H361" s="10">
        <v>13700000</v>
      </c>
      <c r="I361" s="9">
        <f t="shared" si="10"/>
        <v>7300000</v>
      </c>
      <c r="J361" s="11">
        <f t="shared" si="11"/>
        <v>0.65238095238095239</v>
      </c>
      <c r="K361" s="6" t="s">
        <v>15</v>
      </c>
    </row>
    <row r="362" spans="2:11" x14ac:dyDescent="0.2">
      <c r="B362" s="6" t="s">
        <v>306</v>
      </c>
      <c r="C362" s="7">
        <v>44940</v>
      </c>
      <c r="D362" s="7">
        <v>45151</v>
      </c>
      <c r="E362" s="8">
        <v>35000000</v>
      </c>
      <c r="F362" s="9">
        <v>35000000</v>
      </c>
      <c r="G362" s="6">
        <v>0</v>
      </c>
      <c r="H362" s="10">
        <v>22833333.329999998</v>
      </c>
      <c r="I362" s="9">
        <f t="shared" si="10"/>
        <v>12166666.670000002</v>
      </c>
      <c r="J362" s="11">
        <f t="shared" si="11"/>
        <v>0.65238095228571424</v>
      </c>
      <c r="K362" s="6" t="s">
        <v>12</v>
      </c>
    </row>
    <row r="363" spans="2:11" x14ac:dyDescent="0.2">
      <c r="B363" s="6" t="s">
        <v>307</v>
      </c>
      <c r="C363" s="7">
        <v>44940</v>
      </c>
      <c r="D363" s="7">
        <v>45151</v>
      </c>
      <c r="E363" s="8">
        <v>35000000</v>
      </c>
      <c r="F363" s="9">
        <v>35000000</v>
      </c>
      <c r="G363" s="6">
        <v>0</v>
      </c>
      <c r="H363" s="10">
        <v>22833333.329999998</v>
      </c>
      <c r="I363" s="9">
        <f t="shared" si="10"/>
        <v>12166666.670000002</v>
      </c>
      <c r="J363" s="11">
        <f t="shared" si="11"/>
        <v>0.65238095228571424</v>
      </c>
      <c r="K363" s="6" t="s">
        <v>12</v>
      </c>
    </row>
    <row r="364" spans="2:11" x14ac:dyDescent="0.2">
      <c r="B364" s="6" t="s">
        <v>307</v>
      </c>
      <c r="C364" s="7">
        <v>44940</v>
      </c>
      <c r="D364" s="7">
        <v>45258</v>
      </c>
      <c r="E364" s="8">
        <v>35000000</v>
      </c>
      <c r="F364" s="9">
        <v>35000000</v>
      </c>
      <c r="G364" s="6">
        <v>0</v>
      </c>
      <c r="H364" s="10">
        <v>22833333.329999998</v>
      </c>
      <c r="I364" s="9">
        <f t="shared" si="10"/>
        <v>12166666.670000002</v>
      </c>
      <c r="J364" s="11">
        <f t="shared" si="11"/>
        <v>0.65238095228571424</v>
      </c>
      <c r="K364" s="6" t="s">
        <v>15</v>
      </c>
    </row>
    <row r="365" spans="2:11" x14ac:dyDescent="0.2">
      <c r="B365" s="6" t="s">
        <v>308</v>
      </c>
      <c r="C365" s="7">
        <v>44940</v>
      </c>
      <c r="D365" s="7">
        <v>45151</v>
      </c>
      <c r="E365" s="8">
        <v>35000000</v>
      </c>
      <c r="F365" s="9">
        <v>35000000</v>
      </c>
      <c r="G365" s="6">
        <v>0</v>
      </c>
      <c r="H365" s="10">
        <v>22833333.329999998</v>
      </c>
      <c r="I365" s="9">
        <f t="shared" si="10"/>
        <v>12166666.670000002</v>
      </c>
      <c r="J365" s="11">
        <f t="shared" si="11"/>
        <v>0.65238095228571424</v>
      </c>
      <c r="K365" s="6" t="s">
        <v>12</v>
      </c>
    </row>
    <row r="366" spans="2:11" x14ac:dyDescent="0.2">
      <c r="B366" s="6" t="s">
        <v>309</v>
      </c>
      <c r="C366" s="7">
        <v>44942</v>
      </c>
      <c r="D366" s="7">
        <v>45153</v>
      </c>
      <c r="E366" s="8">
        <v>42000000</v>
      </c>
      <c r="F366" s="9">
        <v>42000000</v>
      </c>
      <c r="G366" s="6">
        <v>0</v>
      </c>
      <c r="H366" s="10">
        <v>27000000</v>
      </c>
      <c r="I366" s="9">
        <f t="shared" si="10"/>
        <v>15000000</v>
      </c>
      <c r="J366" s="11">
        <f t="shared" si="11"/>
        <v>0.6428571428571429</v>
      </c>
      <c r="K366" s="6" t="s">
        <v>12</v>
      </c>
    </row>
    <row r="367" spans="2:11" x14ac:dyDescent="0.2">
      <c r="B367" s="6" t="s">
        <v>310</v>
      </c>
      <c r="C367" s="7">
        <v>44942</v>
      </c>
      <c r="D367" s="7">
        <v>45061</v>
      </c>
      <c r="E367" s="8">
        <v>8000000</v>
      </c>
      <c r="F367" s="9">
        <v>8000000</v>
      </c>
      <c r="G367" s="6">
        <v>0</v>
      </c>
      <c r="H367" s="10">
        <v>8000000</v>
      </c>
      <c r="I367" s="9">
        <f t="shared" si="10"/>
        <v>0</v>
      </c>
      <c r="J367" s="11">
        <f t="shared" si="11"/>
        <v>1</v>
      </c>
      <c r="K367" s="6" t="s">
        <v>12</v>
      </c>
    </row>
    <row r="368" spans="2:11" x14ac:dyDescent="0.2">
      <c r="B368" s="6" t="s">
        <v>311</v>
      </c>
      <c r="C368" s="7">
        <v>44942</v>
      </c>
      <c r="D368" s="7">
        <v>45061</v>
      </c>
      <c r="E368" s="8">
        <v>16480000</v>
      </c>
      <c r="F368" s="9">
        <v>16480000</v>
      </c>
      <c r="G368" s="6">
        <v>0</v>
      </c>
      <c r="H368" s="10">
        <v>16480000</v>
      </c>
      <c r="I368" s="9">
        <f t="shared" si="10"/>
        <v>0</v>
      </c>
      <c r="J368" s="11">
        <f t="shared" si="11"/>
        <v>1</v>
      </c>
      <c r="K368" s="6" t="s">
        <v>12</v>
      </c>
    </row>
    <row r="369" spans="2:11" x14ac:dyDescent="0.2">
      <c r="B369" s="6" t="s">
        <v>312</v>
      </c>
      <c r="C369" s="7">
        <v>44942</v>
      </c>
      <c r="D369" s="7">
        <v>45061</v>
      </c>
      <c r="E369" s="8">
        <v>20000000</v>
      </c>
      <c r="F369" s="9">
        <v>20000000</v>
      </c>
      <c r="G369" s="6">
        <v>0</v>
      </c>
      <c r="H369" s="10">
        <v>20000000</v>
      </c>
      <c r="I369" s="9">
        <f t="shared" si="10"/>
        <v>0</v>
      </c>
      <c r="J369" s="11">
        <f t="shared" si="11"/>
        <v>1</v>
      </c>
      <c r="K369" s="6" t="s">
        <v>12</v>
      </c>
    </row>
    <row r="370" spans="2:11" x14ac:dyDescent="0.2">
      <c r="B370" s="6" t="s">
        <v>313</v>
      </c>
      <c r="C370" s="7">
        <v>44942</v>
      </c>
      <c r="D370" s="7">
        <v>45260</v>
      </c>
      <c r="E370" s="8">
        <v>14000000</v>
      </c>
      <c r="F370" s="9">
        <v>14000000</v>
      </c>
      <c r="G370" s="6">
        <v>0</v>
      </c>
      <c r="H370" s="10">
        <v>9000000</v>
      </c>
      <c r="I370" s="9">
        <f t="shared" si="10"/>
        <v>5000000</v>
      </c>
      <c r="J370" s="11">
        <f t="shared" si="11"/>
        <v>0.6428571428571429</v>
      </c>
      <c r="K370" s="6" t="s">
        <v>15</v>
      </c>
    </row>
    <row r="371" spans="2:11" x14ac:dyDescent="0.2">
      <c r="B371" s="6" t="s">
        <v>70</v>
      </c>
      <c r="C371" s="7">
        <v>44942</v>
      </c>
      <c r="D371" s="7">
        <v>45061</v>
      </c>
      <c r="E371" s="8">
        <v>8800000</v>
      </c>
      <c r="F371" s="9">
        <v>8800000</v>
      </c>
      <c r="G371" s="6">
        <v>0</v>
      </c>
      <c r="H371" s="10">
        <v>8800000</v>
      </c>
      <c r="I371" s="9">
        <f t="shared" si="10"/>
        <v>0</v>
      </c>
      <c r="J371" s="11">
        <f t="shared" si="11"/>
        <v>1</v>
      </c>
      <c r="K371" s="6" t="s">
        <v>12</v>
      </c>
    </row>
    <row r="372" spans="2:11" x14ac:dyDescent="0.2">
      <c r="B372" s="6" t="s">
        <v>70</v>
      </c>
      <c r="C372" s="7">
        <v>44942</v>
      </c>
      <c r="D372" s="7">
        <v>45061</v>
      </c>
      <c r="E372" s="8">
        <v>8000000</v>
      </c>
      <c r="F372" s="9">
        <v>8000000</v>
      </c>
      <c r="G372" s="6">
        <v>0</v>
      </c>
      <c r="H372" s="10">
        <v>8000000</v>
      </c>
      <c r="I372" s="9">
        <f t="shared" si="10"/>
        <v>0</v>
      </c>
      <c r="J372" s="11">
        <f t="shared" si="11"/>
        <v>1</v>
      </c>
      <c r="K372" s="6" t="s">
        <v>12</v>
      </c>
    </row>
    <row r="373" spans="2:11" x14ac:dyDescent="0.2">
      <c r="B373" s="6" t="s">
        <v>70</v>
      </c>
      <c r="C373" s="7">
        <v>44942</v>
      </c>
      <c r="D373" s="7">
        <v>45061</v>
      </c>
      <c r="E373" s="8">
        <v>8000000</v>
      </c>
      <c r="F373" s="9">
        <v>8000000</v>
      </c>
      <c r="G373" s="6">
        <v>0</v>
      </c>
      <c r="H373" s="10">
        <v>8000000</v>
      </c>
      <c r="I373" s="9">
        <f t="shared" si="10"/>
        <v>0</v>
      </c>
      <c r="J373" s="11">
        <f t="shared" si="11"/>
        <v>1</v>
      </c>
      <c r="K373" s="6" t="s">
        <v>12</v>
      </c>
    </row>
    <row r="374" spans="2:11" x14ac:dyDescent="0.2">
      <c r="B374" s="6" t="s">
        <v>314</v>
      </c>
      <c r="C374" s="7">
        <v>44942</v>
      </c>
      <c r="D374" s="7">
        <v>45153</v>
      </c>
      <c r="E374" s="8">
        <v>15750000</v>
      </c>
      <c r="F374" s="9">
        <v>15750000</v>
      </c>
      <c r="G374" s="6">
        <v>0</v>
      </c>
      <c r="H374" s="10">
        <v>10125000</v>
      </c>
      <c r="I374" s="9">
        <f t="shared" si="10"/>
        <v>5625000</v>
      </c>
      <c r="J374" s="11">
        <f t="shared" si="11"/>
        <v>0.6428571428571429</v>
      </c>
      <c r="K374" s="6" t="s">
        <v>12</v>
      </c>
    </row>
    <row r="375" spans="2:11" x14ac:dyDescent="0.2">
      <c r="B375" s="6" t="s">
        <v>315</v>
      </c>
      <c r="C375" s="7">
        <v>44942</v>
      </c>
      <c r="D375" s="7">
        <v>45153</v>
      </c>
      <c r="E375" s="8">
        <v>35000000</v>
      </c>
      <c r="F375" s="9">
        <v>35000000</v>
      </c>
      <c r="G375" s="6">
        <v>0</v>
      </c>
      <c r="H375" s="10">
        <v>22500000</v>
      </c>
      <c r="I375" s="9">
        <f t="shared" si="10"/>
        <v>12500000</v>
      </c>
      <c r="J375" s="11">
        <f t="shared" si="11"/>
        <v>0.6428571428571429</v>
      </c>
      <c r="K375" s="6" t="s">
        <v>12</v>
      </c>
    </row>
    <row r="376" spans="2:11" x14ac:dyDescent="0.2">
      <c r="B376" s="6" t="s">
        <v>316</v>
      </c>
      <c r="C376" s="7">
        <v>44942</v>
      </c>
      <c r="D376" s="7">
        <v>45184</v>
      </c>
      <c r="E376" s="8">
        <v>26600000</v>
      </c>
      <c r="F376" s="9">
        <v>26600000</v>
      </c>
      <c r="G376" s="6">
        <v>0</v>
      </c>
      <c r="H376" s="10">
        <v>17100000</v>
      </c>
      <c r="I376" s="9">
        <f t="shared" si="10"/>
        <v>9500000</v>
      </c>
      <c r="J376" s="11">
        <f t="shared" si="11"/>
        <v>0.6428571428571429</v>
      </c>
      <c r="K376" s="6" t="s">
        <v>15</v>
      </c>
    </row>
    <row r="377" spans="2:11" x14ac:dyDescent="0.2">
      <c r="B377" s="6" t="s">
        <v>317</v>
      </c>
      <c r="C377" s="7">
        <v>44942</v>
      </c>
      <c r="D377" s="7">
        <v>45153</v>
      </c>
      <c r="E377" s="8">
        <v>35000000</v>
      </c>
      <c r="F377" s="9">
        <v>35000000</v>
      </c>
      <c r="G377" s="6">
        <v>0</v>
      </c>
      <c r="H377" s="10">
        <v>22500000</v>
      </c>
      <c r="I377" s="9">
        <f t="shared" si="10"/>
        <v>12500000</v>
      </c>
      <c r="J377" s="11">
        <f t="shared" si="11"/>
        <v>0.6428571428571429</v>
      </c>
      <c r="K377" s="6" t="s">
        <v>12</v>
      </c>
    </row>
    <row r="378" spans="2:11" x14ac:dyDescent="0.2">
      <c r="B378" s="6" t="s">
        <v>318</v>
      </c>
      <c r="C378" s="7">
        <v>44942</v>
      </c>
      <c r="D378" s="7">
        <v>45153</v>
      </c>
      <c r="E378" s="8">
        <v>42000000</v>
      </c>
      <c r="F378" s="9">
        <v>42000000</v>
      </c>
      <c r="G378" s="6">
        <v>0</v>
      </c>
      <c r="H378" s="10">
        <v>27000000</v>
      </c>
      <c r="I378" s="9">
        <f t="shared" si="10"/>
        <v>15000000</v>
      </c>
      <c r="J378" s="11">
        <f t="shared" si="11"/>
        <v>0.6428571428571429</v>
      </c>
      <c r="K378" s="6" t="s">
        <v>15</v>
      </c>
    </row>
    <row r="379" spans="2:11" x14ac:dyDescent="0.2">
      <c r="B379" s="6" t="s">
        <v>316</v>
      </c>
      <c r="C379" s="7">
        <v>44942</v>
      </c>
      <c r="D379" s="7">
        <v>45168</v>
      </c>
      <c r="E379" s="8">
        <v>26600000</v>
      </c>
      <c r="F379" s="9">
        <v>26600000</v>
      </c>
      <c r="G379" s="6">
        <v>0</v>
      </c>
      <c r="H379" s="10">
        <v>17100000</v>
      </c>
      <c r="I379" s="9">
        <f t="shared" si="10"/>
        <v>9500000</v>
      </c>
      <c r="J379" s="11">
        <f t="shared" si="11"/>
        <v>0.6428571428571429</v>
      </c>
      <c r="K379" s="6" t="s">
        <v>15</v>
      </c>
    </row>
    <row r="380" spans="2:11" x14ac:dyDescent="0.2">
      <c r="B380" s="6" t="s">
        <v>319</v>
      </c>
      <c r="C380" s="7">
        <v>44942</v>
      </c>
      <c r="D380" s="7">
        <v>45153</v>
      </c>
      <c r="E380" s="8">
        <v>21000000</v>
      </c>
      <c r="F380" s="9">
        <v>21000000</v>
      </c>
      <c r="G380" s="6">
        <v>0</v>
      </c>
      <c r="H380" s="10">
        <v>13500000</v>
      </c>
      <c r="I380" s="9">
        <f t="shared" si="10"/>
        <v>7500000</v>
      </c>
      <c r="J380" s="11">
        <f t="shared" si="11"/>
        <v>0.6428571428571429</v>
      </c>
      <c r="K380" s="6" t="s">
        <v>12</v>
      </c>
    </row>
    <row r="381" spans="2:11" x14ac:dyDescent="0.2">
      <c r="B381" s="6" t="s">
        <v>320</v>
      </c>
      <c r="C381" s="7">
        <v>44942</v>
      </c>
      <c r="D381" s="7">
        <v>45153</v>
      </c>
      <c r="E381" s="8">
        <v>42000000</v>
      </c>
      <c r="F381" s="9">
        <v>42000000</v>
      </c>
      <c r="G381" s="6">
        <v>0</v>
      </c>
      <c r="H381" s="10">
        <v>27000000</v>
      </c>
      <c r="I381" s="9">
        <f t="shared" si="10"/>
        <v>15000000</v>
      </c>
      <c r="J381" s="11">
        <f t="shared" si="11"/>
        <v>0.6428571428571429</v>
      </c>
      <c r="K381" s="6" t="s">
        <v>12</v>
      </c>
    </row>
    <row r="382" spans="2:11" x14ac:dyDescent="0.2">
      <c r="B382" s="6" t="s">
        <v>221</v>
      </c>
      <c r="C382" s="7">
        <v>44942</v>
      </c>
      <c r="D382" s="7">
        <v>45153</v>
      </c>
      <c r="E382" s="8">
        <v>25900000</v>
      </c>
      <c r="F382" s="9">
        <v>25900000</v>
      </c>
      <c r="G382" s="6">
        <v>0</v>
      </c>
      <c r="H382" s="10">
        <v>17370000</v>
      </c>
      <c r="I382" s="9">
        <f t="shared" si="10"/>
        <v>8530000</v>
      </c>
      <c r="J382" s="11">
        <f t="shared" si="11"/>
        <v>0.67065637065637063</v>
      </c>
      <c r="K382" s="6" t="s">
        <v>12</v>
      </c>
    </row>
    <row r="383" spans="2:11" x14ac:dyDescent="0.2">
      <c r="B383" s="6" t="s">
        <v>221</v>
      </c>
      <c r="C383" s="7">
        <v>44942</v>
      </c>
      <c r="D383" s="7">
        <v>45153</v>
      </c>
      <c r="E383" s="8">
        <v>2720000</v>
      </c>
      <c r="F383" s="9">
        <v>2720000</v>
      </c>
      <c r="G383" s="6">
        <v>1</v>
      </c>
      <c r="H383" s="10">
        <v>0</v>
      </c>
      <c r="I383" s="9">
        <f t="shared" si="10"/>
        <v>2720000</v>
      </c>
      <c r="J383" s="11">
        <f t="shared" si="11"/>
        <v>0</v>
      </c>
      <c r="K383" s="6" t="s">
        <v>12</v>
      </c>
    </row>
    <row r="384" spans="2:11" x14ac:dyDescent="0.2">
      <c r="B384" s="6" t="s">
        <v>321</v>
      </c>
      <c r="C384" s="7">
        <v>44942</v>
      </c>
      <c r="D384" s="7">
        <v>45153</v>
      </c>
      <c r="E384" s="8">
        <v>28000000</v>
      </c>
      <c r="F384" s="9">
        <v>28000000</v>
      </c>
      <c r="G384" s="6">
        <v>0</v>
      </c>
      <c r="H384" s="10">
        <v>18000000</v>
      </c>
      <c r="I384" s="9">
        <f t="shared" si="10"/>
        <v>10000000</v>
      </c>
      <c r="J384" s="11">
        <f t="shared" si="11"/>
        <v>0.6428571428571429</v>
      </c>
      <c r="K384" s="6" t="s">
        <v>12</v>
      </c>
    </row>
    <row r="385" spans="2:11" x14ac:dyDescent="0.2">
      <c r="B385" s="6" t="s">
        <v>322</v>
      </c>
      <c r="C385" s="7">
        <v>44942</v>
      </c>
      <c r="D385" s="7">
        <v>45153</v>
      </c>
      <c r="E385" s="8">
        <v>42000000</v>
      </c>
      <c r="F385" s="9">
        <v>42000000</v>
      </c>
      <c r="G385" s="6">
        <v>0</v>
      </c>
      <c r="H385" s="10">
        <v>9000000</v>
      </c>
      <c r="I385" s="9">
        <f t="shared" si="10"/>
        <v>33000000</v>
      </c>
      <c r="J385" s="11">
        <f t="shared" si="11"/>
        <v>0.21428571428571427</v>
      </c>
      <c r="K385" s="6" t="s">
        <v>12</v>
      </c>
    </row>
    <row r="386" spans="2:11" x14ac:dyDescent="0.2">
      <c r="B386" s="6" t="s">
        <v>323</v>
      </c>
      <c r="C386" s="7">
        <v>44943</v>
      </c>
      <c r="D386" s="7">
        <v>45062</v>
      </c>
      <c r="E386" s="8">
        <v>12000000</v>
      </c>
      <c r="F386" s="9">
        <v>12000000</v>
      </c>
      <c r="G386" s="6">
        <v>0</v>
      </c>
      <c r="H386" s="10">
        <v>12000000</v>
      </c>
      <c r="I386" s="9">
        <f t="shared" si="10"/>
        <v>0</v>
      </c>
      <c r="J386" s="11">
        <f t="shared" si="11"/>
        <v>1</v>
      </c>
      <c r="K386" s="6" t="s">
        <v>12</v>
      </c>
    </row>
    <row r="387" spans="2:11" x14ac:dyDescent="0.2">
      <c r="B387" s="6" t="s">
        <v>324</v>
      </c>
      <c r="C387" s="7">
        <v>44944</v>
      </c>
      <c r="D387" s="7">
        <v>45155</v>
      </c>
      <c r="E387" s="8">
        <v>24500000</v>
      </c>
      <c r="F387" s="9">
        <v>24500000</v>
      </c>
      <c r="G387" s="6">
        <v>0</v>
      </c>
      <c r="H387" s="10">
        <v>15516666.67</v>
      </c>
      <c r="I387" s="9">
        <f t="shared" ref="I387:I450" si="12">F387-H387</f>
        <v>8983333.3300000001</v>
      </c>
      <c r="J387" s="11">
        <f t="shared" ref="J387:J450" si="13">IFERROR(H387/F387,"-")</f>
        <v>0.6333333334693878</v>
      </c>
      <c r="K387" s="6" t="s">
        <v>12</v>
      </c>
    </row>
    <row r="388" spans="2:11" x14ac:dyDescent="0.2">
      <c r="B388" s="6" t="s">
        <v>325</v>
      </c>
      <c r="C388" s="7">
        <v>44943</v>
      </c>
      <c r="D388" s="7">
        <v>45260</v>
      </c>
      <c r="E388" s="8">
        <v>22400000</v>
      </c>
      <c r="F388" s="9">
        <v>22400000</v>
      </c>
      <c r="G388" s="6">
        <v>0</v>
      </c>
      <c r="H388" s="10">
        <v>14293333.33</v>
      </c>
      <c r="I388" s="9">
        <f t="shared" si="12"/>
        <v>8106666.6699999999</v>
      </c>
      <c r="J388" s="11">
        <f t="shared" si="13"/>
        <v>0.63809523794642853</v>
      </c>
      <c r="K388" s="6" t="s">
        <v>15</v>
      </c>
    </row>
    <row r="389" spans="2:11" x14ac:dyDescent="0.2">
      <c r="B389" s="6" t="s">
        <v>169</v>
      </c>
      <c r="C389" s="7">
        <v>44943</v>
      </c>
      <c r="D389" s="7">
        <v>45062</v>
      </c>
      <c r="E389" s="8">
        <v>8000000</v>
      </c>
      <c r="F389" s="9">
        <v>8000000</v>
      </c>
      <c r="G389" s="6">
        <v>0</v>
      </c>
      <c r="H389" s="10">
        <v>8000000</v>
      </c>
      <c r="I389" s="9">
        <f t="shared" si="12"/>
        <v>0</v>
      </c>
      <c r="J389" s="11">
        <f t="shared" si="13"/>
        <v>1</v>
      </c>
      <c r="K389" s="6" t="s">
        <v>12</v>
      </c>
    </row>
    <row r="390" spans="2:11" x14ac:dyDescent="0.2">
      <c r="B390" s="6" t="s">
        <v>326</v>
      </c>
      <c r="C390" s="7">
        <v>44943</v>
      </c>
      <c r="D390" s="7">
        <v>45062</v>
      </c>
      <c r="E390" s="8">
        <v>18000000</v>
      </c>
      <c r="F390" s="9">
        <v>18000000</v>
      </c>
      <c r="G390" s="6">
        <v>0</v>
      </c>
      <c r="H390" s="10">
        <v>18000000</v>
      </c>
      <c r="I390" s="9">
        <f t="shared" si="12"/>
        <v>0</v>
      </c>
      <c r="J390" s="11">
        <f t="shared" si="13"/>
        <v>1</v>
      </c>
      <c r="K390" s="6" t="s">
        <v>12</v>
      </c>
    </row>
    <row r="391" spans="2:11" x14ac:dyDescent="0.2">
      <c r="B391" s="6" t="s">
        <v>327</v>
      </c>
      <c r="C391" s="7">
        <v>44943</v>
      </c>
      <c r="D391" s="7">
        <v>45154</v>
      </c>
      <c r="E391" s="8">
        <v>14000000</v>
      </c>
      <c r="F391" s="9">
        <v>14000000</v>
      </c>
      <c r="G391" s="6">
        <v>0</v>
      </c>
      <c r="H391" s="10">
        <v>8933333.3300000001</v>
      </c>
      <c r="I391" s="9">
        <f t="shared" si="12"/>
        <v>5066666.67</v>
      </c>
      <c r="J391" s="11">
        <f t="shared" si="13"/>
        <v>0.63809523785714284</v>
      </c>
      <c r="K391" s="6" t="s">
        <v>12</v>
      </c>
    </row>
    <row r="392" spans="2:11" x14ac:dyDescent="0.2">
      <c r="B392" s="6" t="s">
        <v>328</v>
      </c>
      <c r="C392" s="7">
        <v>44943</v>
      </c>
      <c r="D392" s="7">
        <v>45154</v>
      </c>
      <c r="E392" s="8">
        <v>17500000</v>
      </c>
      <c r="F392" s="9">
        <v>17500000</v>
      </c>
      <c r="G392" s="6">
        <v>0</v>
      </c>
      <c r="H392" s="10">
        <v>11166666.67</v>
      </c>
      <c r="I392" s="9">
        <f t="shared" si="12"/>
        <v>6333333.3300000001</v>
      </c>
      <c r="J392" s="11">
        <f t="shared" si="13"/>
        <v>0.63809523828571424</v>
      </c>
      <c r="K392" s="6" t="s">
        <v>12</v>
      </c>
    </row>
    <row r="393" spans="2:11" x14ac:dyDescent="0.2">
      <c r="B393" s="6" t="s">
        <v>329</v>
      </c>
      <c r="C393" s="7">
        <v>44943</v>
      </c>
      <c r="D393" s="7">
        <v>45062</v>
      </c>
      <c r="E393" s="8">
        <v>12000000</v>
      </c>
      <c r="F393" s="9">
        <v>12000000</v>
      </c>
      <c r="G393" s="6">
        <v>0</v>
      </c>
      <c r="H393" s="10">
        <v>12000000</v>
      </c>
      <c r="I393" s="9">
        <f t="shared" si="12"/>
        <v>0</v>
      </c>
      <c r="J393" s="11">
        <f t="shared" si="13"/>
        <v>1</v>
      </c>
      <c r="K393" s="6" t="s">
        <v>12</v>
      </c>
    </row>
    <row r="394" spans="2:11" x14ac:dyDescent="0.2">
      <c r="B394" s="6" t="s">
        <v>70</v>
      </c>
      <c r="C394" s="7">
        <v>44943</v>
      </c>
      <c r="D394" s="7">
        <v>45062</v>
      </c>
      <c r="E394" s="8">
        <v>8000000</v>
      </c>
      <c r="F394" s="9">
        <v>8000000</v>
      </c>
      <c r="G394" s="6">
        <v>0</v>
      </c>
      <c r="H394" s="10">
        <v>8000000</v>
      </c>
      <c r="I394" s="9">
        <f t="shared" si="12"/>
        <v>0</v>
      </c>
      <c r="J394" s="11">
        <f t="shared" si="13"/>
        <v>1</v>
      </c>
      <c r="K394" s="6" t="s">
        <v>12</v>
      </c>
    </row>
    <row r="395" spans="2:11" x14ac:dyDescent="0.2">
      <c r="B395" s="6" t="s">
        <v>137</v>
      </c>
      <c r="C395" s="7">
        <v>44943</v>
      </c>
      <c r="D395" s="7">
        <v>45260</v>
      </c>
      <c r="E395" s="8">
        <v>29050000</v>
      </c>
      <c r="F395" s="9">
        <v>29050000</v>
      </c>
      <c r="G395" s="6">
        <v>0</v>
      </c>
      <c r="H395" s="10">
        <v>18536666.670000002</v>
      </c>
      <c r="I395" s="9">
        <f t="shared" si="12"/>
        <v>10513333.329999998</v>
      </c>
      <c r="J395" s="11">
        <f t="shared" si="13"/>
        <v>0.63809523820998282</v>
      </c>
      <c r="K395" s="6" t="s">
        <v>15</v>
      </c>
    </row>
    <row r="396" spans="2:11" x14ac:dyDescent="0.2">
      <c r="B396" s="6" t="s">
        <v>167</v>
      </c>
      <c r="C396" s="7">
        <v>44943</v>
      </c>
      <c r="D396" s="7">
        <v>45062</v>
      </c>
      <c r="E396" s="8">
        <v>8000000</v>
      </c>
      <c r="F396" s="9">
        <v>8000000</v>
      </c>
      <c r="G396" s="6">
        <v>0</v>
      </c>
      <c r="H396" s="10">
        <v>8000000</v>
      </c>
      <c r="I396" s="9">
        <f t="shared" si="12"/>
        <v>0</v>
      </c>
      <c r="J396" s="11">
        <f t="shared" si="13"/>
        <v>1</v>
      </c>
      <c r="K396" s="6" t="s">
        <v>12</v>
      </c>
    </row>
    <row r="397" spans="2:11" x14ac:dyDescent="0.2">
      <c r="B397" s="6" t="s">
        <v>139</v>
      </c>
      <c r="C397" s="7">
        <v>44943</v>
      </c>
      <c r="D397" s="7">
        <v>45062</v>
      </c>
      <c r="E397" s="8">
        <v>12800000</v>
      </c>
      <c r="F397" s="9">
        <v>12800000</v>
      </c>
      <c r="G397" s="6">
        <v>0</v>
      </c>
      <c r="H397" s="10">
        <v>12800000</v>
      </c>
      <c r="I397" s="9">
        <f t="shared" si="12"/>
        <v>0</v>
      </c>
      <c r="J397" s="11">
        <f t="shared" si="13"/>
        <v>1</v>
      </c>
      <c r="K397" s="6" t="s">
        <v>12</v>
      </c>
    </row>
    <row r="398" spans="2:11" x14ac:dyDescent="0.2">
      <c r="B398" s="6" t="s">
        <v>330</v>
      </c>
      <c r="C398" s="7">
        <v>44943</v>
      </c>
      <c r="D398" s="7">
        <v>45154</v>
      </c>
      <c r="E398" s="8">
        <v>14000000</v>
      </c>
      <c r="F398" s="9">
        <v>14000000</v>
      </c>
      <c r="G398" s="6">
        <v>0</v>
      </c>
      <c r="H398" s="10">
        <v>9833333.3300000001</v>
      </c>
      <c r="I398" s="9">
        <f t="shared" si="12"/>
        <v>4166666.67</v>
      </c>
      <c r="J398" s="11">
        <f t="shared" si="13"/>
        <v>0.70238095214285712</v>
      </c>
      <c r="K398" s="6" t="s">
        <v>12</v>
      </c>
    </row>
    <row r="399" spans="2:11" x14ac:dyDescent="0.2">
      <c r="B399" s="6" t="s">
        <v>330</v>
      </c>
      <c r="C399" s="7">
        <v>44943</v>
      </c>
      <c r="D399" s="7">
        <v>45154</v>
      </c>
      <c r="E399" s="8">
        <v>1660000</v>
      </c>
      <c r="F399" s="9">
        <v>1660000</v>
      </c>
      <c r="G399" s="6">
        <v>1</v>
      </c>
      <c r="H399" s="10">
        <v>0</v>
      </c>
      <c r="I399" s="9">
        <f t="shared" si="12"/>
        <v>1660000</v>
      </c>
      <c r="J399" s="11">
        <f t="shared" si="13"/>
        <v>0</v>
      </c>
      <c r="K399" s="6" t="s">
        <v>12</v>
      </c>
    </row>
    <row r="400" spans="2:11" x14ac:dyDescent="0.2">
      <c r="B400" s="6" t="s">
        <v>331</v>
      </c>
      <c r="C400" s="7">
        <v>44943</v>
      </c>
      <c r="D400" s="7">
        <v>45260</v>
      </c>
      <c r="E400" s="8">
        <v>14000000</v>
      </c>
      <c r="F400" s="9">
        <v>14000000</v>
      </c>
      <c r="G400" s="6">
        <v>0</v>
      </c>
      <c r="H400" s="10">
        <v>8933333.3300000001</v>
      </c>
      <c r="I400" s="9">
        <f t="shared" si="12"/>
        <v>5066666.67</v>
      </c>
      <c r="J400" s="11">
        <f t="shared" si="13"/>
        <v>0.63809523785714284</v>
      </c>
      <c r="K400" s="6" t="s">
        <v>15</v>
      </c>
    </row>
    <row r="401" spans="2:11" x14ac:dyDescent="0.2">
      <c r="B401" s="6" t="s">
        <v>332</v>
      </c>
      <c r="C401" s="7">
        <v>44943</v>
      </c>
      <c r="D401" s="7">
        <v>45230</v>
      </c>
      <c r="E401" s="8">
        <v>39655000</v>
      </c>
      <c r="F401" s="9">
        <v>39655000</v>
      </c>
      <c r="G401" s="6">
        <v>0</v>
      </c>
      <c r="H401" s="10">
        <v>25303666.670000002</v>
      </c>
      <c r="I401" s="9">
        <f t="shared" si="12"/>
        <v>14351333.329999998</v>
      </c>
      <c r="J401" s="11">
        <f t="shared" si="13"/>
        <v>0.63809523817929648</v>
      </c>
      <c r="K401" s="6" t="s">
        <v>15</v>
      </c>
    </row>
    <row r="402" spans="2:11" x14ac:dyDescent="0.2">
      <c r="B402" s="6" t="s">
        <v>333</v>
      </c>
      <c r="C402" s="7">
        <v>44943</v>
      </c>
      <c r="D402" s="7">
        <v>45260</v>
      </c>
      <c r="E402" s="8">
        <v>25550000</v>
      </c>
      <c r="F402" s="9">
        <v>25550000</v>
      </c>
      <c r="G402" s="6">
        <v>0</v>
      </c>
      <c r="H402" s="10">
        <v>16303333.33</v>
      </c>
      <c r="I402" s="9">
        <f t="shared" si="12"/>
        <v>9246666.6699999999</v>
      </c>
      <c r="J402" s="11">
        <f t="shared" si="13"/>
        <v>0.63809523796477496</v>
      </c>
      <c r="K402" s="6" t="s">
        <v>15</v>
      </c>
    </row>
    <row r="403" spans="2:11" x14ac:dyDescent="0.2">
      <c r="B403" s="6" t="s">
        <v>334</v>
      </c>
      <c r="C403" s="7">
        <v>44943</v>
      </c>
      <c r="D403" s="7">
        <v>45260</v>
      </c>
      <c r="E403" s="8">
        <v>14000000</v>
      </c>
      <c r="F403" s="9">
        <v>14000000</v>
      </c>
      <c r="G403" s="6">
        <v>0</v>
      </c>
      <c r="H403" s="10">
        <v>8933333.3300000001</v>
      </c>
      <c r="I403" s="9">
        <f t="shared" si="12"/>
        <v>5066666.67</v>
      </c>
      <c r="J403" s="11">
        <f t="shared" si="13"/>
        <v>0.63809523785714284</v>
      </c>
      <c r="K403" s="6" t="s">
        <v>15</v>
      </c>
    </row>
    <row r="404" spans="2:11" x14ac:dyDescent="0.2">
      <c r="B404" s="6" t="s">
        <v>335</v>
      </c>
      <c r="C404" s="7">
        <v>44943</v>
      </c>
      <c r="D404" s="7">
        <v>45242</v>
      </c>
      <c r="E404" s="8">
        <v>42000000</v>
      </c>
      <c r="F404" s="9">
        <v>42000000</v>
      </c>
      <c r="G404" s="6">
        <v>0</v>
      </c>
      <c r="H404" s="10">
        <v>26800000</v>
      </c>
      <c r="I404" s="9">
        <f t="shared" si="12"/>
        <v>15200000</v>
      </c>
      <c r="J404" s="11">
        <f t="shared" si="13"/>
        <v>0.63809523809523805</v>
      </c>
      <c r="K404" s="6" t="s">
        <v>15</v>
      </c>
    </row>
    <row r="405" spans="2:11" x14ac:dyDescent="0.2">
      <c r="B405" s="6" t="s">
        <v>279</v>
      </c>
      <c r="C405" s="7">
        <v>44943</v>
      </c>
      <c r="D405" s="7">
        <v>45154</v>
      </c>
      <c r="E405" s="8">
        <v>35000000</v>
      </c>
      <c r="F405" s="9">
        <v>35000000</v>
      </c>
      <c r="G405" s="6">
        <v>0</v>
      </c>
      <c r="H405" s="10">
        <v>22333333.329999998</v>
      </c>
      <c r="I405" s="9">
        <f t="shared" si="12"/>
        <v>12666666.670000002</v>
      </c>
      <c r="J405" s="11">
        <f t="shared" si="13"/>
        <v>0.6380952379999999</v>
      </c>
      <c r="K405" s="6" t="s">
        <v>12</v>
      </c>
    </row>
    <row r="406" spans="2:11" x14ac:dyDescent="0.2">
      <c r="B406" s="6" t="s">
        <v>336</v>
      </c>
      <c r="C406" s="7">
        <v>44943</v>
      </c>
      <c r="D406" s="7">
        <v>45260</v>
      </c>
      <c r="E406" s="8">
        <v>19600000</v>
      </c>
      <c r="F406" s="9">
        <v>19600000</v>
      </c>
      <c r="G406" s="6">
        <v>0</v>
      </c>
      <c r="H406" s="10">
        <v>12506666.67</v>
      </c>
      <c r="I406" s="9">
        <f t="shared" si="12"/>
        <v>7093333.3300000001</v>
      </c>
      <c r="J406" s="11">
        <f t="shared" si="13"/>
        <v>0.63809523826530612</v>
      </c>
      <c r="K406" s="6" t="s">
        <v>15</v>
      </c>
    </row>
    <row r="407" spans="2:11" x14ac:dyDescent="0.2">
      <c r="B407" s="6" t="s">
        <v>285</v>
      </c>
      <c r="C407" s="7">
        <v>44943</v>
      </c>
      <c r="D407" s="7">
        <v>45154</v>
      </c>
      <c r="E407" s="8">
        <v>35000000</v>
      </c>
      <c r="F407" s="9">
        <v>35000000</v>
      </c>
      <c r="G407" s="6">
        <v>0</v>
      </c>
      <c r="H407" s="10">
        <v>22333333.329999998</v>
      </c>
      <c r="I407" s="9">
        <f t="shared" si="12"/>
        <v>12666666.670000002</v>
      </c>
      <c r="J407" s="11">
        <f t="shared" si="13"/>
        <v>0.6380952379999999</v>
      </c>
      <c r="K407" s="6" t="s">
        <v>12</v>
      </c>
    </row>
    <row r="408" spans="2:11" x14ac:dyDescent="0.2">
      <c r="B408" s="6" t="s">
        <v>337</v>
      </c>
      <c r="C408" s="7">
        <v>44943</v>
      </c>
      <c r="D408" s="7">
        <v>45260</v>
      </c>
      <c r="E408" s="8">
        <v>17500000</v>
      </c>
      <c r="F408" s="9">
        <v>17500000</v>
      </c>
      <c r="G408" s="6">
        <v>0</v>
      </c>
      <c r="H408" s="10">
        <v>11166666.67</v>
      </c>
      <c r="I408" s="9">
        <f t="shared" si="12"/>
        <v>6333333.3300000001</v>
      </c>
      <c r="J408" s="11">
        <f t="shared" si="13"/>
        <v>0.63809523828571424</v>
      </c>
      <c r="K408" s="6" t="s">
        <v>15</v>
      </c>
    </row>
    <row r="409" spans="2:11" x14ac:dyDescent="0.2">
      <c r="B409" s="6" t="s">
        <v>338</v>
      </c>
      <c r="C409" s="7">
        <v>44943</v>
      </c>
      <c r="D409" s="7">
        <v>45154</v>
      </c>
      <c r="E409" s="8">
        <v>14000000</v>
      </c>
      <c r="F409" s="9">
        <v>14000000</v>
      </c>
      <c r="G409" s="6">
        <v>0</v>
      </c>
      <c r="H409" s="10">
        <v>8933333.3300000001</v>
      </c>
      <c r="I409" s="9">
        <f t="shared" si="12"/>
        <v>5066666.67</v>
      </c>
      <c r="J409" s="11">
        <f t="shared" si="13"/>
        <v>0.63809523785714284</v>
      </c>
      <c r="K409" s="6" t="s">
        <v>12</v>
      </c>
    </row>
    <row r="410" spans="2:11" x14ac:dyDescent="0.2">
      <c r="B410" s="6" t="s">
        <v>339</v>
      </c>
      <c r="C410" s="7">
        <v>44943</v>
      </c>
      <c r="D410" s="7">
        <v>45154</v>
      </c>
      <c r="E410" s="8">
        <v>45500000</v>
      </c>
      <c r="F410" s="9">
        <v>45500000</v>
      </c>
      <c r="G410" s="6">
        <v>0</v>
      </c>
      <c r="H410" s="10">
        <v>29033333.329999998</v>
      </c>
      <c r="I410" s="9">
        <f t="shared" si="12"/>
        <v>16466666.670000002</v>
      </c>
      <c r="J410" s="11">
        <f t="shared" si="13"/>
        <v>0.63809523802197798</v>
      </c>
      <c r="K410" s="6" t="s">
        <v>12</v>
      </c>
    </row>
    <row r="411" spans="2:11" x14ac:dyDescent="0.2">
      <c r="B411" s="6" t="s">
        <v>340</v>
      </c>
      <c r="C411" s="7">
        <v>44943</v>
      </c>
      <c r="D411" s="7">
        <v>45154</v>
      </c>
      <c r="E411" s="8">
        <v>35000000</v>
      </c>
      <c r="F411" s="9">
        <v>35000000</v>
      </c>
      <c r="G411" s="6">
        <v>0</v>
      </c>
      <c r="H411" s="10">
        <v>17333333.329999998</v>
      </c>
      <c r="I411" s="9">
        <f t="shared" si="12"/>
        <v>17666666.670000002</v>
      </c>
      <c r="J411" s="11">
        <f t="shared" si="13"/>
        <v>0.4952380951428571</v>
      </c>
      <c r="K411" s="6" t="s">
        <v>12</v>
      </c>
    </row>
    <row r="412" spans="2:11" x14ac:dyDescent="0.2">
      <c r="B412" s="6" t="s">
        <v>341</v>
      </c>
      <c r="C412" s="7">
        <v>44943</v>
      </c>
      <c r="D412" s="7">
        <v>45154</v>
      </c>
      <c r="E412" s="8">
        <v>35000000</v>
      </c>
      <c r="F412" s="9">
        <v>35000000</v>
      </c>
      <c r="G412" s="6">
        <v>0</v>
      </c>
      <c r="H412" s="10">
        <v>22333333.329999998</v>
      </c>
      <c r="I412" s="9">
        <f t="shared" si="12"/>
        <v>12666666.670000002</v>
      </c>
      <c r="J412" s="11">
        <f t="shared" si="13"/>
        <v>0.6380952379999999</v>
      </c>
      <c r="K412" s="6" t="s">
        <v>12</v>
      </c>
    </row>
    <row r="413" spans="2:11" x14ac:dyDescent="0.2">
      <c r="B413" s="6" t="s">
        <v>342</v>
      </c>
      <c r="C413" s="7">
        <v>44943</v>
      </c>
      <c r="D413" s="7">
        <v>45154</v>
      </c>
      <c r="E413" s="8">
        <v>23450000</v>
      </c>
      <c r="F413" s="9">
        <v>23450000</v>
      </c>
      <c r="G413" s="6">
        <v>0</v>
      </c>
      <c r="H413" s="10">
        <v>14963333.33</v>
      </c>
      <c r="I413" s="9">
        <f t="shared" si="12"/>
        <v>8486666.6699999999</v>
      </c>
      <c r="J413" s="11">
        <f t="shared" si="13"/>
        <v>0.63809523795309164</v>
      </c>
      <c r="K413" s="6" t="s">
        <v>12</v>
      </c>
    </row>
    <row r="414" spans="2:11" x14ac:dyDescent="0.2">
      <c r="B414" s="6" t="s">
        <v>343</v>
      </c>
      <c r="C414" s="7">
        <v>44944</v>
      </c>
      <c r="D414" s="7">
        <v>45261</v>
      </c>
      <c r="E414" s="8">
        <v>15400000</v>
      </c>
      <c r="F414" s="9">
        <v>15400000</v>
      </c>
      <c r="G414" s="6">
        <v>0</v>
      </c>
      <c r="H414" s="10">
        <v>9753333.3300000001</v>
      </c>
      <c r="I414" s="9">
        <f t="shared" si="12"/>
        <v>5646666.6699999999</v>
      </c>
      <c r="J414" s="11">
        <f t="shared" si="13"/>
        <v>0.63333333311688311</v>
      </c>
      <c r="K414" s="6" t="s">
        <v>15</v>
      </c>
    </row>
    <row r="415" spans="2:11" x14ac:dyDescent="0.2">
      <c r="B415" s="6" t="s">
        <v>344</v>
      </c>
      <c r="C415" s="7">
        <v>44944</v>
      </c>
      <c r="D415" s="7">
        <v>45155</v>
      </c>
      <c r="E415" s="8">
        <v>14000000</v>
      </c>
      <c r="F415" s="9">
        <v>14000000</v>
      </c>
      <c r="G415" s="6">
        <v>0</v>
      </c>
      <c r="H415" s="10">
        <v>8866666.6699999999</v>
      </c>
      <c r="I415" s="9">
        <f t="shared" si="12"/>
        <v>5133333.33</v>
      </c>
      <c r="J415" s="11">
        <f t="shared" si="13"/>
        <v>0.63333333357142851</v>
      </c>
      <c r="K415" s="6" t="s">
        <v>12</v>
      </c>
    </row>
    <row r="416" spans="2:11" x14ac:dyDescent="0.2">
      <c r="B416" s="6" t="s">
        <v>345</v>
      </c>
      <c r="C416" s="7">
        <v>44944</v>
      </c>
      <c r="D416" s="7">
        <v>45063</v>
      </c>
      <c r="E416" s="8">
        <v>15600000</v>
      </c>
      <c r="F416" s="9">
        <v>15600000</v>
      </c>
      <c r="G416" s="6">
        <v>0</v>
      </c>
      <c r="H416" s="10">
        <v>15600000</v>
      </c>
      <c r="I416" s="9">
        <f t="shared" si="12"/>
        <v>0</v>
      </c>
      <c r="J416" s="11">
        <f t="shared" si="13"/>
        <v>1</v>
      </c>
      <c r="K416" s="6" t="s">
        <v>12</v>
      </c>
    </row>
    <row r="417" spans="2:11" x14ac:dyDescent="0.2">
      <c r="B417" s="6" t="s">
        <v>346</v>
      </c>
      <c r="C417" s="7">
        <v>44944</v>
      </c>
      <c r="D417" s="7">
        <v>45063</v>
      </c>
      <c r="E417" s="8">
        <v>8480000</v>
      </c>
      <c r="F417" s="9">
        <v>8480000</v>
      </c>
      <c r="G417" s="6">
        <v>0</v>
      </c>
      <c r="H417" s="10">
        <v>8480000</v>
      </c>
      <c r="I417" s="9">
        <f t="shared" si="12"/>
        <v>0</v>
      </c>
      <c r="J417" s="11">
        <f t="shared" si="13"/>
        <v>1</v>
      </c>
      <c r="K417" s="6" t="s">
        <v>12</v>
      </c>
    </row>
    <row r="418" spans="2:11" x14ac:dyDescent="0.2">
      <c r="B418" s="6" t="s">
        <v>346</v>
      </c>
      <c r="C418" s="7">
        <v>44944</v>
      </c>
      <c r="D418" s="7">
        <v>45063</v>
      </c>
      <c r="E418" s="8">
        <v>8000000</v>
      </c>
      <c r="F418" s="9">
        <v>8000000</v>
      </c>
      <c r="G418" s="6">
        <v>0</v>
      </c>
      <c r="H418" s="10">
        <v>8000000</v>
      </c>
      <c r="I418" s="9">
        <f t="shared" si="12"/>
        <v>0</v>
      </c>
      <c r="J418" s="11">
        <f t="shared" si="13"/>
        <v>1</v>
      </c>
      <c r="K418" s="6" t="s">
        <v>12</v>
      </c>
    </row>
    <row r="419" spans="2:11" x14ac:dyDescent="0.2">
      <c r="B419" s="6" t="s">
        <v>347</v>
      </c>
      <c r="C419" s="7">
        <v>44944</v>
      </c>
      <c r="D419" s="7">
        <v>45063</v>
      </c>
      <c r="E419" s="8">
        <v>21200000</v>
      </c>
      <c r="F419" s="9">
        <v>21200000</v>
      </c>
      <c r="G419" s="6">
        <v>0</v>
      </c>
      <c r="H419" s="10">
        <v>21200000</v>
      </c>
      <c r="I419" s="9">
        <f t="shared" si="12"/>
        <v>0</v>
      </c>
      <c r="J419" s="11">
        <f t="shared" si="13"/>
        <v>1</v>
      </c>
      <c r="K419" s="6" t="s">
        <v>12</v>
      </c>
    </row>
    <row r="420" spans="2:11" x14ac:dyDescent="0.2">
      <c r="B420" s="6" t="s">
        <v>233</v>
      </c>
      <c r="C420" s="7">
        <v>44944</v>
      </c>
      <c r="D420" s="7">
        <v>45261</v>
      </c>
      <c r="E420" s="8">
        <v>14000000</v>
      </c>
      <c r="F420" s="9">
        <v>14000000</v>
      </c>
      <c r="G420" s="6">
        <v>0</v>
      </c>
      <c r="H420" s="10">
        <v>8866666.6699999999</v>
      </c>
      <c r="I420" s="9">
        <f t="shared" si="12"/>
        <v>5133333.33</v>
      </c>
      <c r="J420" s="11">
        <f t="shared" si="13"/>
        <v>0.63333333357142851</v>
      </c>
      <c r="K420" s="6" t="s">
        <v>15</v>
      </c>
    </row>
    <row r="421" spans="2:11" x14ac:dyDescent="0.2">
      <c r="B421" s="6" t="s">
        <v>345</v>
      </c>
      <c r="C421" s="7">
        <v>44944</v>
      </c>
      <c r="D421" s="7">
        <v>45063</v>
      </c>
      <c r="E421" s="8">
        <v>18400000</v>
      </c>
      <c r="F421" s="9">
        <v>18400000</v>
      </c>
      <c r="G421" s="6">
        <v>0</v>
      </c>
      <c r="H421" s="10">
        <v>18400000</v>
      </c>
      <c r="I421" s="9">
        <f t="shared" si="12"/>
        <v>0</v>
      </c>
      <c r="J421" s="11">
        <f t="shared" si="13"/>
        <v>1</v>
      </c>
      <c r="K421" s="6" t="s">
        <v>12</v>
      </c>
    </row>
    <row r="422" spans="2:11" x14ac:dyDescent="0.2">
      <c r="B422" s="6" t="s">
        <v>348</v>
      </c>
      <c r="C422" s="7">
        <v>44944</v>
      </c>
      <c r="D422" s="7">
        <v>45063</v>
      </c>
      <c r="E422" s="8">
        <v>15600000</v>
      </c>
      <c r="F422" s="9">
        <v>15600000</v>
      </c>
      <c r="G422" s="6">
        <v>0</v>
      </c>
      <c r="H422" s="10">
        <v>15600000</v>
      </c>
      <c r="I422" s="9">
        <f t="shared" si="12"/>
        <v>0</v>
      </c>
      <c r="J422" s="11">
        <f t="shared" si="13"/>
        <v>1</v>
      </c>
      <c r="K422" s="6" t="s">
        <v>12</v>
      </c>
    </row>
    <row r="423" spans="2:11" x14ac:dyDescent="0.2">
      <c r="B423" s="6" t="s">
        <v>349</v>
      </c>
      <c r="C423" s="7">
        <v>44944</v>
      </c>
      <c r="D423" s="7">
        <v>45155</v>
      </c>
      <c r="E423" s="8">
        <v>34300000</v>
      </c>
      <c r="F423" s="9">
        <v>34300000</v>
      </c>
      <c r="G423" s="6">
        <v>0</v>
      </c>
      <c r="H423" s="10">
        <v>21723333.329999998</v>
      </c>
      <c r="I423" s="9">
        <f t="shared" si="12"/>
        <v>12576666.670000002</v>
      </c>
      <c r="J423" s="11">
        <f t="shared" si="13"/>
        <v>0.6333333332361516</v>
      </c>
      <c r="K423" s="6" t="s">
        <v>12</v>
      </c>
    </row>
    <row r="424" spans="2:11" x14ac:dyDescent="0.2">
      <c r="B424" s="6" t="s">
        <v>349</v>
      </c>
      <c r="C424" s="7">
        <v>44944</v>
      </c>
      <c r="D424" s="7">
        <v>45155</v>
      </c>
      <c r="E424" s="8">
        <v>34300000</v>
      </c>
      <c r="F424" s="9">
        <v>34300000</v>
      </c>
      <c r="G424" s="6">
        <v>0</v>
      </c>
      <c r="H424" s="10">
        <v>21723333.329999998</v>
      </c>
      <c r="I424" s="9">
        <f t="shared" si="12"/>
        <v>12576666.670000002</v>
      </c>
      <c r="J424" s="11">
        <f t="shared" si="13"/>
        <v>0.6333333332361516</v>
      </c>
      <c r="K424" s="6" t="s">
        <v>12</v>
      </c>
    </row>
    <row r="425" spans="2:11" x14ac:dyDescent="0.2">
      <c r="B425" s="6" t="s">
        <v>331</v>
      </c>
      <c r="C425" s="7">
        <v>44944</v>
      </c>
      <c r="D425" s="7">
        <v>45261</v>
      </c>
      <c r="E425" s="8">
        <v>14000000</v>
      </c>
      <c r="F425" s="9">
        <v>14000000</v>
      </c>
      <c r="G425" s="6">
        <v>0</v>
      </c>
      <c r="H425" s="10">
        <v>8866666.6699999999</v>
      </c>
      <c r="I425" s="9">
        <f t="shared" si="12"/>
        <v>5133333.33</v>
      </c>
      <c r="J425" s="11">
        <f t="shared" si="13"/>
        <v>0.63333333357142851</v>
      </c>
      <c r="K425" s="6" t="s">
        <v>15</v>
      </c>
    </row>
    <row r="426" spans="2:11" x14ac:dyDescent="0.2">
      <c r="B426" s="6" t="s">
        <v>350</v>
      </c>
      <c r="C426" s="7">
        <v>44944</v>
      </c>
      <c r="D426" s="7">
        <v>45063</v>
      </c>
      <c r="E426" s="8">
        <v>14000000</v>
      </c>
      <c r="F426" s="9">
        <v>14000000</v>
      </c>
      <c r="G426" s="6">
        <v>0</v>
      </c>
      <c r="H426" s="10">
        <v>14000000</v>
      </c>
      <c r="I426" s="9">
        <f t="shared" si="12"/>
        <v>0</v>
      </c>
      <c r="J426" s="11">
        <f t="shared" si="13"/>
        <v>1</v>
      </c>
      <c r="K426" s="6" t="s">
        <v>12</v>
      </c>
    </row>
    <row r="427" spans="2:11" x14ac:dyDescent="0.2">
      <c r="B427" s="6" t="s">
        <v>351</v>
      </c>
      <c r="C427" s="7">
        <v>44944</v>
      </c>
      <c r="D427" s="7">
        <v>45261</v>
      </c>
      <c r="E427" s="8">
        <v>17500000</v>
      </c>
      <c r="F427" s="9">
        <v>17500000</v>
      </c>
      <c r="G427" s="6">
        <v>0</v>
      </c>
      <c r="H427" s="10">
        <v>11083333.33</v>
      </c>
      <c r="I427" s="9">
        <f t="shared" si="12"/>
        <v>6416666.6699999999</v>
      </c>
      <c r="J427" s="11">
        <f t="shared" si="13"/>
        <v>0.63333333314285711</v>
      </c>
      <c r="K427" s="6" t="s">
        <v>15</v>
      </c>
    </row>
    <row r="428" spans="2:11" x14ac:dyDescent="0.2">
      <c r="B428" s="6" t="s">
        <v>349</v>
      </c>
      <c r="C428" s="7">
        <v>44944</v>
      </c>
      <c r="D428" s="7">
        <v>45155</v>
      </c>
      <c r="E428" s="8">
        <v>31500000</v>
      </c>
      <c r="F428" s="9">
        <v>31500000</v>
      </c>
      <c r="G428" s="6">
        <v>0</v>
      </c>
      <c r="H428" s="10">
        <v>19950000</v>
      </c>
      <c r="I428" s="9">
        <f t="shared" si="12"/>
        <v>11550000</v>
      </c>
      <c r="J428" s="11">
        <f t="shared" si="13"/>
        <v>0.6333333333333333</v>
      </c>
      <c r="K428" s="6" t="s">
        <v>12</v>
      </c>
    </row>
    <row r="429" spans="2:11" x14ac:dyDescent="0.2">
      <c r="B429" s="6" t="s">
        <v>352</v>
      </c>
      <c r="C429" s="7">
        <v>44944</v>
      </c>
      <c r="D429" s="7">
        <v>45033</v>
      </c>
      <c r="E429" s="8">
        <v>35700000</v>
      </c>
      <c r="F429" s="9">
        <v>35700000</v>
      </c>
      <c r="G429" s="6">
        <v>0</v>
      </c>
      <c r="H429" s="10">
        <v>35700000</v>
      </c>
      <c r="I429" s="9">
        <f t="shared" si="12"/>
        <v>0</v>
      </c>
      <c r="J429" s="11">
        <f t="shared" si="13"/>
        <v>1</v>
      </c>
      <c r="K429" s="6" t="s">
        <v>12</v>
      </c>
    </row>
    <row r="430" spans="2:11" x14ac:dyDescent="0.2">
      <c r="B430" s="6" t="s">
        <v>233</v>
      </c>
      <c r="C430" s="7">
        <v>44944</v>
      </c>
      <c r="D430" s="7">
        <v>45063</v>
      </c>
      <c r="E430" s="8">
        <v>8000000</v>
      </c>
      <c r="F430" s="9">
        <v>8000000</v>
      </c>
      <c r="G430" s="6">
        <v>0</v>
      </c>
      <c r="H430" s="10">
        <v>8000000</v>
      </c>
      <c r="I430" s="9">
        <f t="shared" si="12"/>
        <v>0</v>
      </c>
      <c r="J430" s="11">
        <f t="shared" si="13"/>
        <v>1</v>
      </c>
      <c r="K430" s="6" t="s">
        <v>12</v>
      </c>
    </row>
    <row r="431" spans="2:11" x14ac:dyDescent="0.2">
      <c r="B431" s="6" t="s">
        <v>353</v>
      </c>
      <c r="C431" s="7">
        <v>44944</v>
      </c>
      <c r="D431" s="7">
        <v>45048</v>
      </c>
      <c r="E431" s="8">
        <v>15750000</v>
      </c>
      <c r="F431" s="9">
        <v>15750000</v>
      </c>
      <c r="G431" s="6">
        <v>0</v>
      </c>
      <c r="H431" s="10">
        <v>15750000</v>
      </c>
      <c r="I431" s="9">
        <f t="shared" si="12"/>
        <v>0</v>
      </c>
      <c r="J431" s="11">
        <f t="shared" si="13"/>
        <v>1</v>
      </c>
      <c r="K431" s="6" t="s">
        <v>12</v>
      </c>
    </row>
    <row r="432" spans="2:11" x14ac:dyDescent="0.2">
      <c r="B432" s="6" t="s">
        <v>49</v>
      </c>
      <c r="C432" s="7">
        <v>44944</v>
      </c>
      <c r="D432" s="7">
        <v>45155</v>
      </c>
      <c r="E432" s="8">
        <v>21000000</v>
      </c>
      <c r="F432" s="9">
        <v>21000000</v>
      </c>
      <c r="G432" s="6">
        <v>0</v>
      </c>
      <c r="H432" s="10">
        <v>13800000</v>
      </c>
      <c r="I432" s="9">
        <f t="shared" si="12"/>
        <v>7200000</v>
      </c>
      <c r="J432" s="11">
        <f t="shared" si="13"/>
        <v>0.65714285714285714</v>
      </c>
      <c r="K432" s="6" t="s">
        <v>12</v>
      </c>
    </row>
    <row r="433" spans="2:11" x14ac:dyDescent="0.2">
      <c r="B433" s="6" t="s">
        <v>354</v>
      </c>
      <c r="C433" s="7">
        <v>44949</v>
      </c>
      <c r="D433" s="7">
        <v>45160</v>
      </c>
      <c r="E433" s="8">
        <v>35000000</v>
      </c>
      <c r="F433" s="9">
        <v>35000000</v>
      </c>
      <c r="G433" s="6">
        <v>0</v>
      </c>
      <c r="H433" s="10">
        <v>21333333.329999998</v>
      </c>
      <c r="I433" s="9">
        <f t="shared" si="12"/>
        <v>13666666.670000002</v>
      </c>
      <c r="J433" s="11">
        <f t="shared" si="13"/>
        <v>0.60952380942857143</v>
      </c>
      <c r="K433" s="6" t="s">
        <v>12</v>
      </c>
    </row>
    <row r="434" spans="2:11" x14ac:dyDescent="0.2">
      <c r="B434" s="6" t="s">
        <v>355</v>
      </c>
      <c r="C434" s="7">
        <v>44944</v>
      </c>
      <c r="D434" s="7">
        <v>45063</v>
      </c>
      <c r="E434" s="8">
        <v>8800000</v>
      </c>
      <c r="F434" s="9">
        <v>8800000</v>
      </c>
      <c r="G434" s="6">
        <v>0</v>
      </c>
      <c r="H434" s="10">
        <v>8800000</v>
      </c>
      <c r="I434" s="9">
        <f t="shared" si="12"/>
        <v>0</v>
      </c>
      <c r="J434" s="11">
        <f t="shared" si="13"/>
        <v>1</v>
      </c>
      <c r="K434" s="6" t="s">
        <v>12</v>
      </c>
    </row>
    <row r="435" spans="2:11" x14ac:dyDescent="0.2">
      <c r="B435" s="6" t="s">
        <v>355</v>
      </c>
      <c r="C435" s="7">
        <v>44944</v>
      </c>
      <c r="D435" s="7">
        <v>45063</v>
      </c>
      <c r="E435" s="8">
        <v>8800000</v>
      </c>
      <c r="F435" s="9">
        <v>8800000</v>
      </c>
      <c r="G435" s="6">
        <v>0</v>
      </c>
      <c r="H435" s="10">
        <v>8800000</v>
      </c>
      <c r="I435" s="9">
        <f t="shared" si="12"/>
        <v>0</v>
      </c>
      <c r="J435" s="11">
        <f t="shared" si="13"/>
        <v>1</v>
      </c>
      <c r="K435" s="6" t="s">
        <v>12</v>
      </c>
    </row>
    <row r="436" spans="2:11" x14ac:dyDescent="0.2">
      <c r="B436" s="6" t="s">
        <v>355</v>
      </c>
      <c r="C436" s="7">
        <v>44944</v>
      </c>
      <c r="D436" s="7">
        <v>45063</v>
      </c>
      <c r="E436" s="8">
        <v>8800000</v>
      </c>
      <c r="F436" s="9">
        <v>8800000</v>
      </c>
      <c r="G436" s="6">
        <v>0</v>
      </c>
      <c r="H436" s="10">
        <v>8800000</v>
      </c>
      <c r="I436" s="9">
        <f t="shared" si="12"/>
        <v>0</v>
      </c>
      <c r="J436" s="11">
        <f t="shared" si="13"/>
        <v>1</v>
      </c>
      <c r="K436" s="6" t="s">
        <v>12</v>
      </c>
    </row>
    <row r="437" spans="2:11" x14ac:dyDescent="0.2">
      <c r="B437" s="6" t="s">
        <v>355</v>
      </c>
      <c r="C437" s="7">
        <v>44944</v>
      </c>
      <c r="D437" s="7">
        <v>45063</v>
      </c>
      <c r="E437" s="8">
        <v>8800000</v>
      </c>
      <c r="F437" s="9">
        <v>8800000</v>
      </c>
      <c r="G437" s="6">
        <v>0</v>
      </c>
      <c r="H437" s="10">
        <v>8800000</v>
      </c>
      <c r="I437" s="9">
        <f t="shared" si="12"/>
        <v>0</v>
      </c>
      <c r="J437" s="11">
        <f t="shared" si="13"/>
        <v>1</v>
      </c>
      <c r="K437" s="6" t="s">
        <v>12</v>
      </c>
    </row>
    <row r="438" spans="2:11" x14ac:dyDescent="0.2">
      <c r="B438" s="6" t="s">
        <v>355</v>
      </c>
      <c r="C438" s="7">
        <v>44944</v>
      </c>
      <c r="D438" s="7">
        <v>45063</v>
      </c>
      <c r="E438" s="8">
        <v>8800000</v>
      </c>
      <c r="F438" s="9">
        <v>8800000</v>
      </c>
      <c r="G438" s="6">
        <v>0</v>
      </c>
      <c r="H438" s="10">
        <v>8800000</v>
      </c>
      <c r="I438" s="9">
        <f t="shared" si="12"/>
        <v>0</v>
      </c>
      <c r="J438" s="11">
        <f t="shared" si="13"/>
        <v>1</v>
      </c>
      <c r="K438" s="6" t="s">
        <v>12</v>
      </c>
    </row>
    <row r="439" spans="2:11" x14ac:dyDescent="0.2">
      <c r="B439" s="6" t="s">
        <v>356</v>
      </c>
      <c r="C439" s="7">
        <v>44944</v>
      </c>
      <c r="D439" s="7">
        <v>45063</v>
      </c>
      <c r="E439" s="8">
        <v>15600000</v>
      </c>
      <c r="F439" s="9">
        <v>15600000</v>
      </c>
      <c r="G439" s="6">
        <v>0</v>
      </c>
      <c r="H439" s="10">
        <v>15600000</v>
      </c>
      <c r="I439" s="9">
        <f t="shared" si="12"/>
        <v>0</v>
      </c>
      <c r="J439" s="11">
        <f t="shared" si="13"/>
        <v>1</v>
      </c>
      <c r="K439" s="6" t="s">
        <v>12</v>
      </c>
    </row>
    <row r="440" spans="2:11" x14ac:dyDescent="0.2">
      <c r="B440" s="6" t="s">
        <v>357</v>
      </c>
      <c r="C440" s="7">
        <v>44946</v>
      </c>
      <c r="D440" s="7">
        <v>45157</v>
      </c>
      <c r="E440" s="8">
        <v>21000000</v>
      </c>
      <c r="F440" s="9">
        <v>21000000</v>
      </c>
      <c r="G440" s="6">
        <v>0</v>
      </c>
      <c r="H440" s="10">
        <v>13100000</v>
      </c>
      <c r="I440" s="9">
        <f t="shared" si="12"/>
        <v>7900000</v>
      </c>
      <c r="J440" s="11">
        <f t="shared" si="13"/>
        <v>0.62380952380952381</v>
      </c>
      <c r="K440" s="6" t="s">
        <v>12</v>
      </c>
    </row>
    <row r="441" spans="2:11" x14ac:dyDescent="0.2">
      <c r="B441" s="6" t="s">
        <v>358</v>
      </c>
      <c r="C441" s="7">
        <v>44944</v>
      </c>
      <c r="D441" s="7">
        <v>45155</v>
      </c>
      <c r="E441" s="8">
        <v>24500000</v>
      </c>
      <c r="F441" s="9">
        <v>24500000</v>
      </c>
      <c r="G441" s="6">
        <v>0</v>
      </c>
      <c r="H441" s="10">
        <v>15516666.67</v>
      </c>
      <c r="I441" s="9">
        <f t="shared" si="12"/>
        <v>8983333.3300000001</v>
      </c>
      <c r="J441" s="11">
        <f t="shared" si="13"/>
        <v>0.6333333334693878</v>
      </c>
      <c r="K441" s="6" t="s">
        <v>12</v>
      </c>
    </row>
    <row r="442" spans="2:11" x14ac:dyDescent="0.2">
      <c r="B442" s="6" t="s">
        <v>358</v>
      </c>
      <c r="C442" s="7">
        <v>44944</v>
      </c>
      <c r="D442" s="7">
        <v>45155</v>
      </c>
      <c r="E442" s="8">
        <v>24500000</v>
      </c>
      <c r="F442" s="9">
        <v>24500000</v>
      </c>
      <c r="G442" s="6">
        <v>0</v>
      </c>
      <c r="H442" s="10">
        <v>15516666.67</v>
      </c>
      <c r="I442" s="9">
        <f t="shared" si="12"/>
        <v>8983333.3300000001</v>
      </c>
      <c r="J442" s="11">
        <f t="shared" si="13"/>
        <v>0.6333333334693878</v>
      </c>
      <c r="K442" s="6" t="s">
        <v>12</v>
      </c>
    </row>
    <row r="443" spans="2:11" x14ac:dyDescent="0.2">
      <c r="B443" s="6" t="s">
        <v>358</v>
      </c>
      <c r="C443" s="7">
        <v>44944</v>
      </c>
      <c r="D443" s="7">
        <v>45155</v>
      </c>
      <c r="E443" s="8">
        <v>24500000</v>
      </c>
      <c r="F443" s="9">
        <v>24500000</v>
      </c>
      <c r="G443" s="6">
        <v>0</v>
      </c>
      <c r="H443" s="10">
        <v>15516666.67</v>
      </c>
      <c r="I443" s="9">
        <f t="shared" si="12"/>
        <v>8983333.3300000001</v>
      </c>
      <c r="J443" s="11">
        <f t="shared" si="13"/>
        <v>0.6333333334693878</v>
      </c>
      <c r="K443" s="6" t="s">
        <v>12</v>
      </c>
    </row>
    <row r="444" spans="2:11" x14ac:dyDescent="0.2">
      <c r="B444" s="6" t="s">
        <v>359</v>
      </c>
      <c r="C444" s="7">
        <v>44944</v>
      </c>
      <c r="D444" s="7">
        <v>45155</v>
      </c>
      <c r="E444" s="8">
        <v>14000000</v>
      </c>
      <c r="F444" s="9">
        <v>14000000</v>
      </c>
      <c r="G444" s="6">
        <v>0</v>
      </c>
      <c r="H444" s="10">
        <v>8866666.6699999999</v>
      </c>
      <c r="I444" s="9">
        <f t="shared" si="12"/>
        <v>5133333.33</v>
      </c>
      <c r="J444" s="11">
        <f t="shared" si="13"/>
        <v>0.63333333357142851</v>
      </c>
      <c r="K444" s="6" t="s">
        <v>12</v>
      </c>
    </row>
    <row r="445" spans="2:11" x14ac:dyDescent="0.2">
      <c r="B445" s="6" t="s">
        <v>358</v>
      </c>
      <c r="C445" s="7">
        <v>44944</v>
      </c>
      <c r="D445" s="7">
        <v>45063</v>
      </c>
      <c r="E445" s="8">
        <v>14000000</v>
      </c>
      <c r="F445" s="9">
        <v>14000000</v>
      </c>
      <c r="G445" s="6">
        <v>0</v>
      </c>
      <c r="H445" s="10">
        <v>14000000</v>
      </c>
      <c r="I445" s="9">
        <f t="shared" si="12"/>
        <v>0</v>
      </c>
      <c r="J445" s="11">
        <f t="shared" si="13"/>
        <v>1</v>
      </c>
      <c r="K445" s="6" t="s">
        <v>12</v>
      </c>
    </row>
    <row r="446" spans="2:11" x14ac:dyDescent="0.2">
      <c r="B446" s="6" t="s">
        <v>360</v>
      </c>
      <c r="C446" s="7">
        <v>44944</v>
      </c>
      <c r="D446" s="7">
        <v>45063</v>
      </c>
      <c r="E446" s="8">
        <v>18800000</v>
      </c>
      <c r="F446" s="9">
        <v>18800000</v>
      </c>
      <c r="G446" s="6">
        <v>0</v>
      </c>
      <c r="H446" s="10">
        <v>18800000</v>
      </c>
      <c r="I446" s="9">
        <f t="shared" si="12"/>
        <v>0</v>
      </c>
      <c r="J446" s="11">
        <f t="shared" si="13"/>
        <v>1</v>
      </c>
      <c r="K446" s="6" t="s">
        <v>12</v>
      </c>
    </row>
    <row r="447" spans="2:11" x14ac:dyDescent="0.2">
      <c r="B447" s="6" t="s">
        <v>346</v>
      </c>
      <c r="C447" s="7">
        <v>44944</v>
      </c>
      <c r="D447" s="7">
        <v>45063</v>
      </c>
      <c r="E447" s="8">
        <v>8000000</v>
      </c>
      <c r="F447" s="9">
        <v>8000000</v>
      </c>
      <c r="G447" s="6">
        <v>0</v>
      </c>
      <c r="H447" s="10">
        <v>8000000</v>
      </c>
      <c r="I447" s="9">
        <f t="shared" si="12"/>
        <v>0</v>
      </c>
      <c r="J447" s="11">
        <f t="shared" si="13"/>
        <v>1</v>
      </c>
      <c r="K447" s="6" t="s">
        <v>12</v>
      </c>
    </row>
    <row r="448" spans="2:11" x14ac:dyDescent="0.2">
      <c r="B448" s="6" t="s">
        <v>361</v>
      </c>
      <c r="C448" s="7">
        <v>44944</v>
      </c>
      <c r="D448" s="7">
        <v>45063</v>
      </c>
      <c r="E448" s="8">
        <v>15600000</v>
      </c>
      <c r="F448" s="9">
        <v>15600000</v>
      </c>
      <c r="G448" s="6">
        <v>0</v>
      </c>
      <c r="H448" s="10">
        <v>15600000</v>
      </c>
      <c r="I448" s="9">
        <f t="shared" si="12"/>
        <v>0</v>
      </c>
      <c r="J448" s="11">
        <f t="shared" si="13"/>
        <v>1</v>
      </c>
      <c r="K448" s="6" t="s">
        <v>12</v>
      </c>
    </row>
    <row r="449" spans="2:11" x14ac:dyDescent="0.2">
      <c r="B449" s="6" t="s">
        <v>137</v>
      </c>
      <c r="C449" s="7">
        <v>44944</v>
      </c>
      <c r="D449" s="7">
        <v>45261</v>
      </c>
      <c r="E449" s="8">
        <v>29050000</v>
      </c>
      <c r="F449" s="9">
        <v>29050000</v>
      </c>
      <c r="G449" s="6">
        <v>0</v>
      </c>
      <c r="H449" s="10">
        <v>18398333.329999998</v>
      </c>
      <c r="I449" s="9">
        <f t="shared" si="12"/>
        <v>10651666.670000002</v>
      </c>
      <c r="J449" s="11">
        <f t="shared" si="13"/>
        <v>0.63333333321858853</v>
      </c>
      <c r="K449" s="6" t="s">
        <v>15</v>
      </c>
    </row>
    <row r="450" spans="2:11" x14ac:dyDescent="0.2">
      <c r="B450" s="6" t="s">
        <v>362</v>
      </c>
      <c r="C450" s="7">
        <v>44944</v>
      </c>
      <c r="D450" s="7">
        <v>45155</v>
      </c>
      <c r="E450" s="8">
        <v>34300000</v>
      </c>
      <c r="F450" s="9">
        <v>34300000</v>
      </c>
      <c r="G450" s="6">
        <v>0</v>
      </c>
      <c r="H450" s="10">
        <v>21723333.329999998</v>
      </c>
      <c r="I450" s="9">
        <f t="shared" si="12"/>
        <v>12576666.670000002</v>
      </c>
      <c r="J450" s="11">
        <f t="shared" si="13"/>
        <v>0.6333333332361516</v>
      </c>
      <c r="K450" s="6" t="s">
        <v>12</v>
      </c>
    </row>
    <row r="451" spans="2:11" x14ac:dyDescent="0.2">
      <c r="B451" s="6" t="s">
        <v>361</v>
      </c>
      <c r="C451" s="7">
        <v>44944</v>
      </c>
      <c r="D451" s="7">
        <v>45063</v>
      </c>
      <c r="E451" s="8">
        <v>17600000</v>
      </c>
      <c r="F451" s="9">
        <v>17600000</v>
      </c>
      <c r="G451" s="6">
        <v>0</v>
      </c>
      <c r="H451" s="10">
        <v>17600000</v>
      </c>
      <c r="I451" s="9">
        <f t="shared" ref="I451:I514" si="14">F451-H451</f>
        <v>0</v>
      </c>
      <c r="J451" s="11">
        <f t="shared" ref="J451:J514" si="15">IFERROR(H451/F451,"-")</f>
        <v>1</v>
      </c>
      <c r="K451" s="6" t="s">
        <v>12</v>
      </c>
    </row>
    <row r="452" spans="2:11" x14ac:dyDescent="0.2">
      <c r="B452" s="6" t="s">
        <v>363</v>
      </c>
      <c r="C452" s="7">
        <v>44944</v>
      </c>
      <c r="D452" s="7">
        <v>45155</v>
      </c>
      <c r="E452" s="8">
        <v>42000000</v>
      </c>
      <c r="F452" s="9">
        <v>42000000</v>
      </c>
      <c r="G452" s="6">
        <v>0</v>
      </c>
      <c r="H452" s="10">
        <v>26600000</v>
      </c>
      <c r="I452" s="9">
        <f t="shared" si="14"/>
        <v>15400000</v>
      </c>
      <c r="J452" s="11">
        <f t="shared" si="15"/>
        <v>0.6333333333333333</v>
      </c>
      <c r="K452" s="6" t="s">
        <v>12</v>
      </c>
    </row>
    <row r="453" spans="2:11" x14ac:dyDescent="0.2">
      <c r="B453" s="6" t="s">
        <v>349</v>
      </c>
      <c r="C453" s="7">
        <v>44944</v>
      </c>
      <c r="D453" s="7">
        <v>45155</v>
      </c>
      <c r="E453" s="8">
        <v>34300000</v>
      </c>
      <c r="F453" s="9">
        <v>34300000</v>
      </c>
      <c r="G453" s="6">
        <v>0</v>
      </c>
      <c r="H453" s="10">
        <v>16823333.329999998</v>
      </c>
      <c r="I453" s="9">
        <f t="shared" si="14"/>
        <v>17476666.670000002</v>
      </c>
      <c r="J453" s="11">
        <f t="shared" si="15"/>
        <v>0.49047619037900869</v>
      </c>
      <c r="K453" s="6" t="s">
        <v>12</v>
      </c>
    </row>
    <row r="454" spans="2:11" x14ac:dyDescent="0.2">
      <c r="B454" s="6" t="s">
        <v>70</v>
      </c>
      <c r="C454" s="7">
        <v>44944</v>
      </c>
      <c r="D454" s="7">
        <v>45063</v>
      </c>
      <c r="E454" s="8">
        <v>8000000</v>
      </c>
      <c r="F454" s="9">
        <v>8000000</v>
      </c>
      <c r="G454" s="6">
        <v>0</v>
      </c>
      <c r="H454" s="10">
        <v>8000000</v>
      </c>
      <c r="I454" s="9">
        <f t="shared" si="14"/>
        <v>0</v>
      </c>
      <c r="J454" s="11">
        <f t="shared" si="15"/>
        <v>1</v>
      </c>
      <c r="K454" s="6" t="s">
        <v>12</v>
      </c>
    </row>
    <row r="455" spans="2:11" x14ac:dyDescent="0.2">
      <c r="B455" s="6" t="s">
        <v>364</v>
      </c>
      <c r="C455" s="7">
        <v>44944</v>
      </c>
      <c r="D455" s="7">
        <v>45261</v>
      </c>
      <c r="E455" s="8">
        <v>22400000</v>
      </c>
      <c r="F455" s="9">
        <v>22400000</v>
      </c>
      <c r="G455" s="6">
        <v>0</v>
      </c>
      <c r="H455" s="10">
        <v>14186666.67</v>
      </c>
      <c r="I455" s="9">
        <f t="shared" si="14"/>
        <v>8213333.3300000001</v>
      </c>
      <c r="J455" s="11">
        <f t="shared" si="15"/>
        <v>0.63333333348214282</v>
      </c>
      <c r="K455" s="6" t="s">
        <v>15</v>
      </c>
    </row>
    <row r="456" spans="2:11" x14ac:dyDescent="0.2">
      <c r="B456" s="6" t="s">
        <v>363</v>
      </c>
      <c r="C456" s="7">
        <v>44944</v>
      </c>
      <c r="D456" s="7">
        <v>45155</v>
      </c>
      <c r="E456" s="8">
        <v>28000000</v>
      </c>
      <c r="F456" s="9">
        <v>28000000</v>
      </c>
      <c r="G456" s="6">
        <v>0</v>
      </c>
      <c r="H456" s="10">
        <v>22733333.329999998</v>
      </c>
      <c r="I456" s="9">
        <f t="shared" si="14"/>
        <v>5266666.6700000018</v>
      </c>
      <c r="J456" s="11">
        <f t="shared" si="15"/>
        <v>0.81190476178571425</v>
      </c>
      <c r="K456" s="6" t="s">
        <v>12</v>
      </c>
    </row>
    <row r="457" spans="2:11" x14ac:dyDescent="0.2">
      <c r="B457" s="6" t="s">
        <v>363</v>
      </c>
      <c r="C457" s="7">
        <v>44944</v>
      </c>
      <c r="D457" s="7">
        <v>45155</v>
      </c>
      <c r="E457" s="8">
        <v>2783333.33</v>
      </c>
      <c r="F457" s="9">
        <v>2783333.33</v>
      </c>
      <c r="G457" s="6">
        <v>1</v>
      </c>
      <c r="H457" s="10">
        <v>500000</v>
      </c>
      <c r="I457" s="9">
        <f t="shared" si="14"/>
        <v>2283333.33</v>
      </c>
      <c r="J457" s="11">
        <f t="shared" si="15"/>
        <v>0.17964071877801283</v>
      </c>
      <c r="K457" s="6" t="s">
        <v>12</v>
      </c>
    </row>
    <row r="458" spans="2:11" x14ac:dyDescent="0.2">
      <c r="B458" s="6" t="s">
        <v>365</v>
      </c>
      <c r="C458" s="7">
        <v>44944</v>
      </c>
      <c r="D458" s="7">
        <v>45094</v>
      </c>
      <c r="E458" s="8">
        <v>22500000</v>
      </c>
      <c r="F458" s="9">
        <v>22500000</v>
      </c>
      <c r="G458" s="6">
        <v>0</v>
      </c>
      <c r="H458" s="10">
        <v>18300000</v>
      </c>
      <c r="I458" s="9">
        <f t="shared" si="14"/>
        <v>4200000</v>
      </c>
      <c r="J458" s="11">
        <f t="shared" si="15"/>
        <v>0.81333333333333335</v>
      </c>
      <c r="K458" s="6" t="s">
        <v>12</v>
      </c>
    </row>
    <row r="459" spans="2:11" x14ac:dyDescent="0.2">
      <c r="B459" s="6" t="s">
        <v>366</v>
      </c>
      <c r="C459" s="7">
        <v>44944</v>
      </c>
      <c r="D459" s="7">
        <v>45094</v>
      </c>
      <c r="E459" s="8">
        <v>22500000</v>
      </c>
      <c r="F459" s="9">
        <v>22500000</v>
      </c>
      <c r="G459" s="6">
        <v>0</v>
      </c>
      <c r="H459" s="10">
        <v>22500000</v>
      </c>
      <c r="I459" s="9">
        <f t="shared" si="14"/>
        <v>0</v>
      </c>
      <c r="J459" s="11">
        <f t="shared" si="15"/>
        <v>1</v>
      </c>
      <c r="K459" s="6" t="s">
        <v>12</v>
      </c>
    </row>
    <row r="460" spans="2:11" x14ac:dyDescent="0.2">
      <c r="B460" s="6" t="s">
        <v>367</v>
      </c>
      <c r="C460" s="7">
        <v>44944</v>
      </c>
      <c r="D460" s="7">
        <v>45094</v>
      </c>
      <c r="E460" s="8">
        <v>17500000</v>
      </c>
      <c r="F460" s="9">
        <v>17500000</v>
      </c>
      <c r="G460" s="6">
        <v>0</v>
      </c>
      <c r="H460" s="10">
        <v>17500000</v>
      </c>
      <c r="I460" s="9">
        <f t="shared" si="14"/>
        <v>0</v>
      </c>
      <c r="J460" s="11">
        <f t="shared" si="15"/>
        <v>1</v>
      </c>
      <c r="K460" s="6" t="s">
        <v>12</v>
      </c>
    </row>
    <row r="461" spans="2:11" x14ac:dyDescent="0.2">
      <c r="B461" s="6" t="s">
        <v>368</v>
      </c>
      <c r="C461" s="7">
        <v>44944</v>
      </c>
      <c r="D461" s="7">
        <v>45063</v>
      </c>
      <c r="E461" s="8">
        <v>15600000</v>
      </c>
      <c r="F461" s="9">
        <v>15600000</v>
      </c>
      <c r="G461" s="6">
        <v>0</v>
      </c>
      <c r="H461" s="10">
        <v>15600000</v>
      </c>
      <c r="I461" s="9">
        <f t="shared" si="14"/>
        <v>0</v>
      </c>
      <c r="J461" s="11">
        <f t="shared" si="15"/>
        <v>1</v>
      </c>
      <c r="K461" s="6" t="s">
        <v>12</v>
      </c>
    </row>
    <row r="462" spans="2:11" x14ac:dyDescent="0.2">
      <c r="B462" s="6" t="s">
        <v>369</v>
      </c>
      <c r="C462" s="7">
        <v>44944</v>
      </c>
      <c r="D462" s="7">
        <v>45261</v>
      </c>
      <c r="E462" s="8">
        <v>28000000</v>
      </c>
      <c r="F462" s="9">
        <v>28000000</v>
      </c>
      <c r="G462" s="6">
        <v>0</v>
      </c>
      <c r="H462" s="10">
        <v>17733333.329999998</v>
      </c>
      <c r="I462" s="9">
        <f t="shared" si="14"/>
        <v>10266666.670000002</v>
      </c>
      <c r="J462" s="11">
        <f t="shared" si="15"/>
        <v>0.63333333321428564</v>
      </c>
      <c r="K462" s="6" t="s">
        <v>15</v>
      </c>
    </row>
    <row r="463" spans="2:11" x14ac:dyDescent="0.2">
      <c r="B463" s="6" t="s">
        <v>370</v>
      </c>
      <c r="C463" s="7">
        <v>44944</v>
      </c>
      <c r="D463" s="7">
        <v>45261</v>
      </c>
      <c r="E463" s="8">
        <v>28000000</v>
      </c>
      <c r="F463" s="9">
        <v>28000000</v>
      </c>
      <c r="G463" s="6">
        <v>0</v>
      </c>
      <c r="H463" s="10">
        <v>17733333.329999998</v>
      </c>
      <c r="I463" s="9">
        <f t="shared" si="14"/>
        <v>10266666.670000002</v>
      </c>
      <c r="J463" s="11">
        <f t="shared" si="15"/>
        <v>0.63333333321428564</v>
      </c>
      <c r="K463" s="6" t="s">
        <v>15</v>
      </c>
    </row>
    <row r="464" spans="2:11" x14ac:dyDescent="0.2">
      <c r="B464" s="6" t="s">
        <v>371</v>
      </c>
      <c r="C464" s="7">
        <v>44944</v>
      </c>
      <c r="D464" s="7">
        <v>45155</v>
      </c>
      <c r="E464" s="8">
        <v>31500000</v>
      </c>
      <c r="F464" s="9">
        <v>31500000</v>
      </c>
      <c r="G464" s="6">
        <v>0</v>
      </c>
      <c r="H464" s="10">
        <v>22500000</v>
      </c>
      <c r="I464" s="9">
        <f t="shared" si="14"/>
        <v>9000000</v>
      </c>
      <c r="J464" s="11">
        <f t="shared" si="15"/>
        <v>0.7142857142857143</v>
      </c>
      <c r="K464" s="6" t="s">
        <v>15</v>
      </c>
    </row>
    <row r="465" spans="2:11" x14ac:dyDescent="0.2">
      <c r="B465" s="6" t="s">
        <v>372</v>
      </c>
      <c r="C465" s="7">
        <v>44944</v>
      </c>
      <c r="D465" s="7">
        <v>45230</v>
      </c>
      <c r="E465" s="8">
        <v>18025000</v>
      </c>
      <c r="F465" s="9">
        <v>18025000</v>
      </c>
      <c r="G465" s="6">
        <v>0</v>
      </c>
      <c r="H465" s="10">
        <v>11415833.33</v>
      </c>
      <c r="I465" s="9">
        <f t="shared" si="14"/>
        <v>6609166.6699999999</v>
      </c>
      <c r="J465" s="11">
        <f t="shared" si="15"/>
        <v>0.63333333314840501</v>
      </c>
      <c r="K465" s="6" t="s">
        <v>15</v>
      </c>
    </row>
    <row r="466" spans="2:11" x14ac:dyDescent="0.2">
      <c r="B466" s="6" t="s">
        <v>356</v>
      </c>
      <c r="C466" s="7">
        <v>44944</v>
      </c>
      <c r="D466" s="7">
        <v>45063</v>
      </c>
      <c r="E466" s="8">
        <v>15600000</v>
      </c>
      <c r="F466" s="9">
        <v>15600000</v>
      </c>
      <c r="G466" s="6">
        <v>0</v>
      </c>
      <c r="H466" s="10">
        <v>15600000</v>
      </c>
      <c r="I466" s="9">
        <f t="shared" si="14"/>
        <v>0</v>
      </c>
      <c r="J466" s="11">
        <f t="shared" si="15"/>
        <v>1</v>
      </c>
      <c r="K466" s="6" t="s">
        <v>12</v>
      </c>
    </row>
    <row r="467" spans="2:11" x14ac:dyDescent="0.2">
      <c r="B467" s="6" t="s">
        <v>363</v>
      </c>
      <c r="C467" s="7">
        <v>44944</v>
      </c>
      <c r="D467" s="7">
        <v>45155</v>
      </c>
      <c r="E467" s="8">
        <v>28000000</v>
      </c>
      <c r="F467" s="9">
        <v>28000000</v>
      </c>
      <c r="G467" s="6">
        <v>0</v>
      </c>
      <c r="H467" s="10">
        <v>17733333.329999998</v>
      </c>
      <c r="I467" s="9">
        <f t="shared" si="14"/>
        <v>10266666.670000002</v>
      </c>
      <c r="J467" s="11">
        <f t="shared" si="15"/>
        <v>0.63333333321428564</v>
      </c>
      <c r="K467" s="6" t="s">
        <v>12</v>
      </c>
    </row>
    <row r="468" spans="2:11" x14ac:dyDescent="0.2">
      <c r="B468" s="6" t="s">
        <v>373</v>
      </c>
      <c r="C468" s="7">
        <v>44944</v>
      </c>
      <c r="D468" s="7">
        <v>45155</v>
      </c>
      <c r="E468" s="8">
        <v>31500000</v>
      </c>
      <c r="F468" s="9">
        <v>31500000</v>
      </c>
      <c r="G468" s="6">
        <v>0</v>
      </c>
      <c r="H468" s="10">
        <v>19950000</v>
      </c>
      <c r="I468" s="9">
        <f t="shared" si="14"/>
        <v>11550000</v>
      </c>
      <c r="J468" s="11">
        <f t="shared" si="15"/>
        <v>0.6333333333333333</v>
      </c>
      <c r="K468" s="6" t="s">
        <v>12</v>
      </c>
    </row>
    <row r="469" spans="2:11" x14ac:dyDescent="0.2">
      <c r="B469" s="6" t="s">
        <v>374</v>
      </c>
      <c r="C469" s="7">
        <v>44944</v>
      </c>
      <c r="D469" s="7">
        <v>45155</v>
      </c>
      <c r="E469" s="8">
        <v>21000000</v>
      </c>
      <c r="F469" s="9">
        <v>21000000</v>
      </c>
      <c r="G469" s="6">
        <v>0</v>
      </c>
      <c r="H469" s="10">
        <v>13300000</v>
      </c>
      <c r="I469" s="9">
        <f t="shared" si="14"/>
        <v>7700000</v>
      </c>
      <c r="J469" s="11">
        <f t="shared" si="15"/>
        <v>0.6333333333333333</v>
      </c>
      <c r="K469" s="6" t="s">
        <v>12</v>
      </c>
    </row>
    <row r="470" spans="2:11" x14ac:dyDescent="0.2">
      <c r="B470" s="6" t="s">
        <v>375</v>
      </c>
      <c r="C470" s="7">
        <v>44944</v>
      </c>
      <c r="D470" s="7">
        <v>45155</v>
      </c>
      <c r="E470" s="8">
        <v>42000000</v>
      </c>
      <c r="F470" s="9">
        <v>42000000</v>
      </c>
      <c r="G470" s="6">
        <v>0</v>
      </c>
      <c r="H470" s="10">
        <v>26600000</v>
      </c>
      <c r="I470" s="9">
        <f t="shared" si="14"/>
        <v>15400000</v>
      </c>
      <c r="J470" s="11">
        <f t="shared" si="15"/>
        <v>0.6333333333333333</v>
      </c>
      <c r="K470" s="6" t="s">
        <v>12</v>
      </c>
    </row>
    <row r="471" spans="2:11" x14ac:dyDescent="0.2">
      <c r="B471" s="6" t="s">
        <v>376</v>
      </c>
      <c r="C471" s="7">
        <v>44945</v>
      </c>
      <c r="D471" s="7">
        <v>45156</v>
      </c>
      <c r="E471" s="8">
        <v>24500000</v>
      </c>
      <c r="F471" s="9">
        <v>24500000</v>
      </c>
      <c r="G471" s="6">
        <v>0</v>
      </c>
      <c r="H471" s="10">
        <v>15400000</v>
      </c>
      <c r="I471" s="9">
        <f t="shared" si="14"/>
        <v>9100000</v>
      </c>
      <c r="J471" s="11">
        <f t="shared" si="15"/>
        <v>0.62857142857142856</v>
      </c>
      <c r="K471" s="6" t="s">
        <v>12</v>
      </c>
    </row>
    <row r="472" spans="2:11" x14ac:dyDescent="0.2">
      <c r="B472" s="6" t="s">
        <v>377</v>
      </c>
      <c r="C472" s="7">
        <v>44944</v>
      </c>
      <c r="D472" s="7">
        <v>45230</v>
      </c>
      <c r="E472" s="8">
        <v>18025000</v>
      </c>
      <c r="F472" s="9">
        <v>18025000</v>
      </c>
      <c r="G472" s="6">
        <v>0</v>
      </c>
      <c r="H472" s="10">
        <v>11415833.33</v>
      </c>
      <c r="I472" s="9">
        <f t="shared" si="14"/>
        <v>6609166.6699999999</v>
      </c>
      <c r="J472" s="11">
        <f t="shared" si="15"/>
        <v>0.63333333314840501</v>
      </c>
      <c r="K472" s="6" t="s">
        <v>15</v>
      </c>
    </row>
    <row r="473" spans="2:11" x14ac:dyDescent="0.2">
      <c r="B473" s="6" t="s">
        <v>356</v>
      </c>
      <c r="C473" s="7">
        <v>44944</v>
      </c>
      <c r="D473" s="7">
        <v>45063</v>
      </c>
      <c r="E473" s="8">
        <v>19600000</v>
      </c>
      <c r="F473" s="9">
        <v>19600000</v>
      </c>
      <c r="G473" s="6">
        <v>0</v>
      </c>
      <c r="H473" s="10">
        <v>19600000</v>
      </c>
      <c r="I473" s="9">
        <f t="shared" si="14"/>
        <v>0</v>
      </c>
      <c r="J473" s="11">
        <f t="shared" si="15"/>
        <v>1</v>
      </c>
      <c r="K473" s="6" t="s">
        <v>12</v>
      </c>
    </row>
    <row r="474" spans="2:11" x14ac:dyDescent="0.2">
      <c r="B474" s="6" t="s">
        <v>356</v>
      </c>
      <c r="C474" s="7">
        <v>44944</v>
      </c>
      <c r="D474" s="7">
        <v>45063</v>
      </c>
      <c r="E474" s="8">
        <v>15600000</v>
      </c>
      <c r="F474" s="9">
        <v>15600000</v>
      </c>
      <c r="G474" s="6">
        <v>0</v>
      </c>
      <c r="H474" s="10">
        <v>15600000</v>
      </c>
      <c r="I474" s="9">
        <f t="shared" si="14"/>
        <v>0</v>
      </c>
      <c r="J474" s="11">
        <f t="shared" si="15"/>
        <v>1</v>
      </c>
      <c r="K474" s="6" t="s">
        <v>12</v>
      </c>
    </row>
    <row r="475" spans="2:11" x14ac:dyDescent="0.2">
      <c r="B475" s="6" t="s">
        <v>378</v>
      </c>
      <c r="C475" s="7">
        <v>44944</v>
      </c>
      <c r="D475" s="7">
        <v>45155</v>
      </c>
      <c r="E475" s="8">
        <v>14000000</v>
      </c>
      <c r="F475" s="9">
        <v>14000000</v>
      </c>
      <c r="G475" s="6">
        <v>0</v>
      </c>
      <c r="H475" s="10">
        <v>4866666.67</v>
      </c>
      <c r="I475" s="9">
        <f t="shared" si="14"/>
        <v>9133333.3300000001</v>
      </c>
      <c r="J475" s="11">
        <f t="shared" si="15"/>
        <v>0.34761904785714287</v>
      </c>
      <c r="K475" s="6" t="s">
        <v>12</v>
      </c>
    </row>
    <row r="476" spans="2:11" x14ac:dyDescent="0.2">
      <c r="B476" s="6" t="s">
        <v>379</v>
      </c>
      <c r="C476" s="7">
        <v>44944</v>
      </c>
      <c r="D476" s="7">
        <v>45094</v>
      </c>
      <c r="E476" s="8">
        <v>22500000</v>
      </c>
      <c r="F476" s="9">
        <v>22500000</v>
      </c>
      <c r="G476" s="6">
        <v>0</v>
      </c>
      <c r="H476" s="10">
        <v>19950000</v>
      </c>
      <c r="I476" s="9">
        <f t="shared" si="14"/>
        <v>2550000</v>
      </c>
      <c r="J476" s="11">
        <f t="shared" si="15"/>
        <v>0.88666666666666671</v>
      </c>
      <c r="K476" s="6" t="s">
        <v>12</v>
      </c>
    </row>
    <row r="477" spans="2:11" x14ac:dyDescent="0.2">
      <c r="B477" s="6" t="s">
        <v>380</v>
      </c>
      <c r="C477" s="7">
        <v>44944</v>
      </c>
      <c r="D477" s="7">
        <v>45155</v>
      </c>
      <c r="E477" s="8">
        <v>14000000</v>
      </c>
      <c r="F477" s="9">
        <v>14000000</v>
      </c>
      <c r="G477" s="6">
        <v>0</v>
      </c>
      <c r="H477" s="10">
        <v>8866666.6699999999</v>
      </c>
      <c r="I477" s="9">
        <f t="shared" si="14"/>
        <v>5133333.33</v>
      </c>
      <c r="J477" s="11">
        <f t="shared" si="15"/>
        <v>0.63333333357142851</v>
      </c>
      <c r="K477" s="6" t="s">
        <v>12</v>
      </c>
    </row>
    <row r="478" spans="2:11" x14ac:dyDescent="0.2">
      <c r="B478" s="6" t="s">
        <v>381</v>
      </c>
      <c r="C478" s="7">
        <v>44944</v>
      </c>
      <c r="D478" s="7">
        <v>45260</v>
      </c>
      <c r="E478" s="8">
        <v>45500000</v>
      </c>
      <c r="F478" s="9">
        <v>45500000</v>
      </c>
      <c r="G478" s="6">
        <v>0</v>
      </c>
      <c r="H478" s="10">
        <v>22316666.670000002</v>
      </c>
      <c r="I478" s="9">
        <f t="shared" si="14"/>
        <v>23183333.329999998</v>
      </c>
      <c r="J478" s="11">
        <f t="shared" si="15"/>
        <v>0.49047619054945057</v>
      </c>
      <c r="K478" s="6" t="s">
        <v>15</v>
      </c>
    </row>
    <row r="479" spans="2:11" x14ac:dyDescent="0.2">
      <c r="B479" s="6" t="s">
        <v>363</v>
      </c>
      <c r="C479" s="7">
        <v>44944</v>
      </c>
      <c r="D479" s="7">
        <v>45155</v>
      </c>
      <c r="E479" s="8">
        <v>28000000</v>
      </c>
      <c r="F479" s="9">
        <v>28000000</v>
      </c>
      <c r="G479" s="6">
        <v>0</v>
      </c>
      <c r="H479" s="10">
        <v>17733333.329999998</v>
      </c>
      <c r="I479" s="9">
        <f t="shared" si="14"/>
        <v>10266666.670000002</v>
      </c>
      <c r="J479" s="11">
        <f t="shared" si="15"/>
        <v>0.63333333321428564</v>
      </c>
      <c r="K479" s="6" t="s">
        <v>12</v>
      </c>
    </row>
    <row r="480" spans="2:11" x14ac:dyDescent="0.2">
      <c r="B480" s="6" t="s">
        <v>382</v>
      </c>
      <c r="C480" s="7">
        <v>44944</v>
      </c>
      <c r="D480" s="7">
        <v>45063</v>
      </c>
      <c r="E480" s="8">
        <v>18000000</v>
      </c>
      <c r="F480" s="9">
        <v>18000000</v>
      </c>
      <c r="G480" s="6">
        <v>0</v>
      </c>
      <c r="H480" s="10">
        <v>18000000</v>
      </c>
      <c r="I480" s="9">
        <f t="shared" si="14"/>
        <v>0</v>
      </c>
      <c r="J480" s="11">
        <f t="shared" si="15"/>
        <v>1</v>
      </c>
      <c r="K480" s="6" t="s">
        <v>12</v>
      </c>
    </row>
    <row r="481" spans="2:11" x14ac:dyDescent="0.2">
      <c r="B481" s="6" t="s">
        <v>383</v>
      </c>
      <c r="C481" s="7">
        <v>44944</v>
      </c>
      <c r="D481" s="7">
        <v>45063</v>
      </c>
      <c r="E481" s="8">
        <v>14000000</v>
      </c>
      <c r="F481" s="9">
        <v>14000000</v>
      </c>
      <c r="G481" s="6">
        <v>0</v>
      </c>
      <c r="H481" s="10">
        <v>14000000</v>
      </c>
      <c r="I481" s="9">
        <f t="shared" si="14"/>
        <v>0</v>
      </c>
      <c r="J481" s="11">
        <f t="shared" si="15"/>
        <v>1</v>
      </c>
      <c r="K481" s="6" t="s">
        <v>12</v>
      </c>
    </row>
    <row r="482" spans="2:11" x14ac:dyDescent="0.2">
      <c r="B482" s="6" t="s">
        <v>384</v>
      </c>
      <c r="C482" s="7">
        <v>44944</v>
      </c>
      <c r="D482" s="7">
        <v>45155</v>
      </c>
      <c r="E482" s="8">
        <v>38500000</v>
      </c>
      <c r="F482" s="9">
        <v>38500000</v>
      </c>
      <c r="G482" s="6">
        <v>0</v>
      </c>
      <c r="H482" s="10">
        <v>24383333.329999998</v>
      </c>
      <c r="I482" s="9">
        <f t="shared" si="14"/>
        <v>14116666.670000002</v>
      </c>
      <c r="J482" s="11">
        <f t="shared" si="15"/>
        <v>0.63333333324675323</v>
      </c>
      <c r="K482" s="6" t="s">
        <v>12</v>
      </c>
    </row>
    <row r="483" spans="2:11" x14ac:dyDescent="0.2">
      <c r="B483" s="6" t="s">
        <v>383</v>
      </c>
      <c r="C483" s="7">
        <v>44944</v>
      </c>
      <c r="D483" s="7">
        <v>45155</v>
      </c>
      <c r="E483" s="8">
        <v>31500000</v>
      </c>
      <c r="F483" s="9">
        <v>31500000</v>
      </c>
      <c r="G483" s="6">
        <v>0</v>
      </c>
      <c r="H483" s="10">
        <v>19950000</v>
      </c>
      <c r="I483" s="9">
        <f t="shared" si="14"/>
        <v>11550000</v>
      </c>
      <c r="J483" s="11">
        <f t="shared" si="15"/>
        <v>0.6333333333333333</v>
      </c>
      <c r="K483" s="6" t="s">
        <v>12</v>
      </c>
    </row>
    <row r="484" spans="2:11" x14ac:dyDescent="0.2">
      <c r="B484" s="6" t="s">
        <v>261</v>
      </c>
      <c r="C484" s="7">
        <v>44944</v>
      </c>
      <c r="D484" s="7">
        <v>45063</v>
      </c>
      <c r="E484" s="8">
        <v>12000000</v>
      </c>
      <c r="F484" s="9">
        <v>12000000</v>
      </c>
      <c r="G484" s="6">
        <v>0</v>
      </c>
      <c r="H484" s="10">
        <v>12000000</v>
      </c>
      <c r="I484" s="9">
        <f t="shared" si="14"/>
        <v>0</v>
      </c>
      <c r="J484" s="11">
        <f t="shared" si="15"/>
        <v>1</v>
      </c>
      <c r="K484" s="6" t="s">
        <v>12</v>
      </c>
    </row>
    <row r="485" spans="2:11" x14ac:dyDescent="0.2">
      <c r="B485" s="6" t="s">
        <v>385</v>
      </c>
      <c r="C485" s="7">
        <v>44944</v>
      </c>
      <c r="D485" s="7">
        <v>45260</v>
      </c>
      <c r="E485" s="8">
        <v>25550000</v>
      </c>
      <c r="F485" s="9">
        <v>25550000</v>
      </c>
      <c r="G485" s="6">
        <v>0</v>
      </c>
      <c r="H485" s="10">
        <v>16181666.67</v>
      </c>
      <c r="I485" s="9">
        <f t="shared" si="14"/>
        <v>9368333.3300000001</v>
      </c>
      <c r="J485" s="11">
        <f t="shared" si="15"/>
        <v>0.6333333334637965</v>
      </c>
      <c r="K485" s="6" t="s">
        <v>15</v>
      </c>
    </row>
    <row r="486" spans="2:11" x14ac:dyDescent="0.2">
      <c r="B486" s="6" t="s">
        <v>386</v>
      </c>
      <c r="C486" s="7">
        <v>44944</v>
      </c>
      <c r="D486" s="7">
        <v>45260</v>
      </c>
      <c r="E486" s="8">
        <v>35000000</v>
      </c>
      <c r="F486" s="9">
        <v>35000000</v>
      </c>
      <c r="G486" s="6">
        <v>0</v>
      </c>
      <c r="H486" s="10">
        <v>22166666.670000002</v>
      </c>
      <c r="I486" s="9">
        <f t="shared" si="14"/>
        <v>12833333.329999998</v>
      </c>
      <c r="J486" s="11">
        <f t="shared" si="15"/>
        <v>0.63333333342857145</v>
      </c>
      <c r="K486" s="6" t="s">
        <v>15</v>
      </c>
    </row>
    <row r="487" spans="2:11" x14ac:dyDescent="0.2">
      <c r="B487" s="6" t="s">
        <v>294</v>
      </c>
      <c r="C487" s="7">
        <v>44944</v>
      </c>
      <c r="D487" s="7">
        <v>45155</v>
      </c>
      <c r="E487" s="8">
        <v>28000000</v>
      </c>
      <c r="F487" s="9">
        <v>28000000</v>
      </c>
      <c r="G487" s="6">
        <v>0</v>
      </c>
      <c r="H487" s="10">
        <v>17733333.329999998</v>
      </c>
      <c r="I487" s="9">
        <f t="shared" si="14"/>
        <v>10266666.670000002</v>
      </c>
      <c r="J487" s="11">
        <f t="shared" si="15"/>
        <v>0.63333333321428564</v>
      </c>
      <c r="K487" s="6" t="s">
        <v>12</v>
      </c>
    </row>
    <row r="488" spans="2:11" x14ac:dyDescent="0.2">
      <c r="B488" s="6" t="s">
        <v>387</v>
      </c>
      <c r="C488" s="7">
        <v>44944</v>
      </c>
      <c r="D488" s="7">
        <v>45155</v>
      </c>
      <c r="E488" s="8">
        <v>14000000</v>
      </c>
      <c r="F488" s="9">
        <v>14000000</v>
      </c>
      <c r="G488" s="6">
        <v>0</v>
      </c>
      <c r="H488" s="10">
        <v>8866666.6699999999</v>
      </c>
      <c r="I488" s="9">
        <f t="shared" si="14"/>
        <v>5133333.33</v>
      </c>
      <c r="J488" s="11">
        <f t="shared" si="15"/>
        <v>0.63333333357142851</v>
      </c>
      <c r="K488" s="6" t="s">
        <v>12</v>
      </c>
    </row>
    <row r="489" spans="2:11" x14ac:dyDescent="0.2">
      <c r="B489" s="6" t="s">
        <v>388</v>
      </c>
      <c r="C489" s="7">
        <v>44944</v>
      </c>
      <c r="D489" s="7">
        <v>45155</v>
      </c>
      <c r="E489" s="8">
        <v>28000000</v>
      </c>
      <c r="F489" s="9">
        <v>28000000</v>
      </c>
      <c r="G489" s="6">
        <v>0</v>
      </c>
      <c r="H489" s="10">
        <v>17733333.329999998</v>
      </c>
      <c r="I489" s="9">
        <f t="shared" si="14"/>
        <v>10266666.670000002</v>
      </c>
      <c r="J489" s="11">
        <f t="shared" si="15"/>
        <v>0.63333333321428564</v>
      </c>
      <c r="K489" s="6" t="s">
        <v>12</v>
      </c>
    </row>
    <row r="490" spans="2:11" x14ac:dyDescent="0.2">
      <c r="B490" s="6" t="s">
        <v>389</v>
      </c>
      <c r="C490" s="7">
        <v>44944</v>
      </c>
      <c r="D490" s="7">
        <v>45260</v>
      </c>
      <c r="E490" s="8">
        <v>28840000</v>
      </c>
      <c r="F490" s="9">
        <v>28840000</v>
      </c>
      <c r="G490" s="6">
        <v>0</v>
      </c>
      <c r="H490" s="10">
        <v>18265333.329999998</v>
      </c>
      <c r="I490" s="9">
        <f t="shared" si="14"/>
        <v>10574666.670000002</v>
      </c>
      <c r="J490" s="11">
        <f t="shared" si="15"/>
        <v>0.63333333321775309</v>
      </c>
      <c r="K490" s="6" t="s">
        <v>15</v>
      </c>
    </row>
    <row r="491" spans="2:11" x14ac:dyDescent="0.2">
      <c r="B491" s="6" t="s">
        <v>390</v>
      </c>
      <c r="C491" s="7">
        <v>44944</v>
      </c>
      <c r="D491" s="7">
        <v>45230</v>
      </c>
      <c r="E491" s="8">
        <v>14000000</v>
      </c>
      <c r="F491" s="9">
        <v>14000000</v>
      </c>
      <c r="G491" s="6">
        <v>0</v>
      </c>
      <c r="H491" s="10">
        <v>8866666.6699999999</v>
      </c>
      <c r="I491" s="9">
        <f t="shared" si="14"/>
        <v>5133333.33</v>
      </c>
      <c r="J491" s="11">
        <f t="shared" si="15"/>
        <v>0.63333333357142851</v>
      </c>
      <c r="K491" s="6" t="s">
        <v>15</v>
      </c>
    </row>
    <row r="492" spans="2:11" x14ac:dyDescent="0.2">
      <c r="B492" s="6" t="s">
        <v>391</v>
      </c>
      <c r="C492" s="7">
        <v>44944</v>
      </c>
      <c r="D492" s="7">
        <v>45261</v>
      </c>
      <c r="E492" s="8">
        <v>19600000</v>
      </c>
      <c r="F492" s="9">
        <v>19600000</v>
      </c>
      <c r="G492" s="6">
        <v>0</v>
      </c>
      <c r="H492" s="10">
        <v>12413333.33</v>
      </c>
      <c r="I492" s="9">
        <f t="shared" si="14"/>
        <v>7186666.6699999999</v>
      </c>
      <c r="J492" s="11">
        <f t="shared" si="15"/>
        <v>0.63333333316326534</v>
      </c>
      <c r="K492" s="6" t="s">
        <v>15</v>
      </c>
    </row>
    <row r="493" spans="2:11" x14ac:dyDescent="0.2">
      <c r="B493" s="6" t="s">
        <v>392</v>
      </c>
      <c r="C493" s="7">
        <v>44945</v>
      </c>
      <c r="D493" s="7">
        <v>45156</v>
      </c>
      <c r="E493" s="8">
        <v>26600000</v>
      </c>
      <c r="F493" s="9">
        <v>26600000</v>
      </c>
      <c r="G493" s="6">
        <v>0</v>
      </c>
      <c r="H493" s="10">
        <v>16720000</v>
      </c>
      <c r="I493" s="9">
        <f t="shared" si="14"/>
        <v>9880000</v>
      </c>
      <c r="J493" s="11">
        <f t="shared" si="15"/>
        <v>0.62857142857142856</v>
      </c>
      <c r="K493" s="6" t="s">
        <v>12</v>
      </c>
    </row>
    <row r="494" spans="2:11" x14ac:dyDescent="0.2">
      <c r="B494" s="6" t="s">
        <v>356</v>
      </c>
      <c r="C494" s="7">
        <v>44944</v>
      </c>
      <c r="D494" s="7">
        <v>45063</v>
      </c>
      <c r="E494" s="8">
        <v>15600000</v>
      </c>
      <c r="F494" s="9">
        <v>15600000</v>
      </c>
      <c r="G494" s="6">
        <v>0</v>
      </c>
      <c r="H494" s="10">
        <v>15600000</v>
      </c>
      <c r="I494" s="9">
        <f t="shared" si="14"/>
        <v>0</v>
      </c>
      <c r="J494" s="11">
        <f t="shared" si="15"/>
        <v>1</v>
      </c>
      <c r="K494" s="6" t="s">
        <v>12</v>
      </c>
    </row>
    <row r="495" spans="2:11" x14ac:dyDescent="0.2">
      <c r="B495" s="6" t="s">
        <v>393</v>
      </c>
      <c r="C495" s="7">
        <v>44944</v>
      </c>
      <c r="D495" s="7">
        <v>45155</v>
      </c>
      <c r="E495" s="8">
        <v>21000000</v>
      </c>
      <c r="F495" s="9">
        <v>21000000</v>
      </c>
      <c r="G495" s="6">
        <v>0</v>
      </c>
      <c r="H495" s="10">
        <v>13300000</v>
      </c>
      <c r="I495" s="9">
        <f t="shared" si="14"/>
        <v>7700000</v>
      </c>
      <c r="J495" s="11">
        <f t="shared" si="15"/>
        <v>0.6333333333333333</v>
      </c>
      <c r="K495" s="6" t="s">
        <v>12</v>
      </c>
    </row>
    <row r="496" spans="2:11" x14ac:dyDescent="0.2">
      <c r="B496" s="6" t="s">
        <v>394</v>
      </c>
      <c r="C496" s="7">
        <v>44944</v>
      </c>
      <c r="D496" s="7">
        <v>45155</v>
      </c>
      <c r="E496" s="8">
        <v>14000000</v>
      </c>
      <c r="F496" s="9">
        <v>14000000</v>
      </c>
      <c r="G496" s="6">
        <v>0</v>
      </c>
      <c r="H496" s="10">
        <v>8866666.6699999999</v>
      </c>
      <c r="I496" s="9">
        <f t="shared" si="14"/>
        <v>5133333.33</v>
      </c>
      <c r="J496" s="11">
        <f t="shared" si="15"/>
        <v>0.63333333357142851</v>
      </c>
      <c r="K496" s="6" t="s">
        <v>12</v>
      </c>
    </row>
    <row r="497" spans="2:11" x14ac:dyDescent="0.2">
      <c r="B497" s="6" t="s">
        <v>395</v>
      </c>
      <c r="C497" s="7">
        <v>44944</v>
      </c>
      <c r="D497" s="7">
        <v>45155</v>
      </c>
      <c r="E497" s="8">
        <v>24500000</v>
      </c>
      <c r="F497" s="9">
        <v>24500000</v>
      </c>
      <c r="G497" s="6">
        <v>0</v>
      </c>
      <c r="H497" s="10">
        <v>15516666.67</v>
      </c>
      <c r="I497" s="9">
        <f t="shared" si="14"/>
        <v>8983333.3300000001</v>
      </c>
      <c r="J497" s="11">
        <f t="shared" si="15"/>
        <v>0.6333333334693878</v>
      </c>
      <c r="K497" s="6" t="s">
        <v>12</v>
      </c>
    </row>
    <row r="498" spans="2:11" x14ac:dyDescent="0.2">
      <c r="B498" s="6" t="s">
        <v>394</v>
      </c>
      <c r="C498" s="7">
        <v>44944</v>
      </c>
      <c r="D498" s="7">
        <v>45155</v>
      </c>
      <c r="E498" s="8">
        <v>14000000</v>
      </c>
      <c r="F498" s="9">
        <v>14000000</v>
      </c>
      <c r="G498" s="6">
        <v>0</v>
      </c>
      <c r="H498" s="10">
        <v>8866666.6699999999</v>
      </c>
      <c r="I498" s="9">
        <f t="shared" si="14"/>
        <v>5133333.33</v>
      </c>
      <c r="J498" s="11">
        <f t="shared" si="15"/>
        <v>0.63333333357142851</v>
      </c>
      <c r="K498" s="6" t="s">
        <v>12</v>
      </c>
    </row>
    <row r="499" spans="2:11" x14ac:dyDescent="0.2">
      <c r="B499" s="6" t="s">
        <v>355</v>
      </c>
      <c r="C499" s="7">
        <v>44944</v>
      </c>
      <c r="D499" s="7">
        <v>45063</v>
      </c>
      <c r="E499" s="8">
        <v>8800000</v>
      </c>
      <c r="F499" s="9">
        <v>8800000</v>
      </c>
      <c r="G499" s="6">
        <v>0</v>
      </c>
      <c r="H499" s="10">
        <v>8800000</v>
      </c>
      <c r="I499" s="9">
        <f t="shared" si="14"/>
        <v>0</v>
      </c>
      <c r="J499" s="11">
        <f t="shared" si="15"/>
        <v>1</v>
      </c>
      <c r="K499" s="6" t="s">
        <v>12</v>
      </c>
    </row>
    <row r="500" spans="2:11" x14ac:dyDescent="0.2">
      <c r="B500" s="6" t="s">
        <v>355</v>
      </c>
      <c r="C500" s="7">
        <v>44944</v>
      </c>
      <c r="D500" s="7">
        <v>45063</v>
      </c>
      <c r="E500" s="8">
        <v>8800000</v>
      </c>
      <c r="F500" s="9">
        <v>8800000</v>
      </c>
      <c r="G500" s="6">
        <v>0</v>
      </c>
      <c r="H500" s="10">
        <v>8800000</v>
      </c>
      <c r="I500" s="9">
        <f t="shared" si="14"/>
        <v>0</v>
      </c>
      <c r="J500" s="11">
        <f t="shared" si="15"/>
        <v>1</v>
      </c>
      <c r="K500" s="6" t="s">
        <v>12</v>
      </c>
    </row>
    <row r="501" spans="2:11" x14ac:dyDescent="0.2">
      <c r="B501" s="6" t="s">
        <v>355</v>
      </c>
      <c r="C501" s="7">
        <v>44944</v>
      </c>
      <c r="D501" s="7">
        <v>45063</v>
      </c>
      <c r="E501" s="8">
        <v>9600000</v>
      </c>
      <c r="F501" s="9">
        <v>9600000</v>
      </c>
      <c r="G501" s="6">
        <v>0</v>
      </c>
      <c r="H501" s="10">
        <v>9600000</v>
      </c>
      <c r="I501" s="9">
        <f t="shared" si="14"/>
        <v>0</v>
      </c>
      <c r="J501" s="11">
        <f t="shared" si="15"/>
        <v>1</v>
      </c>
      <c r="K501" s="6" t="s">
        <v>12</v>
      </c>
    </row>
    <row r="502" spans="2:11" x14ac:dyDescent="0.2">
      <c r="B502" s="6" t="s">
        <v>355</v>
      </c>
      <c r="C502" s="7">
        <v>44944</v>
      </c>
      <c r="D502" s="7">
        <v>45063</v>
      </c>
      <c r="E502" s="8">
        <v>8000000</v>
      </c>
      <c r="F502" s="9">
        <v>8000000</v>
      </c>
      <c r="G502" s="6">
        <v>0</v>
      </c>
      <c r="H502" s="10">
        <v>8000000</v>
      </c>
      <c r="I502" s="9">
        <f t="shared" si="14"/>
        <v>0</v>
      </c>
      <c r="J502" s="11">
        <f t="shared" si="15"/>
        <v>1</v>
      </c>
      <c r="K502" s="6" t="s">
        <v>12</v>
      </c>
    </row>
    <row r="503" spans="2:11" x14ac:dyDescent="0.2">
      <c r="B503" s="6" t="s">
        <v>355</v>
      </c>
      <c r="C503" s="7">
        <v>44944</v>
      </c>
      <c r="D503" s="7">
        <v>45063</v>
      </c>
      <c r="E503" s="8">
        <v>8800000</v>
      </c>
      <c r="F503" s="9">
        <v>8800000</v>
      </c>
      <c r="G503" s="6">
        <v>0</v>
      </c>
      <c r="H503" s="10">
        <v>8800000</v>
      </c>
      <c r="I503" s="9">
        <f t="shared" si="14"/>
        <v>0</v>
      </c>
      <c r="J503" s="11">
        <f t="shared" si="15"/>
        <v>1</v>
      </c>
      <c r="K503" s="6" t="s">
        <v>12</v>
      </c>
    </row>
    <row r="504" spans="2:11" x14ac:dyDescent="0.2">
      <c r="B504" s="6" t="s">
        <v>396</v>
      </c>
      <c r="C504" s="7">
        <v>44945</v>
      </c>
      <c r="D504" s="7">
        <v>45156</v>
      </c>
      <c r="E504" s="8">
        <v>15400000</v>
      </c>
      <c r="F504" s="9">
        <v>15400000</v>
      </c>
      <c r="G504" s="6">
        <v>0</v>
      </c>
      <c r="H504" s="10">
        <v>9680000</v>
      </c>
      <c r="I504" s="9">
        <f t="shared" si="14"/>
        <v>5720000</v>
      </c>
      <c r="J504" s="11">
        <f t="shared" si="15"/>
        <v>0.62857142857142856</v>
      </c>
      <c r="K504" s="6" t="s">
        <v>12</v>
      </c>
    </row>
    <row r="505" spans="2:11" x14ac:dyDescent="0.2">
      <c r="B505" s="6" t="s">
        <v>397</v>
      </c>
      <c r="C505" s="7">
        <v>44946</v>
      </c>
      <c r="D505" s="7">
        <v>45065</v>
      </c>
      <c r="E505" s="8">
        <v>12000000</v>
      </c>
      <c r="F505" s="9">
        <v>12000000</v>
      </c>
      <c r="G505" s="6">
        <v>0</v>
      </c>
      <c r="H505" s="10">
        <v>12000000</v>
      </c>
      <c r="I505" s="9">
        <f t="shared" si="14"/>
        <v>0</v>
      </c>
      <c r="J505" s="11">
        <f t="shared" si="15"/>
        <v>1</v>
      </c>
      <c r="K505" s="6" t="s">
        <v>12</v>
      </c>
    </row>
    <row r="506" spans="2:11" x14ac:dyDescent="0.2">
      <c r="B506" s="6" t="s">
        <v>398</v>
      </c>
      <c r="C506" s="7">
        <v>44945</v>
      </c>
      <c r="D506" s="7">
        <v>45064</v>
      </c>
      <c r="E506" s="8">
        <v>16960000</v>
      </c>
      <c r="F506" s="9">
        <v>16960000</v>
      </c>
      <c r="G506" s="6">
        <v>0</v>
      </c>
      <c r="H506" s="10">
        <v>16960000</v>
      </c>
      <c r="I506" s="9">
        <f t="shared" si="14"/>
        <v>0</v>
      </c>
      <c r="J506" s="11">
        <f t="shared" si="15"/>
        <v>1</v>
      </c>
      <c r="K506" s="6" t="s">
        <v>12</v>
      </c>
    </row>
    <row r="507" spans="2:11" x14ac:dyDescent="0.2">
      <c r="B507" s="6" t="s">
        <v>399</v>
      </c>
      <c r="C507" s="7">
        <v>44945</v>
      </c>
      <c r="D507" s="7">
        <v>45156</v>
      </c>
      <c r="E507" s="8">
        <v>18900000</v>
      </c>
      <c r="F507" s="9">
        <v>18900000</v>
      </c>
      <c r="G507" s="6">
        <v>0</v>
      </c>
      <c r="H507" s="10">
        <v>11880000</v>
      </c>
      <c r="I507" s="9">
        <f t="shared" si="14"/>
        <v>7020000</v>
      </c>
      <c r="J507" s="11">
        <f t="shared" si="15"/>
        <v>0.62857142857142856</v>
      </c>
      <c r="K507" s="6" t="s">
        <v>12</v>
      </c>
    </row>
    <row r="508" spans="2:11" x14ac:dyDescent="0.2">
      <c r="B508" s="6" t="s">
        <v>400</v>
      </c>
      <c r="C508" s="7">
        <v>44945</v>
      </c>
      <c r="D508" s="7">
        <v>45156</v>
      </c>
      <c r="E508" s="8">
        <v>20300000</v>
      </c>
      <c r="F508" s="9">
        <v>20300000</v>
      </c>
      <c r="G508" s="6">
        <v>0</v>
      </c>
      <c r="H508" s="10">
        <v>12760000</v>
      </c>
      <c r="I508" s="9">
        <f t="shared" si="14"/>
        <v>7540000</v>
      </c>
      <c r="J508" s="11">
        <f t="shared" si="15"/>
        <v>0.62857142857142856</v>
      </c>
      <c r="K508" s="6" t="s">
        <v>12</v>
      </c>
    </row>
    <row r="509" spans="2:11" x14ac:dyDescent="0.2">
      <c r="B509" s="6" t="s">
        <v>334</v>
      </c>
      <c r="C509" s="7">
        <v>44945</v>
      </c>
      <c r="D509" s="7">
        <v>45064</v>
      </c>
      <c r="E509" s="8">
        <v>8400000</v>
      </c>
      <c r="F509" s="9">
        <v>8400000</v>
      </c>
      <c r="G509" s="6">
        <v>0</v>
      </c>
      <c r="H509" s="10">
        <v>8400000</v>
      </c>
      <c r="I509" s="9">
        <f t="shared" si="14"/>
        <v>0</v>
      </c>
      <c r="J509" s="11">
        <f t="shared" si="15"/>
        <v>1</v>
      </c>
      <c r="K509" s="6" t="s">
        <v>12</v>
      </c>
    </row>
    <row r="510" spans="2:11" x14ac:dyDescent="0.2">
      <c r="B510" s="6" t="s">
        <v>401</v>
      </c>
      <c r="C510" s="7">
        <v>44946</v>
      </c>
      <c r="D510" s="7">
        <v>45065</v>
      </c>
      <c r="E510" s="8">
        <v>12000000</v>
      </c>
      <c r="F510" s="9">
        <v>12000000</v>
      </c>
      <c r="G510" s="6">
        <v>0</v>
      </c>
      <c r="H510" s="10">
        <v>12000000</v>
      </c>
      <c r="I510" s="9">
        <f t="shared" si="14"/>
        <v>0</v>
      </c>
      <c r="J510" s="11">
        <f t="shared" si="15"/>
        <v>1</v>
      </c>
      <c r="K510" s="6" t="s">
        <v>12</v>
      </c>
    </row>
    <row r="511" spans="2:11" x14ac:dyDescent="0.2">
      <c r="B511" s="6" t="s">
        <v>402</v>
      </c>
      <c r="C511" s="7">
        <v>44945</v>
      </c>
      <c r="D511" s="7">
        <v>45156</v>
      </c>
      <c r="E511" s="8">
        <v>24500000</v>
      </c>
      <c r="F511" s="9">
        <v>24500000</v>
      </c>
      <c r="G511" s="6">
        <v>0</v>
      </c>
      <c r="H511" s="10">
        <v>15400000</v>
      </c>
      <c r="I511" s="9">
        <f t="shared" si="14"/>
        <v>9100000</v>
      </c>
      <c r="J511" s="11">
        <f t="shared" si="15"/>
        <v>0.62857142857142856</v>
      </c>
      <c r="K511" s="6" t="s">
        <v>12</v>
      </c>
    </row>
    <row r="512" spans="2:11" x14ac:dyDescent="0.2">
      <c r="B512" s="6" t="s">
        <v>284</v>
      </c>
      <c r="C512" s="7">
        <v>44945</v>
      </c>
      <c r="D512" s="7">
        <v>45156</v>
      </c>
      <c r="E512" s="8">
        <v>31500000</v>
      </c>
      <c r="F512" s="9">
        <v>31500000</v>
      </c>
      <c r="G512" s="6">
        <v>0</v>
      </c>
      <c r="H512" s="10">
        <v>19800000</v>
      </c>
      <c r="I512" s="9">
        <f t="shared" si="14"/>
        <v>11700000</v>
      </c>
      <c r="J512" s="11">
        <f t="shared" si="15"/>
        <v>0.62857142857142856</v>
      </c>
      <c r="K512" s="6" t="s">
        <v>12</v>
      </c>
    </row>
    <row r="513" spans="2:11" x14ac:dyDescent="0.2">
      <c r="B513" s="6" t="s">
        <v>403</v>
      </c>
      <c r="C513" s="7">
        <v>44945</v>
      </c>
      <c r="D513" s="7">
        <v>45156</v>
      </c>
      <c r="E513" s="8">
        <v>17500000</v>
      </c>
      <c r="F513" s="9">
        <v>17500000</v>
      </c>
      <c r="G513" s="6">
        <v>0</v>
      </c>
      <c r="H513" s="10">
        <v>11000000</v>
      </c>
      <c r="I513" s="9">
        <f t="shared" si="14"/>
        <v>6500000</v>
      </c>
      <c r="J513" s="11">
        <f t="shared" si="15"/>
        <v>0.62857142857142856</v>
      </c>
      <c r="K513" s="6" t="s">
        <v>12</v>
      </c>
    </row>
    <row r="514" spans="2:11" x14ac:dyDescent="0.2">
      <c r="B514" s="6" t="s">
        <v>404</v>
      </c>
      <c r="C514" s="7">
        <v>44945</v>
      </c>
      <c r="D514" s="7">
        <v>45156</v>
      </c>
      <c r="E514" s="8">
        <v>31500000</v>
      </c>
      <c r="F514" s="9">
        <v>31500000</v>
      </c>
      <c r="G514" s="6">
        <v>0</v>
      </c>
      <c r="H514" s="10">
        <v>19800000</v>
      </c>
      <c r="I514" s="9">
        <f t="shared" si="14"/>
        <v>11700000</v>
      </c>
      <c r="J514" s="11">
        <f t="shared" si="15"/>
        <v>0.62857142857142856</v>
      </c>
      <c r="K514" s="6" t="s">
        <v>15</v>
      </c>
    </row>
    <row r="515" spans="2:11" x14ac:dyDescent="0.2">
      <c r="B515" s="6" t="s">
        <v>405</v>
      </c>
      <c r="C515" s="7">
        <v>44945</v>
      </c>
      <c r="D515" s="7">
        <v>45156</v>
      </c>
      <c r="E515" s="8">
        <v>14000000</v>
      </c>
      <c r="F515" s="9">
        <v>14000000</v>
      </c>
      <c r="G515" s="6">
        <v>0</v>
      </c>
      <c r="H515" s="10">
        <v>8800000</v>
      </c>
      <c r="I515" s="9">
        <f t="shared" ref="I515:I578" si="16">F515-H515</f>
        <v>5200000</v>
      </c>
      <c r="J515" s="11">
        <f t="shared" ref="J515:J578" si="17">IFERROR(H515/F515,"-")</f>
        <v>0.62857142857142856</v>
      </c>
      <c r="K515" s="6" t="s">
        <v>12</v>
      </c>
    </row>
    <row r="516" spans="2:11" x14ac:dyDescent="0.2">
      <c r="B516" s="6" t="s">
        <v>406</v>
      </c>
      <c r="C516" s="7">
        <v>44945</v>
      </c>
      <c r="D516" s="7">
        <v>45064</v>
      </c>
      <c r="E516" s="8">
        <v>10000000</v>
      </c>
      <c r="F516" s="9">
        <v>10000000</v>
      </c>
      <c r="G516" s="6">
        <v>0</v>
      </c>
      <c r="H516" s="10">
        <v>10000000</v>
      </c>
      <c r="I516" s="9">
        <f t="shared" si="16"/>
        <v>0</v>
      </c>
      <c r="J516" s="11">
        <f t="shared" si="17"/>
        <v>1</v>
      </c>
      <c r="K516" s="6" t="s">
        <v>12</v>
      </c>
    </row>
    <row r="517" spans="2:11" x14ac:dyDescent="0.2">
      <c r="B517" s="6" t="s">
        <v>358</v>
      </c>
      <c r="C517" s="7">
        <v>44945</v>
      </c>
      <c r="D517" s="7">
        <v>45064</v>
      </c>
      <c r="E517" s="8">
        <v>14000000</v>
      </c>
      <c r="F517" s="9">
        <v>14000000</v>
      </c>
      <c r="G517" s="6">
        <v>0</v>
      </c>
      <c r="H517" s="10">
        <v>14000000</v>
      </c>
      <c r="I517" s="9">
        <f t="shared" si="16"/>
        <v>0</v>
      </c>
      <c r="J517" s="11">
        <f t="shared" si="17"/>
        <v>1</v>
      </c>
      <c r="K517" s="6" t="s">
        <v>12</v>
      </c>
    </row>
    <row r="518" spans="2:11" x14ac:dyDescent="0.2">
      <c r="B518" s="6" t="s">
        <v>70</v>
      </c>
      <c r="C518" s="7">
        <v>44945</v>
      </c>
      <c r="D518" s="7">
        <v>45064</v>
      </c>
      <c r="E518" s="8">
        <v>8000000</v>
      </c>
      <c r="F518" s="9">
        <v>8000000</v>
      </c>
      <c r="G518" s="6">
        <v>0</v>
      </c>
      <c r="H518" s="10">
        <v>8000000</v>
      </c>
      <c r="I518" s="9">
        <f t="shared" si="16"/>
        <v>0</v>
      </c>
      <c r="J518" s="11">
        <f t="shared" si="17"/>
        <v>1</v>
      </c>
      <c r="K518" s="6" t="s">
        <v>12</v>
      </c>
    </row>
    <row r="519" spans="2:11" x14ac:dyDescent="0.2">
      <c r="B519" s="6" t="s">
        <v>407</v>
      </c>
      <c r="C519" s="7">
        <v>44945</v>
      </c>
      <c r="D519" s="7">
        <v>45156</v>
      </c>
      <c r="E519" s="8">
        <v>28000000</v>
      </c>
      <c r="F519" s="9">
        <v>28000000</v>
      </c>
      <c r="G519" s="6">
        <v>0</v>
      </c>
      <c r="H519" s="10">
        <v>17600000</v>
      </c>
      <c r="I519" s="9">
        <f t="shared" si="16"/>
        <v>10400000</v>
      </c>
      <c r="J519" s="11">
        <f t="shared" si="17"/>
        <v>0.62857142857142856</v>
      </c>
      <c r="K519" s="6" t="s">
        <v>12</v>
      </c>
    </row>
    <row r="520" spans="2:11" x14ac:dyDescent="0.2">
      <c r="B520" s="6" t="s">
        <v>363</v>
      </c>
      <c r="C520" s="7">
        <v>44945</v>
      </c>
      <c r="D520" s="7">
        <v>45156</v>
      </c>
      <c r="E520" s="8">
        <v>38500000</v>
      </c>
      <c r="F520" s="9">
        <v>38500000</v>
      </c>
      <c r="G520" s="6">
        <v>0</v>
      </c>
      <c r="H520" s="10">
        <v>24200000</v>
      </c>
      <c r="I520" s="9">
        <f t="shared" si="16"/>
        <v>14300000</v>
      </c>
      <c r="J520" s="11">
        <f t="shared" si="17"/>
        <v>0.62857142857142856</v>
      </c>
      <c r="K520" s="6" t="s">
        <v>12</v>
      </c>
    </row>
    <row r="521" spans="2:11" x14ac:dyDescent="0.2">
      <c r="B521" s="6" t="s">
        <v>408</v>
      </c>
      <c r="C521" s="7">
        <v>44945</v>
      </c>
      <c r="D521" s="7">
        <v>45156</v>
      </c>
      <c r="E521" s="8">
        <v>28000000</v>
      </c>
      <c r="F521" s="9">
        <v>18800000</v>
      </c>
      <c r="G521" s="6">
        <v>0</v>
      </c>
      <c r="H521" s="10">
        <v>4400000</v>
      </c>
      <c r="I521" s="9">
        <f t="shared" si="16"/>
        <v>14400000</v>
      </c>
      <c r="J521" s="11">
        <f t="shared" si="17"/>
        <v>0.23404255319148937</v>
      </c>
      <c r="K521" s="6" t="s">
        <v>12</v>
      </c>
    </row>
    <row r="522" spans="2:11" x14ac:dyDescent="0.2">
      <c r="B522" s="6" t="s">
        <v>409</v>
      </c>
      <c r="C522" s="7">
        <v>44945</v>
      </c>
      <c r="D522" s="7">
        <v>45262</v>
      </c>
      <c r="E522" s="8">
        <v>17500000</v>
      </c>
      <c r="F522" s="9">
        <v>17500000</v>
      </c>
      <c r="G522" s="6">
        <v>0</v>
      </c>
      <c r="H522" s="10">
        <v>11000000</v>
      </c>
      <c r="I522" s="9">
        <f t="shared" si="16"/>
        <v>6500000</v>
      </c>
      <c r="J522" s="11">
        <f t="shared" si="17"/>
        <v>0.62857142857142856</v>
      </c>
      <c r="K522" s="6" t="s">
        <v>15</v>
      </c>
    </row>
    <row r="523" spans="2:11" x14ac:dyDescent="0.2">
      <c r="B523" s="6" t="s">
        <v>410</v>
      </c>
      <c r="C523" s="7">
        <v>44945</v>
      </c>
      <c r="D523" s="7">
        <v>45064</v>
      </c>
      <c r="E523" s="8">
        <v>40000000</v>
      </c>
      <c r="F523" s="9">
        <v>40000000</v>
      </c>
      <c r="G523" s="6">
        <v>0</v>
      </c>
      <c r="H523" s="10">
        <v>40000000</v>
      </c>
      <c r="I523" s="9">
        <f t="shared" si="16"/>
        <v>0</v>
      </c>
      <c r="J523" s="11">
        <f t="shared" si="17"/>
        <v>1</v>
      </c>
      <c r="K523" s="6" t="s">
        <v>12</v>
      </c>
    </row>
    <row r="524" spans="2:11" x14ac:dyDescent="0.2">
      <c r="B524" s="6" t="s">
        <v>411</v>
      </c>
      <c r="C524" s="7">
        <v>44945</v>
      </c>
      <c r="D524" s="7">
        <v>45156</v>
      </c>
      <c r="E524" s="8">
        <v>28840000</v>
      </c>
      <c r="F524" s="9">
        <v>28840000</v>
      </c>
      <c r="G524" s="6">
        <v>0</v>
      </c>
      <c r="H524" s="10">
        <v>16068000</v>
      </c>
      <c r="I524" s="9">
        <f t="shared" si="16"/>
        <v>12772000</v>
      </c>
      <c r="J524" s="11">
        <f t="shared" si="17"/>
        <v>0.55714285714285716</v>
      </c>
      <c r="K524" s="6" t="s">
        <v>12</v>
      </c>
    </row>
    <row r="525" spans="2:11" x14ac:dyDescent="0.2">
      <c r="B525" s="6" t="s">
        <v>412</v>
      </c>
      <c r="C525" s="7">
        <v>44945</v>
      </c>
      <c r="D525" s="7">
        <v>45230</v>
      </c>
      <c r="E525" s="8">
        <v>42315000</v>
      </c>
      <c r="F525" s="9">
        <v>42315000</v>
      </c>
      <c r="G525" s="6">
        <v>0</v>
      </c>
      <c r="H525" s="10">
        <v>26598000</v>
      </c>
      <c r="I525" s="9">
        <f t="shared" si="16"/>
        <v>15717000</v>
      </c>
      <c r="J525" s="11">
        <f t="shared" si="17"/>
        <v>0.62857142857142856</v>
      </c>
      <c r="K525" s="6" t="s">
        <v>15</v>
      </c>
    </row>
    <row r="526" spans="2:11" x14ac:dyDescent="0.2">
      <c r="B526" s="6" t="s">
        <v>297</v>
      </c>
      <c r="C526" s="7">
        <v>44945</v>
      </c>
      <c r="D526" s="7">
        <v>45262</v>
      </c>
      <c r="E526" s="8">
        <v>28000000</v>
      </c>
      <c r="F526" s="9">
        <v>28000000</v>
      </c>
      <c r="G526" s="6">
        <v>0</v>
      </c>
      <c r="H526" s="10">
        <v>17600000</v>
      </c>
      <c r="I526" s="9">
        <f t="shared" si="16"/>
        <v>10400000</v>
      </c>
      <c r="J526" s="11">
        <f t="shared" si="17"/>
        <v>0.62857142857142856</v>
      </c>
      <c r="K526" s="6" t="s">
        <v>15</v>
      </c>
    </row>
    <row r="527" spans="2:11" x14ac:dyDescent="0.2">
      <c r="B527" s="6" t="s">
        <v>413</v>
      </c>
      <c r="C527" s="7">
        <v>44945</v>
      </c>
      <c r="D527" s="7">
        <v>45064</v>
      </c>
      <c r="E527" s="8">
        <v>20000000</v>
      </c>
      <c r="F527" s="9">
        <v>20000000</v>
      </c>
      <c r="G527" s="6">
        <v>0</v>
      </c>
      <c r="H527" s="10">
        <v>20000000</v>
      </c>
      <c r="I527" s="9">
        <f t="shared" si="16"/>
        <v>0</v>
      </c>
      <c r="J527" s="11">
        <f t="shared" si="17"/>
        <v>1</v>
      </c>
      <c r="K527" s="6" t="s">
        <v>12</v>
      </c>
    </row>
    <row r="528" spans="2:11" x14ac:dyDescent="0.2">
      <c r="B528" s="6" t="s">
        <v>331</v>
      </c>
      <c r="C528" s="7">
        <v>44945</v>
      </c>
      <c r="D528" s="7">
        <v>45064</v>
      </c>
      <c r="E528" s="8">
        <v>8400000</v>
      </c>
      <c r="F528" s="9">
        <v>8400000</v>
      </c>
      <c r="G528" s="6">
        <v>0</v>
      </c>
      <c r="H528" s="10">
        <v>8400000</v>
      </c>
      <c r="I528" s="9">
        <f t="shared" si="16"/>
        <v>0</v>
      </c>
      <c r="J528" s="11">
        <f t="shared" si="17"/>
        <v>1</v>
      </c>
      <c r="K528" s="6" t="s">
        <v>12</v>
      </c>
    </row>
    <row r="529" spans="2:11" x14ac:dyDescent="0.2">
      <c r="B529" s="6" t="s">
        <v>325</v>
      </c>
      <c r="C529" s="7">
        <v>44945</v>
      </c>
      <c r="D529" s="7">
        <v>45262</v>
      </c>
      <c r="E529" s="8">
        <v>22400000</v>
      </c>
      <c r="F529" s="9">
        <v>22400000</v>
      </c>
      <c r="G529" s="6">
        <v>0</v>
      </c>
      <c r="H529" s="10">
        <v>14080000</v>
      </c>
      <c r="I529" s="9">
        <f t="shared" si="16"/>
        <v>8320000</v>
      </c>
      <c r="J529" s="11">
        <f t="shared" si="17"/>
        <v>0.62857142857142856</v>
      </c>
      <c r="K529" s="6" t="s">
        <v>15</v>
      </c>
    </row>
    <row r="530" spans="2:11" x14ac:dyDescent="0.2">
      <c r="B530" s="6" t="s">
        <v>414</v>
      </c>
      <c r="C530" s="7">
        <v>44945</v>
      </c>
      <c r="D530" s="7">
        <v>45230</v>
      </c>
      <c r="E530" s="8">
        <v>36050000</v>
      </c>
      <c r="F530" s="9">
        <v>36050000</v>
      </c>
      <c r="G530" s="6">
        <v>0</v>
      </c>
      <c r="H530" s="10">
        <v>22660000</v>
      </c>
      <c r="I530" s="9">
        <f t="shared" si="16"/>
        <v>13390000</v>
      </c>
      <c r="J530" s="11">
        <f t="shared" si="17"/>
        <v>0.62857142857142856</v>
      </c>
      <c r="K530" s="6" t="s">
        <v>15</v>
      </c>
    </row>
    <row r="531" spans="2:11" x14ac:dyDescent="0.2">
      <c r="B531" s="6" t="s">
        <v>325</v>
      </c>
      <c r="C531" s="7">
        <v>44945</v>
      </c>
      <c r="D531" s="7">
        <v>45156</v>
      </c>
      <c r="E531" s="8">
        <v>22400000</v>
      </c>
      <c r="F531" s="9">
        <v>22400000</v>
      </c>
      <c r="G531" s="6">
        <v>0</v>
      </c>
      <c r="H531" s="10">
        <v>14080000</v>
      </c>
      <c r="I531" s="9">
        <f t="shared" si="16"/>
        <v>8320000</v>
      </c>
      <c r="J531" s="11">
        <f t="shared" si="17"/>
        <v>0.62857142857142856</v>
      </c>
      <c r="K531" s="6" t="s">
        <v>12</v>
      </c>
    </row>
    <row r="532" spans="2:11" x14ac:dyDescent="0.2">
      <c r="B532" s="6" t="s">
        <v>415</v>
      </c>
      <c r="C532" s="7">
        <v>44953</v>
      </c>
      <c r="D532" s="7">
        <v>45072</v>
      </c>
      <c r="E532" s="8">
        <v>16000000</v>
      </c>
      <c r="F532" s="9">
        <v>16000000</v>
      </c>
      <c r="G532" s="6">
        <v>0</v>
      </c>
      <c r="H532" s="10">
        <v>16000000</v>
      </c>
      <c r="I532" s="9">
        <f t="shared" si="16"/>
        <v>0</v>
      </c>
      <c r="J532" s="11">
        <f t="shared" si="17"/>
        <v>1</v>
      </c>
      <c r="K532" s="6" t="s">
        <v>12</v>
      </c>
    </row>
    <row r="533" spans="2:11" x14ac:dyDescent="0.2">
      <c r="B533" s="6" t="s">
        <v>416</v>
      </c>
      <c r="C533" s="7">
        <v>44945</v>
      </c>
      <c r="D533" s="7">
        <v>45064</v>
      </c>
      <c r="E533" s="8">
        <v>16000000</v>
      </c>
      <c r="F533" s="9">
        <v>16000000</v>
      </c>
      <c r="G533" s="6">
        <v>0</v>
      </c>
      <c r="H533" s="10">
        <v>16000000</v>
      </c>
      <c r="I533" s="9">
        <f t="shared" si="16"/>
        <v>0</v>
      </c>
      <c r="J533" s="11">
        <f t="shared" si="17"/>
        <v>1</v>
      </c>
      <c r="K533" s="6" t="s">
        <v>12</v>
      </c>
    </row>
    <row r="534" spans="2:11" x14ac:dyDescent="0.2">
      <c r="B534" s="6" t="s">
        <v>417</v>
      </c>
      <c r="C534" s="7">
        <v>44945</v>
      </c>
      <c r="D534" s="7">
        <v>45230</v>
      </c>
      <c r="E534" s="8">
        <v>33887000</v>
      </c>
      <c r="F534" s="9">
        <v>33887000</v>
      </c>
      <c r="G534" s="6">
        <v>0</v>
      </c>
      <c r="H534" s="10">
        <v>21300400</v>
      </c>
      <c r="I534" s="9">
        <f t="shared" si="16"/>
        <v>12586600</v>
      </c>
      <c r="J534" s="11">
        <f t="shared" si="17"/>
        <v>0.62857142857142856</v>
      </c>
      <c r="K534" s="6" t="s">
        <v>15</v>
      </c>
    </row>
    <row r="535" spans="2:11" x14ac:dyDescent="0.2">
      <c r="B535" s="6" t="s">
        <v>418</v>
      </c>
      <c r="C535" s="7">
        <v>44945</v>
      </c>
      <c r="D535" s="7">
        <v>45064</v>
      </c>
      <c r="E535" s="8">
        <v>20000000</v>
      </c>
      <c r="F535" s="9">
        <v>20000000</v>
      </c>
      <c r="G535" s="6">
        <v>0</v>
      </c>
      <c r="H535" s="10">
        <v>20000000</v>
      </c>
      <c r="I535" s="9">
        <f t="shared" si="16"/>
        <v>0</v>
      </c>
      <c r="J535" s="11">
        <f t="shared" si="17"/>
        <v>1</v>
      </c>
      <c r="K535" s="6" t="s">
        <v>12</v>
      </c>
    </row>
    <row r="536" spans="2:11" x14ac:dyDescent="0.2">
      <c r="B536" s="6" t="s">
        <v>419</v>
      </c>
      <c r="C536" s="7">
        <v>44945</v>
      </c>
      <c r="D536" s="7">
        <v>45064</v>
      </c>
      <c r="E536" s="8">
        <v>13200000</v>
      </c>
      <c r="F536" s="9">
        <v>13200000</v>
      </c>
      <c r="G536" s="6">
        <v>0</v>
      </c>
      <c r="H536" s="10">
        <v>13200000</v>
      </c>
      <c r="I536" s="9">
        <f t="shared" si="16"/>
        <v>0</v>
      </c>
      <c r="J536" s="11">
        <f t="shared" si="17"/>
        <v>1</v>
      </c>
      <c r="K536" s="6" t="s">
        <v>12</v>
      </c>
    </row>
    <row r="537" spans="2:11" x14ac:dyDescent="0.2">
      <c r="B537" s="6" t="s">
        <v>420</v>
      </c>
      <c r="C537" s="7">
        <v>44945</v>
      </c>
      <c r="D537" s="7">
        <v>45064</v>
      </c>
      <c r="E537" s="8">
        <v>14000000</v>
      </c>
      <c r="F537" s="9">
        <v>14000000</v>
      </c>
      <c r="G537" s="6">
        <v>0</v>
      </c>
      <c r="H537" s="10">
        <v>14000000</v>
      </c>
      <c r="I537" s="9">
        <f t="shared" si="16"/>
        <v>0</v>
      </c>
      <c r="J537" s="11">
        <f t="shared" si="17"/>
        <v>1</v>
      </c>
      <c r="K537" s="6" t="s">
        <v>12</v>
      </c>
    </row>
    <row r="538" spans="2:11" x14ac:dyDescent="0.2">
      <c r="B538" s="6" t="s">
        <v>421</v>
      </c>
      <c r="C538" s="7">
        <v>44945</v>
      </c>
      <c r="D538" s="7">
        <v>45064</v>
      </c>
      <c r="E538" s="8">
        <v>10800000</v>
      </c>
      <c r="F538" s="9">
        <v>10800000</v>
      </c>
      <c r="G538" s="6">
        <v>0</v>
      </c>
      <c r="H538" s="10">
        <v>10800000</v>
      </c>
      <c r="I538" s="9">
        <f t="shared" si="16"/>
        <v>0</v>
      </c>
      <c r="J538" s="11">
        <f t="shared" si="17"/>
        <v>1</v>
      </c>
      <c r="K538" s="6" t="s">
        <v>12</v>
      </c>
    </row>
    <row r="539" spans="2:11" x14ac:dyDescent="0.2">
      <c r="B539" s="6" t="s">
        <v>422</v>
      </c>
      <c r="C539" s="7">
        <v>44945</v>
      </c>
      <c r="D539" s="7">
        <v>45261</v>
      </c>
      <c r="E539" s="8">
        <v>35000000</v>
      </c>
      <c r="F539" s="9">
        <v>35000000</v>
      </c>
      <c r="G539" s="6">
        <v>0</v>
      </c>
      <c r="H539" s="10">
        <v>22000000</v>
      </c>
      <c r="I539" s="9">
        <f t="shared" si="16"/>
        <v>13000000</v>
      </c>
      <c r="J539" s="11">
        <f t="shared" si="17"/>
        <v>0.62857142857142856</v>
      </c>
      <c r="K539" s="6" t="s">
        <v>15</v>
      </c>
    </row>
    <row r="540" spans="2:11" x14ac:dyDescent="0.2">
      <c r="B540" s="6" t="s">
        <v>423</v>
      </c>
      <c r="C540" s="7">
        <v>44945</v>
      </c>
      <c r="D540" s="7">
        <v>45261</v>
      </c>
      <c r="E540" s="8">
        <v>22400000</v>
      </c>
      <c r="F540" s="9">
        <v>22400000</v>
      </c>
      <c r="G540" s="6">
        <v>0</v>
      </c>
      <c r="H540" s="10">
        <v>14080000</v>
      </c>
      <c r="I540" s="9">
        <f t="shared" si="16"/>
        <v>8320000</v>
      </c>
      <c r="J540" s="11">
        <f t="shared" si="17"/>
        <v>0.62857142857142856</v>
      </c>
      <c r="K540" s="6" t="s">
        <v>15</v>
      </c>
    </row>
    <row r="541" spans="2:11" x14ac:dyDescent="0.2">
      <c r="B541" s="6" t="s">
        <v>424</v>
      </c>
      <c r="C541" s="7">
        <v>44945</v>
      </c>
      <c r="D541" s="7">
        <v>45156</v>
      </c>
      <c r="E541" s="8">
        <v>24500000</v>
      </c>
      <c r="F541" s="9">
        <v>24500000</v>
      </c>
      <c r="G541" s="6">
        <v>0</v>
      </c>
      <c r="H541" s="10">
        <v>15400000</v>
      </c>
      <c r="I541" s="9">
        <f t="shared" si="16"/>
        <v>9100000</v>
      </c>
      <c r="J541" s="11">
        <f t="shared" si="17"/>
        <v>0.62857142857142856</v>
      </c>
      <c r="K541" s="6" t="s">
        <v>12</v>
      </c>
    </row>
    <row r="542" spans="2:11" x14ac:dyDescent="0.2">
      <c r="B542" s="6" t="s">
        <v>425</v>
      </c>
      <c r="C542" s="7">
        <v>44945</v>
      </c>
      <c r="D542" s="7">
        <v>45064</v>
      </c>
      <c r="E542" s="8">
        <v>16000000</v>
      </c>
      <c r="F542" s="9">
        <v>16000000</v>
      </c>
      <c r="G542" s="6">
        <v>0</v>
      </c>
      <c r="H542" s="10">
        <v>16000000</v>
      </c>
      <c r="I542" s="9">
        <f t="shared" si="16"/>
        <v>0</v>
      </c>
      <c r="J542" s="11">
        <f t="shared" si="17"/>
        <v>1</v>
      </c>
      <c r="K542" s="6" t="s">
        <v>12</v>
      </c>
    </row>
    <row r="543" spans="2:11" x14ac:dyDescent="0.2">
      <c r="B543" s="6" t="s">
        <v>426</v>
      </c>
      <c r="C543" s="7">
        <v>44945</v>
      </c>
      <c r="D543" s="7">
        <v>45064</v>
      </c>
      <c r="E543" s="8">
        <v>18000000</v>
      </c>
      <c r="F543" s="9">
        <v>18000000</v>
      </c>
      <c r="G543" s="6">
        <v>0</v>
      </c>
      <c r="H543" s="10">
        <v>18000000</v>
      </c>
      <c r="I543" s="9">
        <f t="shared" si="16"/>
        <v>0</v>
      </c>
      <c r="J543" s="11">
        <f t="shared" si="17"/>
        <v>1</v>
      </c>
      <c r="K543" s="6" t="s">
        <v>12</v>
      </c>
    </row>
    <row r="544" spans="2:11" x14ac:dyDescent="0.2">
      <c r="B544" s="6" t="s">
        <v>427</v>
      </c>
      <c r="C544" s="7">
        <v>44945</v>
      </c>
      <c r="D544" s="7">
        <v>45261</v>
      </c>
      <c r="E544" s="8">
        <v>35000000</v>
      </c>
      <c r="F544" s="9">
        <v>35000000</v>
      </c>
      <c r="G544" s="6">
        <v>0</v>
      </c>
      <c r="H544" s="10">
        <v>17000000</v>
      </c>
      <c r="I544" s="9">
        <f t="shared" si="16"/>
        <v>18000000</v>
      </c>
      <c r="J544" s="11">
        <f t="shared" si="17"/>
        <v>0.48571428571428571</v>
      </c>
      <c r="K544" s="6" t="s">
        <v>15</v>
      </c>
    </row>
    <row r="545" spans="2:11" x14ac:dyDescent="0.2">
      <c r="B545" s="6" t="s">
        <v>428</v>
      </c>
      <c r="C545" s="7">
        <v>44945</v>
      </c>
      <c r="D545" s="7">
        <v>45156</v>
      </c>
      <c r="E545" s="8">
        <v>31500000</v>
      </c>
      <c r="F545" s="9">
        <v>31500000</v>
      </c>
      <c r="G545" s="6">
        <v>0</v>
      </c>
      <c r="H545" s="10">
        <v>19800000</v>
      </c>
      <c r="I545" s="9">
        <f t="shared" si="16"/>
        <v>11700000</v>
      </c>
      <c r="J545" s="11">
        <f t="shared" si="17"/>
        <v>0.62857142857142856</v>
      </c>
      <c r="K545" s="6" t="s">
        <v>12</v>
      </c>
    </row>
    <row r="546" spans="2:11" x14ac:dyDescent="0.2">
      <c r="B546" s="6" t="s">
        <v>429</v>
      </c>
      <c r="C546" s="7">
        <v>44945</v>
      </c>
      <c r="D546" s="7">
        <v>45064</v>
      </c>
      <c r="E546" s="8">
        <v>12720000</v>
      </c>
      <c r="F546" s="9">
        <v>12720000</v>
      </c>
      <c r="G546" s="6">
        <v>0</v>
      </c>
      <c r="H546" s="10">
        <v>12720000</v>
      </c>
      <c r="I546" s="9">
        <f t="shared" si="16"/>
        <v>0</v>
      </c>
      <c r="J546" s="11">
        <f t="shared" si="17"/>
        <v>1</v>
      </c>
      <c r="K546" s="6" t="s">
        <v>12</v>
      </c>
    </row>
    <row r="547" spans="2:11" x14ac:dyDescent="0.2">
      <c r="B547" s="6" t="s">
        <v>430</v>
      </c>
      <c r="C547" s="7">
        <v>44945</v>
      </c>
      <c r="D547" s="7">
        <v>45064</v>
      </c>
      <c r="E547" s="8">
        <v>18000000</v>
      </c>
      <c r="F547" s="9">
        <v>18000000</v>
      </c>
      <c r="G547" s="6">
        <v>0</v>
      </c>
      <c r="H547" s="10">
        <v>18000000</v>
      </c>
      <c r="I547" s="9">
        <f t="shared" si="16"/>
        <v>0</v>
      </c>
      <c r="J547" s="11">
        <f t="shared" si="17"/>
        <v>1</v>
      </c>
      <c r="K547" s="6" t="s">
        <v>12</v>
      </c>
    </row>
    <row r="548" spans="2:11" x14ac:dyDescent="0.2">
      <c r="B548" s="6" t="s">
        <v>431</v>
      </c>
      <c r="C548" s="7">
        <v>44945</v>
      </c>
      <c r="D548" s="7">
        <v>45230</v>
      </c>
      <c r="E548" s="8">
        <v>14000000</v>
      </c>
      <c r="F548" s="9">
        <v>14000000</v>
      </c>
      <c r="G548" s="6">
        <v>0</v>
      </c>
      <c r="H548" s="10">
        <v>8800000</v>
      </c>
      <c r="I548" s="9">
        <f t="shared" si="16"/>
        <v>5200000</v>
      </c>
      <c r="J548" s="11">
        <f t="shared" si="17"/>
        <v>0.62857142857142856</v>
      </c>
      <c r="K548" s="6" t="s">
        <v>15</v>
      </c>
    </row>
    <row r="549" spans="2:11" x14ac:dyDescent="0.2">
      <c r="B549" s="6" t="s">
        <v>432</v>
      </c>
      <c r="C549" s="7">
        <v>44945</v>
      </c>
      <c r="D549" s="7">
        <v>45064</v>
      </c>
      <c r="E549" s="8">
        <v>8000000</v>
      </c>
      <c r="F549" s="9">
        <v>8000000</v>
      </c>
      <c r="G549" s="6">
        <v>0</v>
      </c>
      <c r="H549" s="10">
        <v>3800000</v>
      </c>
      <c r="I549" s="9">
        <f t="shared" si="16"/>
        <v>4200000</v>
      </c>
      <c r="J549" s="11">
        <f t="shared" si="17"/>
        <v>0.47499999999999998</v>
      </c>
      <c r="K549" s="6" t="s">
        <v>12</v>
      </c>
    </row>
    <row r="550" spans="2:11" x14ac:dyDescent="0.2">
      <c r="B550" s="6" t="s">
        <v>361</v>
      </c>
      <c r="C550" s="7">
        <v>44945</v>
      </c>
      <c r="D550" s="7">
        <v>45064</v>
      </c>
      <c r="E550" s="8">
        <v>15600000</v>
      </c>
      <c r="F550" s="9">
        <v>15600000</v>
      </c>
      <c r="G550" s="6">
        <v>0</v>
      </c>
      <c r="H550" s="10">
        <v>15600000</v>
      </c>
      <c r="I550" s="9">
        <f t="shared" si="16"/>
        <v>0</v>
      </c>
      <c r="J550" s="11">
        <f t="shared" si="17"/>
        <v>1</v>
      </c>
      <c r="K550" s="6" t="s">
        <v>12</v>
      </c>
    </row>
    <row r="551" spans="2:11" x14ac:dyDescent="0.2">
      <c r="B551" s="6" t="s">
        <v>433</v>
      </c>
      <c r="C551" s="7">
        <v>44945</v>
      </c>
      <c r="D551" s="7">
        <v>45064</v>
      </c>
      <c r="E551" s="8">
        <v>18000000</v>
      </c>
      <c r="F551" s="9">
        <v>18000000</v>
      </c>
      <c r="G551" s="6">
        <v>0</v>
      </c>
      <c r="H551" s="10">
        <v>18000000</v>
      </c>
      <c r="I551" s="9">
        <f t="shared" si="16"/>
        <v>0</v>
      </c>
      <c r="J551" s="11">
        <f t="shared" si="17"/>
        <v>1</v>
      </c>
      <c r="K551" s="6" t="s">
        <v>12</v>
      </c>
    </row>
    <row r="552" spans="2:11" x14ac:dyDescent="0.2">
      <c r="B552" s="6" t="s">
        <v>434</v>
      </c>
      <c r="C552" s="7">
        <v>44945</v>
      </c>
      <c r="D552" s="7">
        <v>45064</v>
      </c>
      <c r="E552" s="8">
        <v>16000000</v>
      </c>
      <c r="F552" s="9">
        <v>16000000</v>
      </c>
      <c r="G552" s="6">
        <v>0</v>
      </c>
      <c r="H552" s="10">
        <v>16000000</v>
      </c>
      <c r="I552" s="9">
        <f t="shared" si="16"/>
        <v>0</v>
      </c>
      <c r="J552" s="11">
        <f t="shared" si="17"/>
        <v>1</v>
      </c>
      <c r="K552" s="6" t="s">
        <v>12</v>
      </c>
    </row>
    <row r="553" spans="2:11" x14ac:dyDescent="0.2">
      <c r="B553" s="6" t="s">
        <v>435</v>
      </c>
      <c r="C553" s="7">
        <v>44945</v>
      </c>
      <c r="D553" s="7">
        <v>45064</v>
      </c>
      <c r="E553" s="8">
        <v>10000000</v>
      </c>
      <c r="F553" s="9">
        <v>10000000</v>
      </c>
      <c r="G553" s="6">
        <v>0</v>
      </c>
      <c r="H553" s="10">
        <v>10000000</v>
      </c>
      <c r="I553" s="9">
        <f t="shared" si="16"/>
        <v>0</v>
      </c>
      <c r="J553" s="11">
        <f t="shared" si="17"/>
        <v>1</v>
      </c>
      <c r="K553" s="6" t="s">
        <v>12</v>
      </c>
    </row>
    <row r="554" spans="2:11" x14ac:dyDescent="0.2">
      <c r="B554" s="6" t="s">
        <v>413</v>
      </c>
      <c r="C554" s="7">
        <v>44945</v>
      </c>
      <c r="D554" s="7">
        <v>45064</v>
      </c>
      <c r="E554" s="8">
        <v>18000000</v>
      </c>
      <c r="F554" s="9">
        <v>18000000</v>
      </c>
      <c r="G554" s="6">
        <v>0</v>
      </c>
      <c r="H554" s="10">
        <v>18000000</v>
      </c>
      <c r="I554" s="9">
        <f t="shared" si="16"/>
        <v>0</v>
      </c>
      <c r="J554" s="11">
        <f t="shared" si="17"/>
        <v>1</v>
      </c>
      <c r="K554" s="6" t="s">
        <v>12</v>
      </c>
    </row>
    <row r="555" spans="2:11" x14ac:dyDescent="0.2">
      <c r="B555" s="6" t="s">
        <v>361</v>
      </c>
      <c r="C555" s="7">
        <v>44945</v>
      </c>
      <c r="D555" s="7">
        <v>45064</v>
      </c>
      <c r="E555" s="8">
        <v>15600000</v>
      </c>
      <c r="F555" s="9">
        <v>15600000</v>
      </c>
      <c r="G555" s="6">
        <v>0</v>
      </c>
      <c r="H555" s="10">
        <v>15600000</v>
      </c>
      <c r="I555" s="9">
        <f t="shared" si="16"/>
        <v>0</v>
      </c>
      <c r="J555" s="11">
        <f t="shared" si="17"/>
        <v>1</v>
      </c>
      <c r="K555" s="6" t="s">
        <v>12</v>
      </c>
    </row>
    <row r="556" spans="2:11" x14ac:dyDescent="0.2">
      <c r="B556" s="6" t="s">
        <v>436</v>
      </c>
      <c r="C556" s="7">
        <v>44945</v>
      </c>
      <c r="D556" s="7">
        <v>45064</v>
      </c>
      <c r="E556" s="8">
        <v>8000000</v>
      </c>
      <c r="F556" s="9">
        <v>8000000</v>
      </c>
      <c r="G556" s="6">
        <v>0</v>
      </c>
      <c r="H556" s="10">
        <v>8000000</v>
      </c>
      <c r="I556" s="9">
        <f t="shared" si="16"/>
        <v>0</v>
      </c>
      <c r="J556" s="11">
        <f t="shared" si="17"/>
        <v>1</v>
      </c>
      <c r="K556" s="6" t="s">
        <v>12</v>
      </c>
    </row>
    <row r="557" spans="2:11" x14ac:dyDescent="0.2">
      <c r="B557" s="6" t="s">
        <v>361</v>
      </c>
      <c r="C557" s="7">
        <v>44945</v>
      </c>
      <c r="D557" s="7">
        <v>45064</v>
      </c>
      <c r="E557" s="8">
        <v>16800000</v>
      </c>
      <c r="F557" s="9">
        <v>16800000</v>
      </c>
      <c r="G557" s="6">
        <v>0</v>
      </c>
      <c r="H557" s="10">
        <v>16800000</v>
      </c>
      <c r="I557" s="9">
        <f t="shared" si="16"/>
        <v>0</v>
      </c>
      <c r="J557" s="11">
        <f t="shared" si="17"/>
        <v>1</v>
      </c>
      <c r="K557" s="6" t="s">
        <v>12</v>
      </c>
    </row>
    <row r="558" spans="2:11" x14ac:dyDescent="0.2">
      <c r="B558" s="6" t="s">
        <v>437</v>
      </c>
      <c r="C558" s="7">
        <v>44945</v>
      </c>
      <c r="D558" s="7">
        <v>45064</v>
      </c>
      <c r="E558" s="8">
        <v>16000000</v>
      </c>
      <c r="F558" s="9">
        <v>16000000</v>
      </c>
      <c r="G558" s="6">
        <v>0</v>
      </c>
      <c r="H558" s="10">
        <v>16000000</v>
      </c>
      <c r="I558" s="9">
        <f t="shared" si="16"/>
        <v>0</v>
      </c>
      <c r="J558" s="11">
        <f t="shared" si="17"/>
        <v>1</v>
      </c>
      <c r="K558" s="6" t="s">
        <v>12</v>
      </c>
    </row>
    <row r="559" spans="2:11" x14ac:dyDescent="0.2">
      <c r="B559" s="6" t="s">
        <v>438</v>
      </c>
      <c r="C559" s="7">
        <v>44945</v>
      </c>
      <c r="D559" s="7">
        <v>45064</v>
      </c>
      <c r="E559" s="8">
        <v>20000000</v>
      </c>
      <c r="F559" s="9">
        <v>20000000</v>
      </c>
      <c r="G559" s="6">
        <v>0</v>
      </c>
      <c r="H559" s="10">
        <v>20000000</v>
      </c>
      <c r="I559" s="9">
        <f t="shared" si="16"/>
        <v>0</v>
      </c>
      <c r="J559" s="11">
        <f t="shared" si="17"/>
        <v>1</v>
      </c>
      <c r="K559" s="6" t="s">
        <v>12</v>
      </c>
    </row>
    <row r="560" spans="2:11" x14ac:dyDescent="0.2">
      <c r="B560" s="6" t="s">
        <v>345</v>
      </c>
      <c r="C560" s="7">
        <v>44945</v>
      </c>
      <c r="D560" s="7">
        <v>45064</v>
      </c>
      <c r="E560" s="8">
        <v>15600000</v>
      </c>
      <c r="F560" s="9">
        <v>15600000</v>
      </c>
      <c r="G560" s="6">
        <v>0</v>
      </c>
      <c r="H560" s="10">
        <v>15600000</v>
      </c>
      <c r="I560" s="9">
        <f t="shared" si="16"/>
        <v>0</v>
      </c>
      <c r="J560" s="11">
        <f t="shared" si="17"/>
        <v>1</v>
      </c>
      <c r="K560" s="6" t="s">
        <v>12</v>
      </c>
    </row>
    <row r="561" spans="2:11" x14ac:dyDescent="0.2">
      <c r="B561" s="6" t="s">
        <v>439</v>
      </c>
      <c r="C561" s="7">
        <v>44945</v>
      </c>
      <c r="D561" s="7">
        <v>45262</v>
      </c>
      <c r="E561" s="8">
        <v>15400000</v>
      </c>
      <c r="F561" s="9">
        <v>15400000</v>
      </c>
      <c r="G561" s="6">
        <v>0</v>
      </c>
      <c r="H561" s="10">
        <v>9680000</v>
      </c>
      <c r="I561" s="9">
        <f t="shared" si="16"/>
        <v>5720000</v>
      </c>
      <c r="J561" s="11">
        <f t="shared" si="17"/>
        <v>0.62857142857142856</v>
      </c>
      <c r="K561" s="6" t="s">
        <v>15</v>
      </c>
    </row>
    <row r="562" spans="2:11" x14ac:dyDescent="0.2">
      <c r="B562" s="6" t="s">
        <v>440</v>
      </c>
      <c r="C562" s="7">
        <v>44945</v>
      </c>
      <c r="D562" s="7">
        <v>45262</v>
      </c>
      <c r="E562" s="8">
        <v>14000000</v>
      </c>
      <c r="F562" s="9">
        <v>14000000</v>
      </c>
      <c r="G562" s="6">
        <v>0</v>
      </c>
      <c r="H562" s="10">
        <v>8800000</v>
      </c>
      <c r="I562" s="9">
        <f t="shared" si="16"/>
        <v>5200000</v>
      </c>
      <c r="J562" s="11">
        <f t="shared" si="17"/>
        <v>0.62857142857142856</v>
      </c>
      <c r="K562" s="6" t="s">
        <v>15</v>
      </c>
    </row>
    <row r="563" spans="2:11" x14ac:dyDescent="0.2">
      <c r="B563" s="6" t="s">
        <v>436</v>
      </c>
      <c r="C563" s="7">
        <v>44945</v>
      </c>
      <c r="D563" s="7">
        <v>45262</v>
      </c>
      <c r="E563" s="8">
        <v>14000000</v>
      </c>
      <c r="F563" s="9">
        <v>14000000</v>
      </c>
      <c r="G563" s="6">
        <v>0</v>
      </c>
      <c r="H563" s="10">
        <v>8800000</v>
      </c>
      <c r="I563" s="9">
        <f t="shared" si="16"/>
        <v>5200000</v>
      </c>
      <c r="J563" s="11">
        <f t="shared" si="17"/>
        <v>0.62857142857142856</v>
      </c>
      <c r="K563" s="6" t="s">
        <v>15</v>
      </c>
    </row>
    <row r="564" spans="2:11" x14ac:dyDescent="0.2">
      <c r="B564" s="6" t="s">
        <v>441</v>
      </c>
      <c r="C564" s="7">
        <v>44946</v>
      </c>
      <c r="D564" s="7">
        <v>45065</v>
      </c>
      <c r="E564" s="8">
        <v>16000000</v>
      </c>
      <c r="F564" s="9">
        <v>16000000</v>
      </c>
      <c r="G564" s="6">
        <v>0</v>
      </c>
      <c r="H564" s="10">
        <v>16000000</v>
      </c>
      <c r="I564" s="9">
        <f t="shared" si="16"/>
        <v>0</v>
      </c>
      <c r="J564" s="11">
        <f t="shared" si="17"/>
        <v>1</v>
      </c>
      <c r="K564" s="6" t="s">
        <v>12</v>
      </c>
    </row>
    <row r="565" spans="2:11" x14ac:dyDescent="0.2">
      <c r="B565" s="6" t="s">
        <v>442</v>
      </c>
      <c r="C565" s="7">
        <v>44945</v>
      </c>
      <c r="D565" s="7">
        <v>45064</v>
      </c>
      <c r="E565" s="8">
        <v>14000000</v>
      </c>
      <c r="F565" s="9">
        <v>14000000</v>
      </c>
      <c r="G565" s="6">
        <v>0</v>
      </c>
      <c r="H565" s="10">
        <v>14000000</v>
      </c>
      <c r="I565" s="9">
        <f t="shared" si="16"/>
        <v>0</v>
      </c>
      <c r="J565" s="11">
        <f t="shared" si="17"/>
        <v>1</v>
      </c>
      <c r="K565" s="6" t="s">
        <v>12</v>
      </c>
    </row>
    <row r="566" spans="2:11" x14ac:dyDescent="0.2">
      <c r="B566" s="6" t="s">
        <v>436</v>
      </c>
      <c r="C566" s="7">
        <v>44945</v>
      </c>
      <c r="D566" s="7">
        <v>45064</v>
      </c>
      <c r="E566" s="8">
        <v>8000000</v>
      </c>
      <c r="F566" s="9">
        <v>8000000</v>
      </c>
      <c r="G566" s="6">
        <v>0</v>
      </c>
      <c r="H566" s="10">
        <v>8000000</v>
      </c>
      <c r="I566" s="9">
        <f t="shared" si="16"/>
        <v>0</v>
      </c>
      <c r="J566" s="11">
        <f t="shared" si="17"/>
        <v>1</v>
      </c>
      <c r="K566" s="6" t="s">
        <v>12</v>
      </c>
    </row>
    <row r="567" spans="2:11" x14ac:dyDescent="0.2">
      <c r="B567" s="6" t="s">
        <v>443</v>
      </c>
      <c r="C567" s="7">
        <v>44945</v>
      </c>
      <c r="D567" s="7">
        <v>45064</v>
      </c>
      <c r="E567" s="8">
        <v>12000000</v>
      </c>
      <c r="F567" s="9">
        <v>12000000</v>
      </c>
      <c r="G567" s="6">
        <v>0</v>
      </c>
      <c r="H567" s="10">
        <v>12000000</v>
      </c>
      <c r="I567" s="9">
        <f t="shared" si="16"/>
        <v>0</v>
      </c>
      <c r="J567" s="11">
        <f t="shared" si="17"/>
        <v>1</v>
      </c>
      <c r="K567" s="6" t="s">
        <v>12</v>
      </c>
    </row>
    <row r="568" spans="2:11" x14ac:dyDescent="0.2">
      <c r="B568" s="6" t="s">
        <v>444</v>
      </c>
      <c r="C568" s="7">
        <v>44945</v>
      </c>
      <c r="D568" s="7">
        <v>45156</v>
      </c>
      <c r="E568" s="8">
        <v>28000000</v>
      </c>
      <c r="F568" s="9">
        <v>28000000</v>
      </c>
      <c r="G568" s="6">
        <v>0</v>
      </c>
      <c r="H568" s="10">
        <v>17600000</v>
      </c>
      <c r="I568" s="9">
        <f t="shared" si="16"/>
        <v>10400000</v>
      </c>
      <c r="J568" s="11">
        <f t="shared" si="17"/>
        <v>0.62857142857142856</v>
      </c>
      <c r="K568" s="6" t="s">
        <v>12</v>
      </c>
    </row>
    <row r="569" spans="2:11" x14ac:dyDescent="0.2">
      <c r="B569" s="6" t="s">
        <v>445</v>
      </c>
      <c r="C569" s="7">
        <v>44945</v>
      </c>
      <c r="D569" s="7">
        <v>45156</v>
      </c>
      <c r="E569" s="8">
        <v>31500000</v>
      </c>
      <c r="F569" s="9">
        <v>31500000</v>
      </c>
      <c r="G569" s="6">
        <v>0</v>
      </c>
      <c r="H569" s="10">
        <v>19800000</v>
      </c>
      <c r="I569" s="9">
        <f t="shared" si="16"/>
        <v>11700000</v>
      </c>
      <c r="J569" s="11">
        <f t="shared" si="17"/>
        <v>0.62857142857142856</v>
      </c>
      <c r="K569" s="6" t="s">
        <v>12</v>
      </c>
    </row>
    <row r="570" spans="2:11" x14ac:dyDescent="0.2">
      <c r="B570" s="6" t="s">
        <v>446</v>
      </c>
      <c r="C570" s="7">
        <v>44945</v>
      </c>
      <c r="D570" s="7">
        <v>45064</v>
      </c>
      <c r="E570" s="8">
        <v>6000000</v>
      </c>
      <c r="F570" s="9">
        <v>6000000</v>
      </c>
      <c r="G570" s="6">
        <v>0</v>
      </c>
      <c r="H570" s="10">
        <v>5100000</v>
      </c>
      <c r="I570" s="9">
        <f t="shared" si="16"/>
        <v>900000</v>
      </c>
      <c r="J570" s="11">
        <f t="shared" si="17"/>
        <v>0.85</v>
      </c>
      <c r="K570" s="6" t="s">
        <v>12</v>
      </c>
    </row>
    <row r="571" spans="2:11" x14ac:dyDescent="0.2">
      <c r="B571" s="6" t="s">
        <v>273</v>
      </c>
      <c r="C571" s="7">
        <v>44945</v>
      </c>
      <c r="D571" s="7">
        <v>45064</v>
      </c>
      <c r="E571" s="8">
        <v>22000000</v>
      </c>
      <c r="F571" s="9">
        <v>22000000</v>
      </c>
      <c r="G571" s="6">
        <v>0</v>
      </c>
      <c r="H571" s="10">
        <v>22000000</v>
      </c>
      <c r="I571" s="9">
        <f t="shared" si="16"/>
        <v>0</v>
      </c>
      <c r="J571" s="11">
        <f t="shared" si="17"/>
        <v>1</v>
      </c>
      <c r="K571" s="6" t="s">
        <v>12</v>
      </c>
    </row>
    <row r="572" spans="2:11" x14ac:dyDescent="0.2">
      <c r="B572" s="6" t="s">
        <v>447</v>
      </c>
      <c r="C572" s="7">
        <v>44945</v>
      </c>
      <c r="D572" s="7">
        <v>45261</v>
      </c>
      <c r="E572" s="8">
        <v>35000000</v>
      </c>
      <c r="F572" s="9">
        <v>35000000</v>
      </c>
      <c r="G572" s="6">
        <v>0</v>
      </c>
      <c r="H572" s="10">
        <v>22000000</v>
      </c>
      <c r="I572" s="9">
        <f t="shared" si="16"/>
        <v>13000000</v>
      </c>
      <c r="J572" s="11">
        <f t="shared" si="17"/>
        <v>0.62857142857142856</v>
      </c>
      <c r="K572" s="6" t="s">
        <v>15</v>
      </c>
    </row>
    <row r="573" spans="2:11" x14ac:dyDescent="0.2">
      <c r="B573" s="6" t="s">
        <v>448</v>
      </c>
      <c r="C573" s="7">
        <v>44945</v>
      </c>
      <c r="D573" s="7">
        <v>45156</v>
      </c>
      <c r="E573" s="8">
        <v>24500000</v>
      </c>
      <c r="F573" s="9">
        <v>24500000</v>
      </c>
      <c r="G573" s="6">
        <v>0</v>
      </c>
      <c r="H573" s="10">
        <v>19900000</v>
      </c>
      <c r="I573" s="9">
        <f t="shared" si="16"/>
        <v>4600000</v>
      </c>
      <c r="J573" s="11">
        <f t="shared" si="17"/>
        <v>0.81224489795918364</v>
      </c>
      <c r="K573" s="6" t="s">
        <v>12</v>
      </c>
    </row>
    <row r="574" spans="2:11" x14ac:dyDescent="0.2">
      <c r="B574" s="6" t="s">
        <v>448</v>
      </c>
      <c r="C574" s="7">
        <v>44945</v>
      </c>
      <c r="D574" s="7">
        <v>45156</v>
      </c>
      <c r="E574" s="8">
        <v>2800000</v>
      </c>
      <c r="F574" s="9">
        <v>2800000</v>
      </c>
      <c r="G574" s="6">
        <v>1</v>
      </c>
      <c r="H574" s="10">
        <v>500000</v>
      </c>
      <c r="I574" s="9">
        <f t="shared" si="16"/>
        <v>2300000</v>
      </c>
      <c r="J574" s="11">
        <f t="shared" si="17"/>
        <v>0.17857142857142858</v>
      </c>
      <c r="K574" s="6" t="s">
        <v>12</v>
      </c>
    </row>
    <row r="575" spans="2:11" x14ac:dyDescent="0.2">
      <c r="B575" s="6" t="s">
        <v>261</v>
      </c>
      <c r="C575" s="7">
        <v>44945</v>
      </c>
      <c r="D575" s="7">
        <v>45156</v>
      </c>
      <c r="E575" s="8">
        <v>31500000</v>
      </c>
      <c r="F575" s="9">
        <v>31500000</v>
      </c>
      <c r="G575" s="6">
        <v>0</v>
      </c>
      <c r="H575" s="10">
        <v>19800000</v>
      </c>
      <c r="I575" s="9">
        <f t="shared" si="16"/>
        <v>11700000</v>
      </c>
      <c r="J575" s="11">
        <f t="shared" si="17"/>
        <v>0.62857142857142856</v>
      </c>
      <c r="K575" s="6" t="s">
        <v>12</v>
      </c>
    </row>
    <row r="576" spans="2:11" x14ac:dyDescent="0.2">
      <c r="B576" s="6" t="s">
        <v>261</v>
      </c>
      <c r="C576" s="7">
        <v>44945</v>
      </c>
      <c r="D576" s="7">
        <v>45156</v>
      </c>
      <c r="E576" s="8">
        <v>31500000</v>
      </c>
      <c r="F576" s="9">
        <v>31500000</v>
      </c>
      <c r="G576" s="6">
        <v>0</v>
      </c>
      <c r="H576" s="10">
        <v>19800000</v>
      </c>
      <c r="I576" s="9">
        <f t="shared" si="16"/>
        <v>11700000</v>
      </c>
      <c r="J576" s="11">
        <f t="shared" si="17"/>
        <v>0.62857142857142856</v>
      </c>
      <c r="K576" s="6" t="s">
        <v>12</v>
      </c>
    </row>
    <row r="577" spans="2:11" x14ac:dyDescent="0.2">
      <c r="B577" s="6" t="s">
        <v>449</v>
      </c>
      <c r="C577" s="7">
        <v>44945</v>
      </c>
      <c r="D577" s="7">
        <v>45156</v>
      </c>
      <c r="E577" s="8">
        <v>28000000</v>
      </c>
      <c r="F577" s="9">
        <v>28000000</v>
      </c>
      <c r="G577" s="6">
        <v>0</v>
      </c>
      <c r="H577" s="10">
        <v>17600000</v>
      </c>
      <c r="I577" s="9">
        <f t="shared" si="16"/>
        <v>10400000</v>
      </c>
      <c r="J577" s="11">
        <f t="shared" si="17"/>
        <v>0.62857142857142856</v>
      </c>
      <c r="K577" s="6" t="s">
        <v>12</v>
      </c>
    </row>
    <row r="578" spans="2:11" x14ac:dyDescent="0.2">
      <c r="B578" s="6" t="s">
        <v>450</v>
      </c>
      <c r="C578" s="7">
        <v>44945</v>
      </c>
      <c r="D578" s="7">
        <v>45156</v>
      </c>
      <c r="E578" s="8">
        <v>26110000</v>
      </c>
      <c r="F578" s="9">
        <v>26110000</v>
      </c>
      <c r="G578" s="6">
        <v>0</v>
      </c>
      <c r="H578" s="10">
        <v>16412000</v>
      </c>
      <c r="I578" s="9">
        <f t="shared" si="16"/>
        <v>9698000</v>
      </c>
      <c r="J578" s="11">
        <f t="shared" si="17"/>
        <v>0.62857142857142856</v>
      </c>
      <c r="K578" s="6" t="s">
        <v>12</v>
      </c>
    </row>
    <row r="579" spans="2:11" x14ac:dyDescent="0.2">
      <c r="B579" s="6" t="s">
        <v>451</v>
      </c>
      <c r="C579" s="7">
        <v>44946</v>
      </c>
      <c r="D579" s="7">
        <v>45157</v>
      </c>
      <c r="E579" s="8">
        <v>31500000</v>
      </c>
      <c r="F579" s="9">
        <v>31500000</v>
      </c>
      <c r="G579" s="6">
        <v>0</v>
      </c>
      <c r="H579" s="10">
        <v>19650000</v>
      </c>
      <c r="I579" s="9">
        <f t="shared" ref="I579:I642" si="18">F579-H579</f>
        <v>11850000</v>
      </c>
      <c r="J579" s="11">
        <f t="shared" ref="J579:J642" si="19">IFERROR(H579/F579,"-")</f>
        <v>0.62380952380952381</v>
      </c>
      <c r="K579" s="6" t="s">
        <v>12</v>
      </c>
    </row>
    <row r="580" spans="2:11" x14ac:dyDescent="0.2">
      <c r="B580" s="6" t="s">
        <v>452</v>
      </c>
      <c r="C580" s="7">
        <v>44946</v>
      </c>
      <c r="D580" s="7">
        <v>45230</v>
      </c>
      <c r="E580" s="8">
        <v>33887000</v>
      </c>
      <c r="F580" s="9">
        <v>33887000</v>
      </c>
      <c r="G580" s="6">
        <v>0</v>
      </c>
      <c r="H580" s="10">
        <v>21139033.329999998</v>
      </c>
      <c r="I580" s="9">
        <f t="shared" si="18"/>
        <v>12747966.670000002</v>
      </c>
      <c r="J580" s="11">
        <f t="shared" si="19"/>
        <v>0.62380952371115761</v>
      </c>
      <c r="K580" s="6" t="s">
        <v>15</v>
      </c>
    </row>
    <row r="581" spans="2:11" x14ac:dyDescent="0.2">
      <c r="B581" s="6" t="s">
        <v>453</v>
      </c>
      <c r="C581" s="7">
        <v>44953</v>
      </c>
      <c r="D581" s="7">
        <v>45164</v>
      </c>
      <c r="E581" s="8">
        <v>17500000</v>
      </c>
      <c r="F581" s="9">
        <v>17500000</v>
      </c>
      <c r="G581" s="6">
        <v>0</v>
      </c>
      <c r="H581" s="10">
        <v>10333333.33</v>
      </c>
      <c r="I581" s="9">
        <f t="shared" si="18"/>
        <v>7166666.6699999999</v>
      </c>
      <c r="J581" s="11">
        <f t="shared" si="19"/>
        <v>0.5904761902857143</v>
      </c>
      <c r="K581" s="6" t="s">
        <v>12</v>
      </c>
    </row>
    <row r="582" spans="2:11" x14ac:dyDescent="0.2">
      <c r="B582" s="6" t="s">
        <v>454</v>
      </c>
      <c r="C582" s="7">
        <v>44946</v>
      </c>
      <c r="D582" s="7">
        <v>45157</v>
      </c>
      <c r="E582" s="8">
        <v>30100000</v>
      </c>
      <c r="F582" s="9">
        <v>30100000</v>
      </c>
      <c r="G582" s="6">
        <v>0</v>
      </c>
      <c r="H582" s="10">
        <v>18776666.670000002</v>
      </c>
      <c r="I582" s="9">
        <f t="shared" si="18"/>
        <v>11323333.329999998</v>
      </c>
      <c r="J582" s="11">
        <f t="shared" si="19"/>
        <v>0.62380952392026578</v>
      </c>
      <c r="K582" s="6" t="s">
        <v>12</v>
      </c>
    </row>
    <row r="583" spans="2:11" x14ac:dyDescent="0.2">
      <c r="B583" s="6" t="s">
        <v>358</v>
      </c>
      <c r="C583" s="7">
        <v>44946</v>
      </c>
      <c r="D583" s="7">
        <v>45065</v>
      </c>
      <c r="E583" s="8">
        <v>14000000</v>
      </c>
      <c r="F583" s="9">
        <v>14000000</v>
      </c>
      <c r="G583" s="6">
        <v>0</v>
      </c>
      <c r="H583" s="10">
        <v>14000000</v>
      </c>
      <c r="I583" s="9">
        <f t="shared" si="18"/>
        <v>0</v>
      </c>
      <c r="J583" s="11">
        <f t="shared" si="19"/>
        <v>1</v>
      </c>
      <c r="K583" s="6" t="s">
        <v>12</v>
      </c>
    </row>
    <row r="584" spans="2:11" x14ac:dyDescent="0.2">
      <c r="B584" s="6" t="s">
        <v>358</v>
      </c>
      <c r="C584" s="7">
        <v>44946</v>
      </c>
      <c r="D584" s="7">
        <v>45065</v>
      </c>
      <c r="E584" s="8">
        <v>14000000</v>
      </c>
      <c r="F584" s="9">
        <v>14000000</v>
      </c>
      <c r="G584" s="6">
        <v>0</v>
      </c>
      <c r="H584" s="10">
        <v>14000000</v>
      </c>
      <c r="I584" s="9">
        <f t="shared" si="18"/>
        <v>0</v>
      </c>
      <c r="J584" s="11">
        <f t="shared" si="19"/>
        <v>1</v>
      </c>
      <c r="K584" s="6" t="s">
        <v>12</v>
      </c>
    </row>
    <row r="585" spans="2:11" x14ac:dyDescent="0.2">
      <c r="B585" s="6" t="s">
        <v>455</v>
      </c>
      <c r="C585" s="7">
        <v>44946</v>
      </c>
      <c r="D585" s="7">
        <v>45157</v>
      </c>
      <c r="E585" s="8">
        <v>28000000</v>
      </c>
      <c r="F585" s="9">
        <v>28000000</v>
      </c>
      <c r="G585" s="6">
        <v>0</v>
      </c>
      <c r="H585" s="10">
        <v>14800000</v>
      </c>
      <c r="I585" s="9">
        <f t="shared" si="18"/>
        <v>13200000</v>
      </c>
      <c r="J585" s="11">
        <f t="shared" si="19"/>
        <v>0.52857142857142858</v>
      </c>
      <c r="K585" s="6" t="s">
        <v>12</v>
      </c>
    </row>
    <row r="586" spans="2:11" x14ac:dyDescent="0.2">
      <c r="B586" s="6" t="s">
        <v>456</v>
      </c>
      <c r="C586" s="7">
        <v>44946</v>
      </c>
      <c r="D586" s="7">
        <v>45157</v>
      </c>
      <c r="E586" s="8">
        <v>21000000</v>
      </c>
      <c r="F586" s="9">
        <v>21000000</v>
      </c>
      <c r="G586" s="6">
        <v>0</v>
      </c>
      <c r="H586" s="10">
        <v>13100000</v>
      </c>
      <c r="I586" s="9">
        <f t="shared" si="18"/>
        <v>7900000</v>
      </c>
      <c r="J586" s="11">
        <f t="shared" si="19"/>
        <v>0.62380952380952381</v>
      </c>
      <c r="K586" s="6" t="s">
        <v>12</v>
      </c>
    </row>
    <row r="587" spans="2:11" x14ac:dyDescent="0.2">
      <c r="B587" s="6" t="s">
        <v>397</v>
      </c>
      <c r="C587" s="7">
        <v>44946</v>
      </c>
      <c r="D587" s="7">
        <v>45157</v>
      </c>
      <c r="E587" s="8">
        <v>21000000</v>
      </c>
      <c r="F587" s="9">
        <v>21000000</v>
      </c>
      <c r="G587" s="6">
        <v>0</v>
      </c>
      <c r="H587" s="10">
        <v>13100000</v>
      </c>
      <c r="I587" s="9">
        <f t="shared" si="18"/>
        <v>7900000</v>
      </c>
      <c r="J587" s="11">
        <f t="shared" si="19"/>
        <v>0.62380952380952381</v>
      </c>
      <c r="K587" s="6" t="s">
        <v>12</v>
      </c>
    </row>
    <row r="588" spans="2:11" x14ac:dyDescent="0.2">
      <c r="B588" s="6" t="s">
        <v>457</v>
      </c>
      <c r="C588" s="7">
        <v>44946</v>
      </c>
      <c r="D588" s="7">
        <v>45157</v>
      </c>
      <c r="E588" s="8">
        <v>31500000</v>
      </c>
      <c r="F588" s="9">
        <v>31500000</v>
      </c>
      <c r="G588" s="6">
        <v>0</v>
      </c>
      <c r="H588" s="10">
        <v>19650000</v>
      </c>
      <c r="I588" s="9">
        <f t="shared" si="18"/>
        <v>11850000</v>
      </c>
      <c r="J588" s="11">
        <f t="shared" si="19"/>
        <v>0.62380952380952381</v>
      </c>
      <c r="K588" s="6" t="s">
        <v>12</v>
      </c>
    </row>
    <row r="589" spans="2:11" x14ac:dyDescent="0.2">
      <c r="B589" s="6" t="s">
        <v>397</v>
      </c>
      <c r="C589" s="7">
        <v>44946</v>
      </c>
      <c r="D589" s="7">
        <v>45065</v>
      </c>
      <c r="E589" s="8">
        <v>12000000</v>
      </c>
      <c r="F589" s="9">
        <v>12000000</v>
      </c>
      <c r="G589" s="6">
        <v>0</v>
      </c>
      <c r="H589" s="10">
        <v>12000000</v>
      </c>
      <c r="I589" s="9">
        <f t="shared" si="18"/>
        <v>0</v>
      </c>
      <c r="J589" s="11">
        <f t="shared" si="19"/>
        <v>1</v>
      </c>
      <c r="K589" s="6" t="s">
        <v>12</v>
      </c>
    </row>
    <row r="590" spans="2:11" x14ac:dyDescent="0.2">
      <c r="B590" s="6" t="s">
        <v>458</v>
      </c>
      <c r="C590" s="7">
        <v>44946</v>
      </c>
      <c r="D590" s="7">
        <v>45065</v>
      </c>
      <c r="E590" s="8">
        <v>11200000</v>
      </c>
      <c r="F590" s="9">
        <v>11200000</v>
      </c>
      <c r="G590" s="6">
        <v>0</v>
      </c>
      <c r="H590" s="10">
        <v>11200000</v>
      </c>
      <c r="I590" s="9">
        <f t="shared" si="18"/>
        <v>0</v>
      </c>
      <c r="J590" s="11">
        <f t="shared" si="19"/>
        <v>1</v>
      </c>
      <c r="K590" s="6" t="s">
        <v>12</v>
      </c>
    </row>
    <row r="591" spans="2:11" x14ac:dyDescent="0.2">
      <c r="B591" s="6" t="s">
        <v>94</v>
      </c>
      <c r="C591" s="7">
        <v>44947</v>
      </c>
      <c r="D591" s="7">
        <v>45066</v>
      </c>
      <c r="E591" s="8">
        <v>8000000</v>
      </c>
      <c r="F591" s="9">
        <v>8000000</v>
      </c>
      <c r="G591" s="6">
        <v>0</v>
      </c>
      <c r="H591" s="10">
        <v>8000000</v>
      </c>
      <c r="I591" s="9">
        <f t="shared" si="18"/>
        <v>0</v>
      </c>
      <c r="J591" s="11">
        <f t="shared" si="19"/>
        <v>1</v>
      </c>
      <c r="K591" s="6" t="s">
        <v>12</v>
      </c>
    </row>
    <row r="592" spans="2:11" x14ac:dyDescent="0.2">
      <c r="B592" s="6" t="s">
        <v>94</v>
      </c>
      <c r="C592" s="7">
        <v>44946</v>
      </c>
      <c r="D592" s="7">
        <v>45065</v>
      </c>
      <c r="E592" s="8">
        <v>8000000</v>
      </c>
      <c r="F592" s="9">
        <v>8000000</v>
      </c>
      <c r="G592" s="6">
        <v>0</v>
      </c>
      <c r="H592" s="10">
        <v>8000000</v>
      </c>
      <c r="I592" s="9">
        <f t="shared" si="18"/>
        <v>0</v>
      </c>
      <c r="J592" s="11">
        <f t="shared" si="19"/>
        <v>1</v>
      </c>
      <c r="K592" s="6" t="s">
        <v>12</v>
      </c>
    </row>
    <row r="593" spans="2:11" x14ac:dyDescent="0.2">
      <c r="B593" s="6" t="s">
        <v>459</v>
      </c>
      <c r="C593" s="7">
        <v>44946</v>
      </c>
      <c r="D593" s="7">
        <v>45065</v>
      </c>
      <c r="E593" s="8">
        <v>12800000</v>
      </c>
      <c r="F593" s="9">
        <v>12800000</v>
      </c>
      <c r="G593" s="6">
        <v>0</v>
      </c>
      <c r="H593" s="10">
        <v>12800000</v>
      </c>
      <c r="I593" s="9">
        <f t="shared" si="18"/>
        <v>0</v>
      </c>
      <c r="J593" s="11">
        <f t="shared" si="19"/>
        <v>1</v>
      </c>
      <c r="K593" s="6" t="s">
        <v>12</v>
      </c>
    </row>
    <row r="594" spans="2:11" x14ac:dyDescent="0.2">
      <c r="B594" s="6" t="s">
        <v>460</v>
      </c>
      <c r="C594" s="7">
        <v>44946</v>
      </c>
      <c r="D594" s="7">
        <v>45065</v>
      </c>
      <c r="E594" s="8">
        <v>11200000</v>
      </c>
      <c r="F594" s="9">
        <v>11200000</v>
      </c>
      <c r="G594" s="6">
        <v>0</v>
      </c>
      <c r="H594" s="10">
        <v>11200000</v>
      </c>
      <c r="I594" s="9">
        <f t="shared" si="18"/>
        <v>0</v>
      </c>
      <c r="J594" s="11">
        <f t="shared" si="19"/>
        <v>1</v>
      </c>
      <c r="K594" s="6" t="s">
        <v>12</v>
      </c>
    </row>
    <row r="595" spans="2:11" x14ac:dyDescent="0.2">
      <c r="B595" s="6" t="s">
        <v>461</v>
      </c>
      <c r="C595" s="7">
        <v>44949</v>
      </c>
      <c r="D595" s="7">
        <v>45265</v>
      </c>
      <c r="E595" s="8">
        <v>22400000</v>
      </c>
      <c r="F595" s="9">
        <v>1279999.67</v>
      </c>
      <c r="G595" s="6">
        <v>0</v>
      </c>
      <c r="H595" s="10">
        <v>0</v>
      </c>
      <c r="I595" s="9">
        <f t="shared" si="18"/>
        <v>1279999.67</v>
      </c>
      <c r="J595" s="11">
        <f t="shared" si="19"/>
        <v>0</v>
      </c>
      <c r="K595" s="6" t="s">
        <v>15</v>
      </c>
    </row>
    <row r="596" spans="2:11" x14ac:dyDescent="0.2">
      <c r="B596" s="6" t="s">
        <v>460</v>
      </c>
      <c r="C596" s="7">
        <v>44946</v>
      </c>
      <c r="D596" s="7">
        <v>45065</v>
      </c>
      <c r="E596" s="8">
        <v>11200000</v>
      </c>
      <c r="F596" s="9">
        <v>11200000</v>
      </c>
      <c r="G596" s="6">
        <v>0</v>
      </c>
      <c r="H596" s="10">
        <v>11200000</v>
      </c>
      <c r="I596" s="9">
        <f t="shared" si="18"/>
        <v>0</v>
      </c>
      <c r="J596" s="11">
        <f t="shared" si="19"/>
        <v>1</v>
      </c>
      <c r="K596" s="6" t="s">
        <v>12</v>
      </c>
    </row>
    <row r="597" spans="2:11" x14ac:dyDescent="0.2">
      <c r="B597" s="6" t="s">
        <v>462</v>
      </c>
      <c r="C597" s="7">
        <v>44949</v>
      </c>
      <c r="D597" s="7">
        <v>45265</v>
      </c>
      <c r="E597" s="8">
        <v>15400000</v>
      </c>
      <c r="F597" s="9">
        <v>15400000</v>
      </c>
      <c r="G597" s="6">
        <v>0</v>
      </c>
      <c r="H597" s="10">
        <v>9386666.6699999999</v>
      </c>
      <c r="I597" s="9">
        <f t="shared" si="18"/>
        <v>6013333.3300000001</v>
      </c>
      <c r="J597" s="11">
        <f t="shared" si="19"/>
        <v>0.60952380974025977</v>
      </c>
      <c r="K597" s="6" t="s">
        <v>15</v>
      </c>
    </row>
    <row r="598" spans="2:11" x14ac:dyDescent="0.2">
      <c r="B598" s="6" t="s">
        <v>463</v>
      </c>
      <c r="C598" s="7">
        <v>44946</v>
      </c>
      <c r="D598" s="7">
        <v>45065</v>
      </c>
      <c r="E598" s="8">
        <v>11200000</v>
      </c>
      <c r="F598" s="9">
        <v>11200000</v>
      </c>
      <c r="G598" s="6">
        <v>0</v>
      </c>
      <c r="H598" s="10">
        <v>11200000</v>
      </c>
      <c r="I598" s="9">
        <f t="shared" si="18"/>
        <v>0</v>
      </c>
      <c r="J598" s="11">
        <f t="shared" si="19"/>
        <v>1</v>
      </c>
      <c r="K598" s="6" t="s">
        <v>12</v>
      </c>
    </row>
    <row r="599" spans="2:11" x14ac:dyDescent="0.2">
      <c r="B599" s="6" t="s">
        <v>397</v>
      </c>
      <c r="C599" s="7">
        <v>44946</v>
      </c>
      <c r="D599" s="7">
        <v>45065</v>
      </c>
      <c r="E599" s="8">
        <v>12000000</v>
      </c>
      <c r="F599" s="9">
        <v>12000000</v>
      </c>
      <c r="G599" s="6">
        <v>0</v>
      </c>
      <c r="H599" s="10">
        <v>12000000</v>
      </c>
      <c r="I599" s="9">
        <f t="shared" si="18"/>
        <v>0</v>
      </c>
      <c r="J599" s="11">
        <f t="shared" si="19"/>
        <v>1</v>
      </c>
      <c r="K599" s="6" t="s">
        <v>12</v>
      </c>
    </row>
    <row r="600" spans="2:11" x14ac:dyDescent="0.2">
      <c r="B600" s="6" t="s">
        <v>464</v>
      </c>
      <c r="C600" s="7">
        <v>44946</v>
      </c>
      <c r="D600" s="7">
        <v>45065</v>
      </c>
      <c r="E600" s="8">
        <v>8400000</v>
      </c>
      <c r="F600" s="9">
        <v>8400000</v>
      </c>
      <c r="G600" s="6">
        <v>0</v>
      </c>
      <c r="H600" s="10">
        <v>8400000</v>
      </c>
      <c r="I600" s="9">
        <f t="shared" si="18"/>
        <v>0</v>
      </c>
      <c r="J600" s="11">
        <f t="shared" si="19"/>
        <v>1</v>
      </c>
      <c r="K600" s="6" t="s">
        <v>12</v>
      </c>
    </row>
    <row r="601" spans="2:11" x14ac:dyDescent="0.2">
      <c r="B601" s="6" t="s">
        <v>460</v>
      </c>
      <c r="C601" s="7">
        <v>44946</v>
      </c>
      <c r="D601" s="7">
        <v>45065</v>
      </c>
      <c r="E601" s="8">
        <v>11200000</v>
      </c>
      <c r="F601" s="9">
        <v>11200000</v>
      </c>
      <c r="G601" s="6">
        <v>0</v>
      </c>
      <c r="H601" s="10">
        <v>11200000</v>
      </c>
      <c r="I601" s="9">
        <f t="shared" si="18"/>
        <v>0</v>
      </c>
      <c r="J601" s="11">
        <f t="shared" si="19"/>
        <v>1</v>
      </c>
      <c r="K601" s="6" t="s">
        <v>12</v>
      </c>
    </row>
    <row r="602" spans="2:11" x14ac:dyDescent="0.2">
      <c r="B602" s="6" t="s">
        <v>460</v>
      </c>
      <c r="C602" s="7">
        <v>44946</v>
      </c>
      <c r="D602" s="7">
        <v>45065</v>
      </c>
      <c r="E602" s="8">
        <v>11200000</v>
      </c>
      <c r="F602" s="9">
        <v>11200000</v>
      </c>
      <c r="G602" s="6">
        <v>0</v>
      </c>
      <c r="H602" s="10">
        <v>11200000</v>
      </c>
      <c r="I602" s="9">
        <f t="shared" si="18"/>
        <v>0</v>
      </c>
      <c r="J602" s="11">
        <f t="shared" si="19"/>
        <v>1</v>
      </c>
      <c r="K602" s="6" t="s">
        <v>12</v>
      </c>
    </row>
    <row r="603" spans="2:11" x14ac:dyDescent="0.2">
      <c r="B603" s="6" t="s">
        <v>465</v>
      </c>
      <c r="C603" s="7">
        <v>44946</v>
      </c>
      <c r="D603" s="7">
        <v>45065</v>
      </c>
      <c r="E603" s="8">
        <v>18000000</v>
      </c>
      <c r="F603" s="9">
        <v>18000000</v>
      </c>
      <c r="G603" s="6">
        <v>0</v>
      </c>
      <c r="H603" s="10">
        <v>18000000</v>
      </c>
      <c r="I603" s="9">
        <f t="shared" si="18"/>
        <v>0</v>
      </c>
      <c r="J603" s="11">
        <f t="shared" si="19"/>
        <v>1</v>
      </c>
      <c r="K603" s="6" t="s">
        <v>12</v>
      </c>
    </row>
    <row r="604" spans="2:11" x14ac:dyDescent="0.2">
      <c r="B604" s="6" t="s">
        <v>464</v>
      </c>
      <c r="C604" s="7">
        <v>44946</v>
      </c>
      <c r="D604" s="7">
        <v>45065</v>
      </c>
      <c r="E604" s="8">
        <v>8400000</v>
      </c>
      <c r="F604" s="9">
        <v>8400000</v>
      </c>
      <c r="G604" s="6">
        <v>0</v>
      </c>
      <c r="H604" s="10">
        <v>8400000</v>
      </c>
      <c r="I604" s="9">
        <f t="shared" si="18"/>
        <v>0</v>
      </c>
      <c r="J604" s="11">
        <f t="shared" si="19"/>
        <v>1</v>
      </c>
      <c r="K604" s="6" t="s">
        <v>12</v>
      </c>
    </row>
    <row r="605" spans="2:11" x14ac:dyDescent="0.2">
      <c r="B605" s="6" t="s">
        <v>466</v>
      </c>
      <c r="C605" s="7">
        <v>44946</v>
      </c>
      <c r="D605" s="7">
        <v>45263</v>
      </c>
      <c r="E605" s="8">
        <v>28840000</v>
      </c>
      <c r="F605" s="9">
        <v>28840000</v>
      </c>
      <c r="G605" s="6">
        <v>0</v>
      </c>
      <c r="H605" s="10">
        <v>13870666.67</v>
      </c>
      <c r="I605" s="9">
        <f t="shared" si="18"/>
        <v>14969333.33</v>
      </c>
      <c r="J605" s="11">
        <f t="shared" si="19"/>
        <v>0.48095238106796118</v>
      </c>
      <c r="K605" s="6" t="s">
        <v>15</v>
      </c>
    </row>
    <row r="606" spans="2:11" x14ac:dyDescent="0.2">
      <c r="B606" s="6" t="s">
        <v>464</v>
      </c>
      <c r="C606" s="7">
        <v>44946</v>
      </c>
      <c r="D606" s="7">
        <v>45065</v>
      </c>
      <c r="E606" s="8">
        <v>8400000</v>
      </c>
      <c r="F606" s="9">
        <v>8400000</v>
      </c>
      <c r="G606" s="6">
        <v>0</v>
      </c>
      <c r="H606" s="10">
        <v>8400000</v>
      </c>
      <c r="I606" s="9">
        <f t="shared" si="18"/>
        <v>0</v>
      </c>
      <c r="J606" s="11">
        <f t="shared" si="19"/>
        <v>1</v>
      </c>
      <c r="K606" s="6" t="s">
        <v>12</v>
      </c>
    </row>
    <row r="607" spans="2:11" x14ac:dyDescent="0.2">
      <c r="B607" s="6" t="s">
        <v>467</v>
      </c>
      <c r="C607" s="7">
        <v>44946</v>
      </c>
      <c r="D607" s="7">
        <v>45065</v>
      </c>
      <c r="E607" s="8">
        <v>11200000</v>
      </c>
      <c r="F607" s="9">
        <v>11200000</v>
      </c>
      <c r="G607" s="6">
        <v>0</v>
      </c>
      <c r="H607" s="10">
        <v>11200000</v>
      </c>
      <c r="I607" s="9">
        <f t="shared" si="18"/>
        <v>0</v>
      </c>
      <c r="J607" s="11">
        <f t="shared" si="19"/>
        <v>1</v>
      </c>
      <c r="K607" s="6" t="s">
        <v>12</v>
      </c>
    </row>
    <row r="608" spans="2:11" x14ac:dyDescent="0.2">
      <c r="B608" s="6" t="s">
        <v>464</v>
      </c>
      <c r="C608" s="7">
        <v>44946</v>
      </c>
      <c r="D608" s="7">
        <v>45065</v>
      </c>
      <c r="E608" s="8">
        <v>8000000</v>
      </c>
      <c r="F608" s="9">
        <v>8000000</v>
      </c>
      <c r="G608" s="6">
        <v>0</v>
      </c>
      <c r="H608" s="10">
        <v>8000000</v>
      </c>
      <c r="I608" s="9">
        <f t="shared" si="18"/>
        <v>0</v>
      </c>
      <c r="J608" s="11">
        <f t="shared" si="19"/>
        <v>1</v>
      </c>
      <c r="K608" s="6" t="s">
        <v>12</v>
      </c>
    </row>
    <row r="609" spans="2:11" x14ac:dyDescent="0.2">
      <c r="B609" s="6" t="s">
        <v>468</v>
      </c>
      <c r="C609" s="7">
        <v>44946</v>
      </c>
      <c r="D609" s="7">
        <v>45157</v>
      </c>
      <c r="E609" s="8">
        <v>28840000</v>
      </c>
      <c r="F609" s="9">
        <v>28840000</v>
      </c>
      <c r="G609" s="6">
        <v>0</v>
      </c>
      <c r="H609" s="10">
        <v>17990666.670000002</v>
      </c>
      <c r="I609" s="9">
        <f t="shared" si="18"/>
        <v>10849333.329999998</v>
      </c>
      <c r="J609" s="11">
        <f t="shared" si="19"/>
        <v>0.62380952392510414</v>
      </c>
      <c r="K609" s="6" t="s">
        <v>12</v>
      </c>
    </row>
    <row r="610" spans="2:11" x14ac:dyDescent="0.2">
      <c r="B610" s="6" t="s">
        <v>462</v>
      </c>
      <c r="C610" s="7">
        <v>44949</v>
      </c>
      <c r="D610" s="7">
        <v>45265</v>
      </c>
      <c r="E610" s="8">
        <v>15400000</v>
      </c>
      <c r="F610" s="9">
        <v>15400000</v>
      </c>
      <c r="G610" s="6">
        <v>0</v>
      </c>
      <c r="H610" s="10">
        <v>9386666.6699999999</v>
      </c>
      <c r="I610" s="9">
        <f t="shared" si="18"/>
        <v>6013333.3300000001</v>
      </c>
      <c r="J610" s="11">
        <f t="shared" si="19"/>
        <v>0.60952380974025977</v>
      </c>
      <c r="K610" s="6" t="s">
        <v>15</v>
      </c>
    </row>
    <row r="611" spans="2:11" x14ac:dyDescent="0.2">
      <c r="B611" s="6" t="s">
        <v>462</v>
      </c>
      <c r="C611" s="7">
        <v>44949</v>
      </c>
      <c r="D611" s="7">
        <v>45265</v>
      </c>
      <c r="E611" s="8">
        <v>15400000</v>
      </c>
      <c r="F611" s="9">
        <v>15400000</v>
      </c>
      <c r="G611" s="6">
        <v>0</v>
      </c>
      <c r="H611" s="10">
        <v>9386666.6699999999</v>
      </c>
      <c r="I611" s="9">
        <f t="shared" si="18"/>
        <v>6013333.3300000001</v>
      </c>
      <c r="J611" s="11">
        <f t="shared" si="19"/>
        <v>0.60952380974025977</v>
      </c>
      <c r="K611" s="6" t="s">
        <v>15</v>
      </c>
    </row>
    <row r="612" spans="2:11" x14ac:dyDescent="0.2">
      <c r="B612" s="6" t="s">
        <v>460</v>
      </c>
      <c r="C612" s="7">
        <v>44946</v>
      </c>
      <c r="D612" s="7">
        <v>45065</v>
      </c>
      <c r="E612" s="8">
        <v>11200000</v>
      </c>
      <c r="F612" s="9">
        <v>11200000</v>
      </c>
      <c r="G612" s="6">
        <v>0</v>
      </c>
      <c r="H612" s="10">
        <v>9426666.6699999999</v>
      </c>
      <c r="I612" s="9">
        <f t="shared" si="18"/>
        <v>1773333.33</v>
      </c>
      <c r="J612" s="11">
        <f t="shared" si="19"/>
        <v>0.84166666696428571</v>
      </c>
      <c r="K612" s="6" t="s">
        <v>12</v>
      </c>
    </row>
    <row r="613" spans="2:11" x14ac:dyDescent="0.2">
      <c r="B613" s="6" t="s">
        <v>464</v>
      </c>
      <c r="C613" s="7">
        <v>44946</v>
      </c>
      <c r="D613" s="7">
        <v>45065</v>
      </c>
      <c r="E613" s="8">
        <v>8400000</v>
      </c>
      <c r="F613" s="9">
        <v>8400000</v>
      </c>
      <c r="G613" s="6">
        <v>0</v>
      </c>
      <c r="H613" s="10">
        <v>8400000</v>
      </c>
      <c r="I613" s="9">
        <f t="shared" si="18"/>
        <v>0</v>
      </c>
      <c r="J613" s="11">
        <f t="shared" si="19"/>
        <v>1</v>
      </c>
      <c r="K613" s="6" t="s">
        <v>12</v>
      </c>
    </row>
    <row r="614" spans="2:11" x14ac:dyDescent="0.2">
      <c r="B614" s="6" t="s">
        <v>462</v>
      </c>
      <c r="C614" s="7">
        <v>44949</v>
      </c>
      <c r="D614" s="7">
        <v>45265</v>
      </c>
      <c r="E614" s="8">
        <v>15400000</v>
      </c>
      <c r="F614" s="9">
        <v>15400000</v>
      </c>
      <c r="G614" s="6">
        <v>0</v>
      </c>
      <c r="H614" s="10">
        <v>9386666.6699999999</v>
      </c>
      <c r="I614" s="9">
        <f t="shared" si="18"/>
        <v>6013333.3300000001</v>
      </c>
      <c r="J614" s="11">
        <f t="shared" si="19"/>
        <v>0.60952380974025977</v>
      </c>
      <c r="K614" s="6" t="s">
        <v>15</v>
      </c>
    </row>
    <row r="615" spans="2:11" x14ac:dyDescent="0.2">
      <c r="B615" s="6" t="s">
        <v>462</v>
      </c>
      <c r="C615" s="7">
        <v>44949</v>
      </c>
      <c r="D615" s="7">
        <v>45265</v>
      </c>
      <c r="E615" s="8">
        <v>15400000</v>
      </c>
      <c r="F615" s="9">
        <v>15400000</v>
      </c>
      <c r="G615" s="6">
        <v>0</v>
      </c>
      <c r="H615" s="10">
        <v>9386666.6699999999</v>
      </c>
      <c r="I615" s="9">
        <f t="shared" si="18"/>
        <v>6013333.3300000001</v>
      </c>
      <c r="J615" s="11">
        <f t="shared" si="19"/>
        <v>0.60952380974025977</v>
      </c>
      <c r="K615" s="6" t="s">
        <v>15</v>
      </c>
    </row>
    <row r="616" spans="2:11" x14ac:dyDescent="0.2">
      <c r="B616" s="6" t="s">
        <v>214</v>
      </c>
      <c r="C616" s="7">
        <v>44946</v>
      </c>
      <c r="D616" s="7">
        <v>45065</v>
      </c>
      <c r="E616" s="8">
        <v>16000000</v>
      </c>
      <c r="F616" s="9">
        <v>16000000</v>
      </c>
      <c r="G616" s="6">
        <v>0</v>
      </c>
      <c r="H616" s="10">
        <v>16000000</v>
      </c>
      <c r="I616" s="9">
        <f t="shared" si="18"/>
        <v>0</v>
      </c>
      <c r="J616" s="11">
        <f t="shared" si="19"/>
        <v>1</v>
      </c>
      <c r="K616" s="6" t="s">
        <v>12</v>
      </c>
    </row>
    <row r="617" spans="2:11" x14ac:dyDescent="0.2">
      <c r="B617" s="6" t="s">
        <v>214</v>
      </c>
      <c r="C617" s="7">
        <v>44946</v>
      </c>
      <c r="D617" s="7">
        <v>45065</v>
      </c>
      <c r="E617" s="8">
        <v>20000000</v>
      </c>
      <c r="F617" s="9">
        <v>20000000</v>
      </c>
      <c r="G617" s="6">
        <v>0</v>
      </c>
      <c r="H617" s="10">
        <v>20000000</v>
      </c>
      <c r="I617" s="9">
        <f t="shared" si="18"/>
        <v>0</v>
      </c>
      <c r="J617" s="11">
        <f t="shared" si="19"/>
        <v>1</v>
      </c>
      <c r="K617" s="6" t="s">
        <v>12</v>
      </c>
    </row>
    <row r="618" spans="2:11" x14ac:dyDescent="0.2">
      <c r="B618" s="6" t="s">
        <v>469</v>
      </c>
      <c r="C618" s="7">
        <v>44949</v>
      </c>
      <c r="D618" s="7">
        <v>45265</v>
      </c>
      <c r="E618" s="8">
        <v>28000000</v>
      </c>
      <c r="F618" s="9">
        <v>28000000</v>
      </c>
      <c r="G618" s="6">
        <v>0</v>
      </c>
      <c r="H618" s="10">
        <v>17066666.670000002</v>
      </c>
      <c r="I618" s="9">
        <f t="shared" si="18"/>
        <v>10933333.329999998</v>
      </c>
      <c r="J618" s="11">
        <f t="shared" si="19"/>
        <v>0.60952380964285724</v>
      </c>
      <c r="K618" s="6" t="s">
        <v>15</v>
      </c>
    </row>
    <row r="619" spans="2:11" x14ac:dyDescent="0.2">
      <c r="B619" s="6" t="s">
        <v>470</v>
      </c>
      <c r="C619" s="7">
        <v>44949</v>
      </c>
      <c r="D619" s="7">
        <v>45160</v>
      </c>
      <c r="E619" s="8">
        <v>15400000</v>
      </c>
      <c r="F619" s="9">
        <v>15400000</v>
      </c>
      <c r="G619" s="6">
        <v>0</v>
      </c>
      <c r="H619" s="10">
        <v>4986666.67</v>
      </c>
      <c r="I619" s="9">
        <f t="shared" si="18"/>
        <v>10413333.33</v>
      </c>
      <c r="J619" s="11">
        <f t="shared" si="19"/>
        <v>0.32380952402597402</v>
      </c>
      <c r="K619" s="6" t="s">
        <v>12</v>
      </c>
    </row>
    <row r="620" spans="2:11" x14ac:dyDescent="0.2">
      <c r="B620" s="6" t="s">
        <v>471</v>
      </c>
      <c r="C620" s="7">
        <v>44949</v>
      </c>
      <c r="D620" s="7">
        <v>45227</v>
      </c>
      <c r="E620" s="8">
        <v>28840000</v>
      </c>
      <c r="F620" s="9">
        <v>28840000</v>
      </c>
      <c r="G620" s="6">
        <v>0</v>
      </c>
      <c r="H620" s="10">
        <v>17578666.670000002</v>
      </c>
      <c r="I620" s="9">
        <f t="shared" si="18"/>
        <v>11261333.329999998</v>
      </c>
      <c r="J620" s="11">
        <f t="shared" si="19"/>
        <v>0.60952380963938979</v>
      </c>
      <c r="K620" s="6" t="s">
        <v>15</v>
      </c>
    </row>
    <row r="621" spans="2:11" x14ac:dyDescent="0.2">
      <c r="B621" s="6" t="s">
        <v>472</v>
      </c>
      <c r="C621" s="7">
        <v>44946</v>
      </c>
      <c r="D621" s="7">
        <v>45065</v>
      </c>
      <c r="E621" s="8">
        <v>16480000</v>
      </c>
      <c r="F621" s="9">
        <v>16480000</v>
      </c>
      <c r="G621" s="6">
        <v>0</v>
      </c>
      <c r="H621" s="10">
        <v>16480000</v>
      </c>
      <c r="I621" s="9">
        <f t="shared" si="18"/>
        <v>0</v>
      </c>
      <c r="J621" s="11">
        <f t="shared" si="19"/>
        <v>1</v>
      </c>
      <c r="K621" s="6" t="s">
        <v>12</v>
      </c>
    </row>
    <row r="622" spans="2:11" x14ac:dyDescent="0.2">
      <c r="B622" s="6" t="s">
        <v>473</v>
      </c>
      <c r="C622" s="7">
        <v>44949</v>
      </c>
      <c r="D622" s="7">
        <v>45068</v>
      </c>
      <c r="E622" s="8">
        <v>8000000</v>
      </c>
      <c r="F622" s="9">
        <v>8000000</v>
      </c>
      <c r="G622" s="6">
        <v>0</v>
      </c>
      <c r="H622" s="10">
        <v>8000000</v>
      </c>
      <c r="I622" s="9">
        <f t="shared" si="18"/>
        <v>0</v>
      </c>
      <c r="J622" s="11">
        <f t="shared" si="19"/>
        <v>1</v>
      </c>
      <c r="K622" s="6" t="s">
        <v>12</v>
      </c>
    </row>
    <row r="623" spans="2:11" x14ac:dyDescent="0.2">
      <c r="B623" s="6" t="s">
        <v>474</v>
      </c>
      <c r="C623" s="7">
        <v>44949</v>
      </c>
      <c r="D623" s="7">
        <v>45265</v>
      </c>
      <c r="E623" s="8">
        <v>28840000</v>
      </c>
      <c r="F623" s="9">
        <v>28840000</v>
      </c>
      <c r="G623" s="6">
        <v>0</v>
      </c>
      <c r="H623" s="10">
        <v>17578666.670000002</v>
      </c>
      <c r="I623" s="9">
        <f t="shared" si="18"/>
        <v>11261333.329999998</v>
      </c>
      <c r="J623" s="11">
        <f t="shared" si="19"/>
        <v>0.60952380963938979</v>
      </c>
      <c r="K623" s="6" t="s">
        <v>15</v>
      </c>
    </row>
    <row r="624" spans="2:11" x14ac:dyDescent="0.2">
      <c r="B624" s="6" t="s">
        <v>475</v>
      </c>
      <c r="C624" s="7">
        <v>44949</v>
      </c>
      <c r="D624" s="7">
        <v>45265</v>
      </c>
      <c r="E624" s="8">
        <v>35000000</v>
      </c>
      <c r="F624" s="9">
        <v>35000000</v>
      </c>
      <c r="G624" s="6">
        <v>0</v>
      </c>
      <c r="H624" s="10">
        <v>21333333.329999998</v>
      </c>
      <c r="I624" s="9">
        <f t="shared" si="18"/>
        <v>13666666.670000002</v>
      </c>
      <c r="J624" s="11">
        <f t="shared" si="19"/>
        <v>0.60952380942857143</v>
      </c>
      <c r="K624" s="6" t="s">
        <v>15</v>
      </c>
    </row>
    <row r="625" spans="2:11" x14ac:dyDescent="0.2">
      <c r="B625" s="6" t="s">
        <v>325</v>
      </c>
      <c r="C625" s="7">
        <v>44946</v>
      </c>
      <c r="D625" s="7">
        <v>45157</v>
      </c>
      <c r="E625" s="8">
        <v>22400000</v>
      </c>
      <c r="F625" s="9">
        <v>22400000</v>
      </c>
      <c r="G625" s="6">
        <v>0</v>
      </c>
      <c r="H625" s="10">
        <v>13973333.33</v>
      </c>
      <c r="I625" s="9">
        <f t="shared" si="18"/>
        <v>8426666.6699999999</v>
      </c>
      <c r="J625" s="11">
        <f t="shared" si="19"/>
        <v>0.62380952366071429</v>
      </c>
      <c r="K625" s="6" t="s">
        <v>12</v>
      </c>
    </row>
    <row r="626" spans="2:11" x14ac:dyDescent="0.2">
      <c r="B626" s="6" t="s">
        <v>476</v>
      </c>
      <c r="C626" s="7">
        <v>44946</v>
      </c>
      <c r="D626" s="7">
        <v>45157</v>
      </c>
      <c r="E626" s="8">
        <v>35000000</v>
      </c>
      <c r="F626" s="9">
        <v>35000000</v>
      </c>
      <c r="G626" s="6">
        <v>0</v>
      </c>
      <c r="H626" s="10">
        <v>21833333.329999998</v>
      </c>
      <c r="I626" s="9">
        <f t="shared" si="18"/>
        <v>13166666.670000002</v>
      </c>
      <c r="J626" s="11">
        <f t="shared" si="19"/>
        <v>0.62380952371428566</v>
      </c>
      <c r="K626" s="6" t="s">
        <v>12</v>
      </c>
    </row>
    <row r="627" spans="2:11" x14ac:dyDescent="0.2">
      <c r="B627" s="6" t="s">
        <v>462</v>
      </c>
      <c r="C627" s="7">
        <v>44949</v>
      </c>
      <c r="D627" s="7">
        <v>45265</v>
      </c>
      <c r="E627" s="8">
        <v>15400000</v>
      </c>
      <c r="F627" s="9">
        <v>15400000</v>
      </c>
      <c r="G627" s="6">
        <v>0</v>
      </c>
      <c r="H627" s="10">
        <v>9386666.6699999999</v>
      </c>
      <c r="I627" s="9">
        <f t="shared" si="18"/>
        <v>6013333.3300000001</v>
      </c>
      <c r="J627" s="11">
        <f t="shared" si="19"/>
        <v>0.60952380974025977</v>
      </c>
      <c r="K627" s="6" t="s">
        <v>15</v>
      </c>
    </row>
    <row r="628" spans="2:11" x14ac:dyDescent="0.2">
      <c r="B628" s="6" t="s">
        <v>477</v>
      </c>
      <c r="C628" s="7">
        <v>44946</v>
      </c>
      <c r="D628" s="7">
        <v>45157</v>
      </c>
      <c r="E628" s="8">
        <v>84000000</v>
      </c>
      <c r="F628" s="9">
        <v>84000000</v>
      </c>
      <c r="G628" s="6">
        <v>0</v>
      </c>
      <c r="H628" s="10">
        <v>28400000</v>
      </c>
      <c r="I628" s="9">
        <f t="shared" si="18"/>
        <v>55600000</v>
      </c>
      <c r="J628" s="11">
        <f t="shared" si="19"/>
        <v>0.33809523809523812</v>
      </c>
      <c r="K628" s="6" t="s">
        <v>12</v>
      </c>
    </row>
    <row r="629" spans="2:11" x14ac:dyDescent="0.2">
      <c r="B629" s="6" t="s">
        <v>478</v>
      </c>
      <c r="C629" s="7">
        <v>44946</v>
      </c>
      <c r="D629" s="7">
        <v>45218</v>
      </c>
      <c r="E629" s="8">
        <v>63000000</v>
      </c>
      <c r="F629" s="9">
        <v>63000000</v>
      </c>
      <c r="G629" s="6">
        <v>0</v>
      </c>
      <c r="H629" s="10">
        <v>39300000</v>
      </c>
      <c r="I629" s="9">
        <f t="shared" si="18"/>
        <v>23700000</v>
      </c>
      <c r="J629" s="11">
        <f t="shared" si="19"/>
        <v>0.62380952380952381</v>
      </c>
      <c r="K629" s="6" t="s">
        <v>15</v>
      </c>
    </row>
    <row r="630" spans="2:11" x14ac:dyDescent="0.2">
      <c r="B630" s="6" t="s">
        <v>479</v>
      </c>
      <c r="C630" s="7">
        <v>44946</v>
      </c>
      <c r="D630" s="7">
        <v>45230</v>
      </c>
      <c r="E630" s="8">
        <v>39654999</v>
      </c>
      <c r="F630" s="9">
        <v>39654999</v>
      </c>
      <c r="G630" s="6">
        <v>0</v>
      </c>
      <c r="H630" s="10">
        <v>24737166.050000001</v>
      </c>
      <c r="I630" s="9">
        <f t="shared" si="18"/>
        <v>14917832.949999999</v>
      </c>
      <c r="J630" s="11">
        <f t="shared" si="19"/>
        <v>0.62380952398964884</v>
      </c>
      <c r="K630" s="6" t="s">
        <v>15</v>
      </c>
    </row>
    <row r="631" spans="2:11" x14ac:dyDescent="0.2">
      <c r="B631" s="6" t="s">
        <v>480</v>
      </c>
      <c r="C631" s="7">
        <v>44946</v>
      </c>
      <c r="D631" s="7">
        <v>45157</v>
      </c>
      <c r="E631" s="8">
        <v>35000000</v>
      </c>
      <c r="F631" s="9">
        <v>35000000</v>
      </c>
      <c r="G631" s="6">
        <v>0</v>
      </c>
      <c r="H631" s="10">
        <v>21833333.329999998</v>
      </c>
      <c r="I631" s="9">
        <f t="shared" si="18"/>
        <v>13166666.670000002</v>
      </c>
      <c r="J631" s="11">
        <f t="shared" si="19"/>
        <v>0.62380952371428566</v>
      </c>
      <c r="K631" s="6" t="s">
        <v>12</v>
      </c>
    </row>
    <row r="632" spans="2:11" x14ac:dyDescent="0.2">
      <c r="B632" s="6" t="s">
        <v>481</v>
      </c>
      <c r="C632" s="7">
        <v>44946</v>
      </c>
      <c r="D632" s="7">
        <v>45230</v>
      </c>
      <c r="E632" s="8">
        <v>43260000</v>
      </c>
      <c r="F632" s="9">
        <v>43260000</v>
      </c>
      <c r="G632" s="6">
        <v>0</v>
      </c>
      <c r="H632" s="10">
        <v>26986000</v>
      </c>
      <c r="I632" s="9">
        <f t="shared" si="18"/>
        <v>16274000</v>
      </c>
      <c r="J632" s="11">
        <f t="shared" si="19"/>
        <v>0.62380952380952381</v>
      </c>
      <c r="K632" s="6" t="s">
        <v>15</v>
      </c>
    </row>
    <row r="633" spans="2:11" x14ac:dyDescent="0.2">
      <c r="B633" s="6" t="s">
        <v>202</v>
      </c>
      <c r="C633" s="7">
        <v>44946</v>
      </c>
      <c r="D633" s="7">
        <v>45065</v>
      </c>
      <c r="E633" s="8">
        <v>16000000</v>
      </c>
      <c r="F633" s="9">
        <v>16000000</v>
      </c>
      <c r="G633" s="6">
        <v>0</v>
      </c>
      <c r="H633" s="10">
        <v>16000000</v>
      </c>
      <c r="I633" s="9">
        <f t="shared" si="18"/>
        <v>0</v>
      </c>
      <c r="J633" s="11">
        <f t="shared" si="19"/>
        <v>1</v>
      </c>
      <c r="K633" s="6" t="s">
        <v>12</v>
      </c>
    </row>
    <row r="634" spans="2:11" x14ac:dyDescent="0.2">
      <c r="B634" s="6" t="s">
        <v>482</v>
      </c>
      <c r="C634" s="7">
        <v>44946</v>
      </c>
      <c r="D634" s="7">
        <v>45065</v>
      </c>
      <c r="E634" s="8">
        <v>16000000</v>
      </c>
      <c r="F634" s="9">
        <v>16000000</v>
      </c>
      <c r="G634" s="6">
        <v>0</v>
      </c>
      <c r="H634" s="10">
        <v>16000000</v>
      </c>
      <c r="I634" s="9">
        <f t="shared" si="18"/>
        <v>0</v>
      </c>
      <c r="J634" s="11">
        <f t="shared" si="19"/>
        <v>1</v>
      </c>
      <c r="K634" s="6" t="s">
        <v>12</v>
      </c>
    </row>
    <row r="635" spans="2:11" x14ac:dyDescent="0.2">
      <c r="B635" s="6" t="s">
        <v>483</v>
      </c>
      <c r="C635" s="7">
        <v>44946</v>
      </c>
      <c r="D635" s="7">
        <v>45076</v>
      </c>
      <c r="E635" s="8">
        <v>10000000</v>
      </c>
      <c r="F635" s="9">
        <v>10000000</v>
      </c>
      <c r="G635" s="6">
        <v>0</v>
      </c>
      <c r="H635" s="10">
        <v>10000000</v>
      </c>
      <c r="I635" s="9">
        <f t="shared" si="18"/>
        <v>0</v>
      </c>
      <c r="J635" s="11">
        <f t="shared" si="19"/>
        <v>1</v>
      </c>
      <c r="K635" s="6" t="s">
        <v>12</v>
      </c>
    </row>
    <row r="636" spans="2:11" x14ac:dyDescent="0.2">
      <c r="B636" s="6" t="s">
        <v>483</v>
      </c>
      <c r="C636" s="7">
        <v>45066</v>
      </c>
      <c r="D636" s="7">
        <v>45076</v>
      </c>
      <c r="E636" s="8">
        <v>916667</v>
      </c>
      <c r="F636" s="9">
        <v>916667</v>
      </c>
      <c r="G636" s="6">
        <v>1</v>
      </c>
      <c r="H636" s="10">
        <v>916667</v>
      </c>
      <c r="I636" s="9">
        <f t="shared" si="18"/>
        <v>0</v>
      </c>
      <c r="J636" s="11">
        <f t="shared" si="19"/>
        <v>1</v>
      </c>
      <c r="K636" s="6" t="s">
        <v>12</v>
      </c>
    </row>
    <row r="637" spans="2:11" x14ac:dyDescent="0.2">
      <c r="B637" s="6" t="s">
        <v>484</v>
      </c>
      <c r="C637" s="7">
        <v>44946</v>
      </c>
      <c r="D637" s="7">
        <v>45076</v>
      </c>
      <c r="E637" s="8">
        <v>12000000</v>
      </c>
      <c r="F637" s="9">
        <v>12000000</v>
      </c>
      <c r="G637" s="6">
        <v>0</v>
      </c>
      <c r="H637" s="10">
        <v>12000000</v>
      </c>
      <c r="I637" s="9">
        <f t="shared" si="18"/>
        <v>0</v>
      </c>
      <c r="J637" s="11">
        <f t="shared" si="19"/>
        <v>1</v>
      </c>
      <c r="K637" s="6" t="s">
        <v>12</v>
      </c>
    </row>
    <row r="638" spans="2:11" x14ac:dyDescent="0.2">
      <c r="B638" s="6" t="s">
        <v>484</v>
      </c>
      <c r="C638" s="7">
        <v>45066</v>
      </c>
      <c r="D638" s="7">
        <v>45076</v>
      </c>
      <c r="E638" s="8">
        <v>1100000</v>
      </c>
      <c r="F638" s="9">
        <v>1100000</v>
      </c>
      <c r="G638" s="6">
        <v>1</v>
      </c>
      <c r="H638" s="10">
        <v>1100000</v>
      </c>
      <c r="I638" s="9">
        <f t="shared" si="18"/>
        <v>0</v>
      </c>
      <c r="J638" s="11">
        <f t="shared" si="19"/>
        <v>1</v>
      </c>
      <c r="K638" s="6" t="s">
        <v>12</v>
      </c>
    </row>
    <row r="639" spans="2:11" x14ac:dyDescent="0.2">
      <c r="B639" s="6" t="s">
        <v>485</v>
      </c>
      <c r="C639" s="7">
        <v>44946</v>
      </c>
      <c r="D639" s="7">
        <v>45076</v>
      </c>
      <c r="E639" s="8">
        <v>16000000</v>
      </c>
      <c r="F639" s="9">
        <v>16000000</v>
      </c>
      <c r="G639" s="6">
        <v>0</v>
      </c>
      <c r="H639" s="10">
        <v>16000000</v>
      </c>
      <c r="I639" s="9">
        <f t="shared" si="18"/>
        <v>0</v>
      </c>
      <c r="J639" s="11">
        <f t="shared" si="19"/>
        <v>1</v>
      </c>
      <c r="K639" s="6" t="s">
        <v>12</v>
      </c>
    </row>
    <row r="640" spans="2:11" x14ac:dyDescent="0.2">
      <c r="B640" s="6" t="s">
        <v>485</v>
      </c>
      <c r="C640" s="7">
        <v>45066</v>
      </c>
      <c r="D640" s="7">
        <v>45076</v>
      </c>
      <c r="E640" s="8">
        <v>1466666.67</v>
      </c>
      <c r="F640" s="9">
        <v>1466666.67</v>
      </c>
      <c r="G640" s="6">
        <v>1</v>
      </c>
      <c r="H640" s="10">
        <v>1466666.67</v>
      </c>
      <c r="I640" s="9">
        <f t="shared" si="18"/>
        <v>0</v>
      </c>
      <c r="J640" s="11">
        <f t="shared" si="19"/>
        <v>1</v>
      </c>
      <c r="K640" s="6" t="s">
        <v>12</v>
      </c>
    </row>
    <row r="641" spans="2:11" x14ac:dyDescent="0.2">
      <c r="B641" s="6" t="s">
        <v>486</v>
      </c>
      <c r="C641" s="7">
        <v>44946</v>
      </c>
      <c r="D641" s="7">
        <v>45076</v>
      </c>
      <c r="E641" s="8">
        <v>16000000</v>
      </c>
      <c r="F641" s="9">
        <v>16000000</v>
      </c>
      <c r="G641" s="6">
        <v>0</v>
      </c>
      <c r="H641" s="10">
        <v>16000000</v>
      </c>
      <c r="I641" s="9">
        <f t="shared" si="18"/>
        <v>0</v>
      </c>
      <c r="J641" s="11">
        <f t="shared" si="19"/>
        <v>1</v>
      </c>
      <c r="K641" s="6" t="s">
        <v>12</v>
      </c>
    </row>
    <row r="642" spans="2:11" x14ac:dyDescent="0.2">
      <c r="B642" s="6" t="s">
        <v>486</v>
      </c>
      <c r="C642" s="7">
        <v>45066</v>
      </c>
      <c r="D642" s="7">
        <v>45076</v>
      </c>
      <c r="E642" s="8">
        <v>1466666.67</v>
      </c>
      <c r="F642" s="9">
        <v>1466666.67</v>
      </c>
      <c r="G642" s="6">
        <v>1</v>
      </c>
      <c r="H642" s="10">
        <v>1466666.67</v>
      </c>
      <c r="I642" s="9">
        <f t="shared" si="18"/>
        <v>0</v>
      </c>
      <c r="J642" s="11">
        <f t="shared" si="19"/>
        <v>1</v>
      </c>
      <c r="K642" s="6" t="s">
        <v>12</v>
      </c>
    </row>
    <row r="643" spans="2:11" x14ac:dyDescent="0.2">
      <c r="B643" s="6" t="s">
        <v>487</v>
      </c>
      <c r="C643" s="7">
        <v>44946</v>
      </c>
      <c r="D643" s="7">
        <v>45076</v>
      </c>
      <c r="E643" s="8">
        <v>16000000</v>
      </c>
      <c r="F643" s="9">
        <v>16000000</v>
      </c>
      <c r="G643" s="6">
        <v>0</v>
      </c>
      <c r="H643" s="10">
        <v>16000000</v>
      </c>
      <c r="I643" s="9">
        <f t="shared" ref="I643:I706" si="20">F643-H643</f>
        <v>0</v>
      </c>
      <c r="J643" s="11">
        <f t="shared" ref="J643:J706" si="21">IFERROR(H643/F643,"-")</f>
        <v>1</v>
      </c>
      <c r="K643" s="6" t="s">
        <v>12</v>
      </c>
    </row>
    <row r="644" spans="2:11" x14ac:dyDescent="0.2">
      <c r="B644" s="6" t="s">
        <v>487</v>
      </c>
      <c r="C644" s="7">
        <v>45066</v>
      </c>
      <c r="D644" s="7">
        <v>45076</v>
      </c>
      <c r="E644" s="8">
        <v>1466666.67</v>
      </c>
      <c r="F644" s="9">
        <v>1466666.67</v>
      </c>
      <c r="G644" s="6">
        <v>1</v>
      </c>
      <c r="H644" s="10">
        <v>1466666.67</v>
      </c>
      <c r="I644" s="9">
        <f t="shared" si="20"/>
        <v>0</v>
      </c>
      <c r="J644" s="11">
        <f t="shared" si="21"/>
        <v>1</v>
      </c>
      <c r="K644" s="6" t="s">
        <v>12</v>
      </c>
    </row>
    <row r="645" spans="2:11" x14ac:dyDescent="0.2">
      <c r="B645" s="6" t="s">
        <v>485</v>
      </c>
      <c r="C645" s="7">
        <v>44946</v>
      </c>
      <c r="D645" s="7">
        <v>45076</v>
      </c>
      <c r="E645" s="8">
        <v>16000000</v>
      </c>
      <c r="F645" s="9">
        <v>16000000</v>
      </c>
      <c r="G645" s="6">
        <v>0</v>
      </c>
      <c r="H645" s="10">
        <v>16000000</v>
      </c>
      <c r="I645" s="9">
        <f t="shared" si="20"/>
        <v>0</v>
      </c>
      <c r="J645" s="11">
        <f t="shared" si="21"/>
        <v>1</v>
      </c>
      <c r="K645" s="6" t="s">
        <v>12</v>
      </c>
    </row>
    <row r="646" spans="2:11" x14ac:dyDescent="0.2">
      <c r="B646" s="6" t="s">
        <v>485</v>
      </c>
      <c r="C646" s="7">
        <v>45066</v>
      </c>
      <c r="D646" s="7">
        <v>45076</v>
      </c>
      <c r="E646" s="8">
        <v>1466666.67</v>
      </c>
      <c r="F646" s="9">
        <v>1466666.67</v>
      </c>
      <c r="G646" s="6">
        <v>1</v>
      </c>
      <c r="H646" s="10">
        <v>1466666.67</v>
      </c>
      <c r="I646" s="9">
        <f t="shared" si="20"/>
        <v>0</v>
      </c>
      <c r="J646" s="11">
        <f t="shared" si="21"/>
        <v>1</v>
      </c>
      <c r="K646" s="6" t="s">
        <v>12</v>
      </c>
    </row>
    <row r="647" spans="2:11" x14ac:dyDescent="0.2">
      <c r="B647" s="6" t="s">
        <v>488</v>
      </c>
      <c r="C647" s="7">
        <v>44946</v>
      </c>
      <c r="D647" s="7">
        <v>45076</v>
      </c>
      <c r="E647" s="8">
        <v>16000000</v>
      </c>
      <c r="F647" s="9">
        <v>16000000</v>
      </c>
      <c r="G647" s="6">
        <v>0</v>
      </c>
      <c r="H647" s="10">
        <v>16000000</v>
      </c>
      <c r="I647" s="9">
        <f t="shared" si="20"/>
        <v>0</v>
      </c>
      <c r="J647" s="11">
        <f t="shared" si="21"/>
        <v>1</v>
      </c>
      <c r="K647" s="6" t="s">
        <v>12</v>
      </c>
    </row>
    <row r="648" spans="2:11" x14ac:dyDescent="0.2">
      <c r="B648" s="6" t="s">
        <v>488</v>
      </c>
      <c r="C648" s="7">
        <v>45066</v>
      </c>
      <c r="D648" s="7">
        <v>45076</v>
      </c>
      <c r="E648" s="8">
        <v>1466666.67</v>
      </c>
      <c r="F648" s="9">
        <v>1466666.67</v>
      </c>
      <c r="G648" s="6">
        <v>1</v>
      </c>
      <c r="H648" s="10">
        <v>1466666.67</v>
      </c>
      <c r="I648" s="9">
        <f t="shared" si="20"/>
        <v>0</v>
      </c>
      <c r="J648" s="11">
        <f t="shared" si="21"/>
        <v>1</v>
      </c>
      <c r="K648" s="6" t="s">
        <v>12</v>
      </c>
    </row>
    <row r="649" spans="2:11" x14ac:dyDescent="0.2">
      <c r="B649" s="6" t="s">
        <v>464</v>
      </c>
      <c r="C649" s="7">
        <v>44946</v>
      </c>
      <c r="D649" s="7">
        <v>45065</v>
      </c>
      <c r="E649" s="8">
        <v>8000000</v>
      </c>
      <c r="F649" s="9">
        <v>8000000</v>
      </c>
      <c r="G649" s="6">
        <v>0</v>
      </c>
      <c r="H649" s="10">
        <v>8000000</v>
      </c>
      <c r="I649" s="9">
        <f t="shared" si="20"/>
        <v>0</v>
      </c>
      <c r="J649" s="11">
        <f t="shared" si="21"/>
        <v>1</v>
      </c>
      <c r="K649" s="6" t="s">
        <v>12</v>
      </c>
    </row>
    <row r="650" spans="2:11" x14ac:dyDescent="0.2">
      <c r="B650" s="6" t="s">
        <v>489</v>
      </c>
      <c r="C650" s="7">
        <v>44946</v>
      </c>
      <c r="D650" s="7">
        <v>45065</v>
      </c>
      <c r="E650" s="8">
        <v>18540000</v>
      </c>
      <c r="F650" s="9">
        <v>18540000</v>
      </c>
      <c r="G650" s="6">
        <v>0</v>
      </c>
      <c r="H650" s="10">
        <v>18540000</v>
      </c>
      <c r="I650" s="9">
        <f t="shared" si="20"/>
        <v>0</v>
      </c>
      <c r="J650" s="11">
        <f t="shared" si="21"/>
        <v>1</v>
      </c>
      <c r="K650" s="6" t="s">
        <v>12</v>
      </c>
    </row>
    <row r="651" spans="2:11" x14ac:dyDescent="0.2">
      <c r="B651" s="6" t="s">
        <v>490</v>
      </c>
      <c r="C651" s="7">
        <v>44946</v>
      </c>
      <c r="D651" s="7">
        <v>45076</v>
      </c>
      <c r="E651" s="8">
        <v>20800000</v>
      </c>
      <c r="F651" s="9">
        <v>20800000</v>
      </c>
      <c r="G651" s="6">
        <v>0</v>
      </c>
      <c r="H651" s="10">
        <v>20800000</v>
      </c>
      <c r="I651" s="9">
        <f t="shared" si="20"/>
        <v>0</v>
      </c>
      <c r="J651" s="11">
        <f t="shared" si="21"/>
        <v>1</v>
      </c>
      <c r="K651" s="6" t="s">
        <v>12</v>
      </c>
    </row>
    <row r="652" spans="2:11" x14ac:dyDescent="0.2">
      <c r="B652" s="6" t="s">
        <v>490</v>
      </c>
      <c r="C652" s="7">
        <v>45066</v>
      </c>
      <c r="D652" s="7">
        <v>45076</v>
      </c>
      <c r="E652" s="8">
        <v>1906666.67</v>
      </c>
      <c r="F652" s="9">
        <v>1906666.67</v>
      </c>
      <c r="G652" s="6">
        <v>1</v>
      </c>
      <c r="H652" s="10">
        <v>1906666.67</v>
      </c>
      <c r="I652" s="9">
        <f t="shared" si="20"/>
        <v>0</v>
      </c>
      <c r="J652" s="11">
        <f t="shared" si="21"/>
        <v>1</v>
      </c>
      <c r="K652" s="6" t="s">
        <v>12</v>
      </c>
    </row>
    <row r="653" spans="2:11" x14ac:dyDescent="0.2">
      <c r="B653" s="6" t="s">
        <v>485</v>
      </c>
      <c r="C653" s="7">
        <v>44946</v>
      </c>
      <c r="D653" s="7">
        <v>45076</v>
      </c>
      <c r="E653" s="8">
        <v>16000000</v>
      </c>
      <c r="F653" s="9">
        <v>16000000</v>
      </c>
      <c r="G653" s="6">
        <v>0</v>
      </c>
      <c r="H653" s="10">
        <v>16000000</v>
      </c>
      <c r="I653" s="9">
        <f t="shared" si="20"/>
        <v>0</v>
      </c>
      <c r="J653" s="11">
        <f t="shared" si="21"/>
        <v>1</v>
      </c>
      <c r="K653" s="6" t="s">
        <v>12</v>
      </c>
    </row>
    <row r="654" spans="2:11" x14ac:dyDescent="0.2">
      <c r="B654" s="6" t="s">
        <v>485</v>
      </c>
      <c r="C654" s="7">
        <v>45066</v>
      </c>
      <c r="D654" s="7">
        <v>45076</v>
      </c>
      <c r="E654" s="8">
        <v>1466666.67</v>
      </c>
      <c r="F654" s="9">
        <v>1466666.67</v>
      </c>
      <c r="G654" s="6">
        <v>1</v>
      </c>
      <c r="H654" s="10">
        <v>1466666.67</v>
      </c>
      <c r="I654" s="9">
        <f t="shared" si="20"/>
        <v>0</v>
      </c>
      <c r="J654" s="11">
        <f t="shared" si="21"/>
        <v>1</v>
      </c>
      <c r="K654" s="6" t="s">
        <v>12</v>
      </c>
    </row>
    <row r="655" spans="2:11" x14ac:dyDescent="0.2">
      <c r="B655" s="6" t="s">
        <v>491</v>
      </c>
      <c r="C655" s="7">
        <v>44946</v>
      </c>
      <c r="D655" s="7">
        <v>45076</v>
      </c>
      <c r="E655" s="8">
        <v>16000000</v>
      </c>
      <c r="F655" s="9">
        <v>16000000</v>
      </c>
      <c r="G655" s="6">
        <v>0</v>
      </c>
      <c r="H655" s="10">
        <v>16000000</v>
      </c>
      <c r="I655" s="9">
        <f t="shared" si="20"/>
        <v>0</v>
      </c>
      <c r="J655" s="11">
        <f t="shared" si="21"/>
        <v>1</v>
      </c>
      <c r="K655" s="6" t="s">
        <v>12</v>
      </c>
    </row>
    <row r="656" spans="2:11" x14ac:dyDescent="0.2">
      <c r="B656" s="6" t="s">
        <v>491</v>
      </c>
      <c r="C656" s="7">
        <v>45066</v>
      </c>
      <c r="D656" s="7">
        <v>45076</v>
      </c>
      <c r="E656" s="8">
        <v>1466666.67</v>
      </c>
      <c r="F656" s="9">
        <v>1466666.67</v>
      </c>
      <c r="G656" s="6">
        <v>1</v>
      </c>
      <c r="H656" s="10">
        <v>1466666.67</v>
      </c>
      <c r="I656" s="9">
        <f t="shared" si="20"/>
        <v>0</v>
      </c>
      <c r="J656" s="11">
        <f t="shared" si="21"/>
        <v>1</v>
      </c>
      <c r="K656" s="6" t="s">
        <v>12</v>
      </c>
    </row>
    <row r="657" spans="2:11" x14ac:dyDescent="0.2">
      <c r="B657" s="6" t="s">
        <v>492</v>
      </c>
      <c r="C657" s="7">
        <v>44946</v>
      </c>
      <c r="D657" s="7">
        <v>45065</v>
      </c>
      <c r="E657" s="8">
        <v>8400000</v>
      </c>
      <c r="F657" s="9">
        <v>8400000</v>
      </c>
      <c r="G657" s="6">
        <v>0</v>
      </c>
      <c r="H657" s="10">
        <v>8400000</v>
      </c>
      <c r="I657" s="9">
        <f t="shared" si="20"/>
        <v>0</v>
      </c>
      <c r="J657" s="11">
        <f t="shared" si="21"/>
        <v>1</v>
      </c>
      <c r="K657" s="6" t="s">
        <v>12</v>
      </c>
    </row>
    <row r="658" spans="2:11" x14ac:dyDescent="0.2">
      <c r="B658" s="6" t="s">
        <v>493</v>
      </c>
      <c r="C658" s="7">
        <v>44946</v>
      </c>
      <c r="D658" s="7">
        <v>45263</v>
      </c>
      <c r="E658" s="8">
        <v>31500000</v>
      </c>
      <c r="F658" s="9">
        <v>31500000</v>
      </c>
      <c r="G658" s="6">
        <v>0</v>
      </c>
      <c r="H658" s="10">
        <v>19650000</v>
      </c>
      <c r="I658" s="9">
        <f t="shared" si="20"/>
        <v>11850000</v>
      </c>
      <c r="J658" s="11">
        <f t="shared" si="21"/>
        <v>0.62380952380952381</v>
      </c>
      <c r="K658" s="6" t="s">
        <v>15</v>
      </c>
    </row>
    <row r="659" spans="2:11" x14ac:dyDescent="0.2">
      <c r="B659" s="6" t="s">
        <v>494</v>
      </c>
      <c r="C659" s="7">
        <v>44946</v>
      </c>
      <c r="D659" s="7">
        <v>45263</v>
      </c>
      <c r="E659" s="8">
        <v>24500000</v>
      </c>
      <c r="F659" s="9">
        <v>24500000</v>
      </c>
      <c r="G659" s="6">
        <v>0</v>
      </c>
      <c r="H659" s="10">
        <v>15283333.33</v>
      </c>
      <c r="I659" s="9">
        <f t="shared" si="20"/>
        <v>9216666.6699999999</v>
      </c>
      <c r="J659" s="11">
        <f t="shared" si="21"/>
        <v>0.62380952367346942</v>
      </c>
      <c r="K659" s="6" t="s">
        <v>15</v>
      </c>
    </row>
    <row r="660" spans="2:11" x14ac:dyDescent="0.2">
      <c r="B660" s="6" t="s">
        <v>495</v>
      </c>
      <c r="C660" s="7">
        <v>44946</v>
      </c>
      <c r="D660" s="7">
        <v>45050</v>
      </c>
      <c r="E660" s="8">
        <v>17500000</v>
      </c>
      <c r="F660" s="9">
        <v>11666666.67</v>
      </c>
      <c r="G660" s="6">
        <v>0</v>
      </c>
      <c r="H660" s="10">
        <v>11666666.67</v>
      </c>
      <c r="I660" s="9">
        <f t="shared" si="20"/>
        <v>0</v>
      </c>
      <c r="J660" s="11">
        <f t="shared" si="21"/>
        <v>1</v>
      </c>
      <c r="K660" s="6" t="s">
        <v>12</v>
      </c>
    </row>
    <row r="661" spans="2:11" x14ac:dyDescent="0.2">
      <c r="B661" s="6" t="s">
        <v>496</v>
      </c>
      <c r="C661" s="7">
        <v>44946</v>
      </c>
      <c r="D661" s="7">
        <v>45157</v>
      </c>
      <c r="E661" s="8">
        <v>28000000</v>
      </c>
      <c r="F661" s="9">
        <v>28000000</v>
      </c>
      <c r="G661" s="6">
        <v>0</v>
      </c>
      <c r="H661" s="10">
        <v>17466666.670000002</v>
      </c>
      <c r="I661" s="9">
        <f t="shared" si="20"/>
        <v>10533333.329999998</v>
      </c>
      <c r="J661" s="11">
        <f t="shared" si="21"/>
        <v>0.62380952392857147</v>
      </c>
      <c r="K661" s="6" t="s">
        <v>12</v>
      </c>
    </row>
    <row r="662" spans="2:11" x14ac:dyDescent="0.2">
      <c r="B662" s="6" t="s">
        <v>82</v>
      </c>
      <c r="C662" s="7">
        <v>44946</v>
      </c>
      <c r="D662" s="7">
        <v>45065</v>
      </c>
      <c r="E662" s="8">
        <v>8400000</v>
      </c>
      <c r="F662" s="9">
        <v>8400000</v>
      </c>
      <c r="G662" s="6">
        <v>0</v>
      </c>
      <c r="H662" s="10">
        <v>8400000</v>
      </c>
      <c r="I662" s="9">
        <f t="shared" si="20"/>
        <v>0</v>
      </c>
      <c r="J662" s="11">
        <f t="shared" si="21"/>
        <v>1</v>
      </c>
      <c r="K662" s="6" t="s">
        <v>12</v>
      </c>
    </row>
    <row r="663" spans="2:11" x14ac:dyDescent="0.2">
      <c r="B663" s="6" t="s">
        <v>497</v>
      </c>
      <c r="C663" s="7">
        <v>44946</v>
      </c>
      <c r="D663" s="7">
        <v>45142</v>
      </c>
      <c r="E663" s="8">
        <v>26000000</v>
      </c>
      <c r="F663" s="9">
        <v>26000000</v>
      </c>
      <c r="G663" s="6">
        <v>0</v>
      </c>
      <c r="H663" s="10">
        <v>17466666.670000002</v>
      </c>
      <c r="I663" s="9">
        <f t="shared" si="20"/>
        <v>8533333.3299999982</v>
      </c>
      <c r="J663" s="11">
        <f t="shared" si="21"/>
        <v>0.67179487192307696</v>
      </c>
      <c r="K663" s="6" t="s">
        <v>12</v>
      </c>
    </row>
    <row r="664" spans="2:11" x14ac:dyDescent="0.2">
      <c r="B664" s="6" t="s">
        <v>498</v>
      </c>
      <c r="C664" s="7">
        <v>44946</v>
      </c>
      <c r="D664" s="7">
        <v>45157</v>
      </c>
      <c r="E664" s="8">
        <v>17500000</v>
      </c>
      <c r="F664" s="9">
        <v>17500000</v>
      </c>
      <c r="G664" s="6">
        <v>0</v>
      </c>
      <c r="H664" s="10">
        <v>6750000</v>
      </c>
      <c r="I664" s="9">
        <f t="shared" si="20"/>
        <v>10750000</v>
      </c>
      <c r="J664" s="11">
        <f t="shared" si="21"/>
        <v>0.38571428571428573</v>
      </c>
      <c r="K664" s="6" t="s">
        <v>12</v>
      </c>
    </row>
    <row r="665" spans="2:11" x14ac:dyDescent="0.2">
      <c r="B665" s="6" t="s">
        <v>499</v>
      </c>
      <c r="C665" s="7">
        <v>44946</v>
      </c>
      <c r="D665" s="7">
        <v>45230</v>
      </c>
      <c r="E665" s="8">
        <v>28840000</v>
      </c>
      <c r="F665" s="9">
        <v>28840000</v>
      </c>
      <c r="G665" s="6">
        <v>0</v>
      </c>
      <c r="H665" s="10">
        <v>17990666.670000002</v>
      </c>
      <c r="I665" s="9">
        <f t="shared" si="20"/>
        <v>10849333.329999998</v>
      </c>
      <c r="J665" s="11">
        <f t="shared" si="21"/>
        <v>0.62380952392510414</v>
      </c>
      <c r="K665" s="6" t="s">
        <v>15</v>
      </c>
    </row>
    <row r="666" spans="2:11" x14ac:dyDescent="0.2">
      <c r="B666" s="6" t="s">
        <v>497</v>
      </c>
      <c r="C666" s="7">
        <v>44946</v>
      </c>
      <c r="D666" s="7">
        <v>45139</v>
      </c>
      <c r="E666" s="8">
        <v>25600000</v>
      </c>
      <c r="F666" s="9">
        <v>25600000</v>
      </c>
      <c r="G666" s="6">
        <v>0</v>
      </c>
      <c r="H666" s="10">
        <v>17466666.670000002</v>
      </c>
      <c r="I666" s="9">
        <f t="shared" si="20"/>
        <v>8133333.3299999982</v>
      </c>
      <c r="J666" s="11">
        <f t="shared" si="21"/>
        <v>0.68229166679687503</v>
      </c>
      <c r="K666" s="6" t="s">
        <v>12</v>
      </c>
    </row>
    <row r="667" spans="2:11" x14ac:dyDescent="0.2">
      <c r="B667" s="6" t="s">
        <v>500</v>
      </c>
      <c r="C667" s="7">
        <v>44949</v>
      </c>
      <c r="D667" s="7">
        <v>45038</v>
      </c>
      <c r="E667" s="8">
        <v>6000000</v>
      </c>
      <c r="F667" s="9">
        <v>6000000</v>
      </c>
      <c r="G667" s="6">
        <v>0</v>
      </c>
      <c r="H667" s="10">
        <v>6000000</v>
      </c>
      <c r="I667" s="9">
        <f t="shared" si="20"/>
        <v>0</v>
      </c>
      <c r="J667" s="11">
        <f t="shared" si="21"/>
        <v>1</v>
      </c>
      <c r="K667" s="6" t="s">
        <v>12</v>
      </c>
    </row>
    <row r="668" spans="2:11" x14ac:dyDescent="0.2">
      <c r="B668" s="6" t="s">
        <v>378</v>
      </c>
      <c r="C668" s="7">
        <v>44946</v>
      </c>
      <c r="D668" s="7">
        <v>45157</v>
      </c>
      <c r="E668" s="8">
        <v>18025000</v>
      </c>
      <c r="F668" s="9">
        <v>18025000</v>
      </c>
      <c r="G668" s="6">
        <v>0</v>
      </c>
      <c r="H668" s="10">
        <v>11244166.67</v>
      </c>
      <c r="I668" s="9">
        <f t="shared" si="20"/>
        <v>6780833.3300000001</v>
      </c>
      <c r="J668" s="11">
        <f t="shared" si="21"/>
        <v>0.62380952399445211</v>
      </c>
      <c r="K668" s="6" t="s">
        <v>12</v>
      </c>
    </row>
    <row r="669" spans="2:11" x14ac:dyDescent="0.2">
      <c r="B669" s="6" t="s">
        <v>501</v>
      </c>
      <c r="C669" s="7">
        <v>44949</v>
      </c>
      <c r="D669" s="7">
        <v>45160</v>
      </c>
      <c r="E669" s="8">
        <v>14000000</v>
      </c>
      <c r="F669" s="9">
        <v>14000000</v>
      </c>
      <c r="G669" s="6">
        <v>0</v>
      </c>
      <c r="H669" s="10">
        <v>8533333.3300000001</v>
      </c>
      <c r="I669" s="9">
        <f t="shared" si="20"/>
        <v>5466666.6699999999</v>
      </c>
      <c r="J669" s="11">
        <f t="shared" si="21"/>
        <v>0.60952380928571426</v>
      </c>
      <c r="K669" s="6" t="s">
        <v>15</v>
      </c>
    </row>
    <row r="670" spans="2:11" x14ac:dyDescent="0.2">
      <c r="B670" s="6" t="s">
        <v>502</v>
      </c>
      <c r="C670" s="7">
        <v>44949</v>
      </c>
      <c r="D670" s="7">
        <v>45160</v>
      </c>
      <c r="E670" s="8">
        <v>28840000</v>
      </c>
      <c r="F670" s="9">
        <v>28840000</v>
      </c>
      <c r="G670" s="6">
        <v>0</v>
      </c>
      <c r="H670" s="10">
        <v>17578666.670000002</v>
      </c>
      <c r="I670" s="9">
        <f t="shared" si="20"/>
        <v>11261333.329999998</v>
      </c>
      <c r="J670" s="11">
        <f t="shared" si="21"/>
        <v>0.60952380963938979</v>
      </c>
      <c r="K670" s="6" t="s">
        <v>15</v>
      </c>
    </row>
    <row r="671" spans="2:11" x14ac:dyDescent="0.2">
      <c r="B671" s="6" t="s">
        <v>503</v>
      </c>
      <c r="C671" s="7">
        <v>44949</v>
      </c>
      <c r="D671" s="7">
        <v>45160</v>
      </c>
      <c r="E671" s="8">
        <v>13300000</v>
      </c>
      <c r="F671" s="9">
        <v>13300000</v>
      </c>
      <c r="G671" s="6">
        <v>0</v>
      </c>
      <c r="H671" s="10">
        <v>8106666.6699999999</v>
      </c>
      <c r="I671" s="9">
        <f t="shared" si="20"/>
        <v>5193333.33</v>
      </c>
      <c r="J671" s="11">
        <f t="shared" si="21"/>
        <v>0.6095238097744361</v>
      </c>
      <c r="K671" s="6" t="s">
        <v>15</v>
      </c>
    </row>
    <row r="672" spans="2:11" x14ac:dyDescent="0.2">
      <c r="B672" s="6" t="s">
        <v>504</v>
      </c>
      <c r="C672" s="7">
        <v>44949</v>
      </c>
      <c r="D672" s="7">
        <v>45160</v>
      </c>
      <c r="E672" s="8">
        <v>17500000</v>
      </c>
      <c r="F672" s="9">
        <v>17500000</v>
      </c>
      <c r="G672" s="6">
        <v>0</v>
      </c>
      <c r="H672" s="10">
        <v>1416666.67</v>
      </c>
      <c r="I672" s="9">
        <f t="shared" si="20"/>
        <v>16083333.33</v>
      </c>
      <c r="J672" s="11">
        <f t="shared" si="21"/>
        <v>8.0952381142857133E-2</v>
      </c>
      <c r="K672" s="6" t="s">
        <v>12</v>
      </c>
    </row>
    <row r="673" spans="2:11" x14ac:dyDescent="0.2">
      <c r="B673" s="6" t="s">
        <v>503</v>
      </c>
      <c r="C673" s="7">
        <v>44949</v>
      </c>
      <c r="D673" s="7">
        <v>45160</v>
      </c>
      <c r="E673" s="8">
        <v>13300000</v>
      </c>
      <c r="F673" s="9">
        <v>13300000</v>
      </c>
      <c r="G673" s="6">
        <v>0</v>
      </c>
      <c r="H673" s="10">
        <v>8106666.6699999999</v>
      </c>
      <c r="I673" s="9">
        <f t="shared" si="20"/>
        <v>5193333.33</v>
      </c>
      <c r="J673" s="11">
        <f t="shared" si="21"/>
        <v>0.6095238097744361</v>
      </c>
      <c r="K673" s="6" t="s">
        <v>15</v>
      </c>
    </row>
    <row r="674" spans="2:11" x14ac:dyDescent="0.2">
      <c r="B674" s="6" t="s">
        <v>505</v>
      </c>
      <c r="C674" s="7">
        <v>44949</v>
      </c>
      <c r="D674" s="7">
        <v>45160</v>
      </c>
      <c r="E674" s="8">
        <v>28000000</v>
      </c>
      <c r="F674" s="9">
        <v>28000000</v>
      </c>
      <c r="G674" s="6">
        <v>0</v>
      </c>
      <c r="H674" s="10">
        <v>17066666.670000002</v>
      </c>
      <c r="I674" s="9">
        <f t="shared" si="20"/>
        <v>10933333.329999998</v>
      </c>
      <c r="J674" s="11">
        <f t="shared" si="21"/>
        <v>0.60952380964285724</v>
      </c>
      <c r="K674" s="6" t="s">
        <v>15</v>
      </c>
    </row>
    <row r="675" spans="2:11" x14ac:dyDescent="0.2">
      <c r="B675" s="6" t="s">
        <v>506</v>
      </c>
      <c r="C675" s="7">
        <v>44949</v>
      </c>
      <c r="D675" s="7">
        <v>45160</v>
      </c>
      <c r="E675" s="8">
        <v>15400000</v>
      </c>
      <c r="F675" s="9">
        <v>15400000</v>
      </c>
      <c r="G675" s="6">
        <v>0</v>
      </c>
      <c r="H675" s="10">
        <v>9386666.6699999999</v>
      </c>
      <c r="I675" s="9">
        <f t="shared" si="20"/>
        <v>6013333.3300000001</v>
      </c>
      <c r="J675" s="11">
        <f t="shared" si="21"/>
        <v>0.60952380974025977</v>
      </c>
      <c r="K675" s="6" t="s">
        <v>15</v>
      </c>
    </row>
    <row r="676" spans="2:11" x14ac:dyDescent="0.2">
      <c r="B676" s="6" t="s">
        <v>507</v>
      </c>
      <c r="C676" s="7">
        <v>44949</v>
      </c>
      <c r="D676" s="7">
        <v>45160</v>
      </c>
      <c r="E676" s="8">
        <v>28000000</v>
      </c>
      <c r="F676" s="9">
        <v>28000000</v>
      </c>
      <c r="G676" s="6">
        <v>0</v>
      </c>
      <c r="H676" s="10">
        <v>17066666.670000002</v>
      </c>
      <c r="I676" s="9">
        <f t="shared" si="20"/>
        <v>10933333.329999998</v>
      </c>
      <c r="J676" s="11">
        <f t="shared" si="21"/>
        <v>0.60952380964285724</v>
      </c>
      <c r="K676" s="6" t="s">
        <v>15</v>
      </c>
    </row>
    <row r="677" spans="2:11" x14ac:dyDescent="0.2">
      <c r="B677" s="6" t="s">
        <v>508</v>
      </c>
      <c r="C677" s="7">
        <v>44949</v>
      </c>
      <c r="D677" s="7">
        <v>45180</v>
      </c>
      <c r="E677" s="8">
        <v>18025000</v>
      </c>
      <c r="F677" s="9">
        <v>18025000</v>
      </c>
      <c r="G677" s="6">
        <v>0</v>
      </c>
      <c r="H677" s="10">
        <v>10986666.67</v>
      </c>
      <c r="I677" s="9">
        <f t="shared" si="20"/>
        <v>7038333.3300000001</v>
      </c>
      <c r="J677" s="11">
        <f t="shared" si="21"/>
        <v>0.60952380970873787</v>
      </c>
      <c r="K677" s="6" t="s">
        <v>15</v>
      </c>
    </row>
    <row r="678" spans="2:11" x14ac:dyDescent="0.2">
      <c r="B678" s="6" t="s">
        <v>509</v>
      </c>
      <c r="C678" s="7">
        <v>44947</v>
      </c>
      <c r="D678" s="7">
        <v>45076</v>
      </c>
      <c r="E678" s="8">
        <v>18000000</v>
      </c>
      <c r="F678" s="9">
        <v>18000000</v>
      </c>
      <c r="G678" s="6">
        <v>0</v>
      </c>
      <c r="H678" s="10">
        <v>18000000</v>
      </c>
      <c r="I678" s="9">
        <f t="shared" si="20"/>
        <v>0</v>
      </c>
      <c r="J678" s="11">
        <f t="shared" si="21"/>
        <v>1</v>
      </c>
      <c r="K678" s="6" t="s">
        <v>12</v>
      </c>
    </row>
    <row r="679" spans="2:11" x14ac:dyDescent="0.2">
      <c r="B679" s="6" t="s">
        <v>509</v>
      </c>
      <c r="C679" s="7">
        <v>45067</v>
      </c>
      <c r="D679" s="7">
        <v>45076</v>
      </c>
      <c r="E679" s="8">
        <v>1500000</v>
      </c>
      <c r="F679" s="9">
        <v>1500000</v>
      </c>
      <c r="G679" s="6">
        <v>1</v>
      </c>
      <c r="H679" s="10">
        <v>1500000</v>
      </c>
      <c r="I679" s="9">
        <f t="shared" si="20"/>
        <v>0</v>
      </c>
      <c r="J679" s="11">
        <f t="shared" si="21"/>
        <v>1</v>
      </c>
      <c r="K679" s="6" t="s">
        <v>12</v>
      </c>
    </row>
    <row r="680" spans="2:11" x14ac:dyDescent="0.2">
      <c r="B680" s="6" t="s">
        <v>139</v>
      </c>
      <c r="C680" s="7">
        <v>44947</v>
      </c>
      <c r="D680" s="7">
        <v>45066</v>
      </c>
      <c r="E680" s="8">
        <v>14600000</v>
      </c>
      <c r="F680" s="9">
        <v>14600000</v>
      </c>
      <c r="G680" s="6">
        <v>0</v>
      </c>
      <c r="H680" s="10">
        <v>14600000</v>
      </c>
      <c r="I680" s="9">
        <f t="shared" si="20"/>
        <v>0</v>
      </c>
      <c r="J680" s="11">
        <f t="shared" si="21"/>
        <v>1</v>
      </c>
      <c r="K680" s="6" t="s">
        <v>12</v>
      </c>
    </row>
    <row r="681" spans="2:11" x14ac:dyDescent="0.2">
      <c r="B681" s="6" t="s">
        <v>510</v>
      </c>
      <c r="C681" s="7">
        <v>44947</v>
      </c>
      <c r="D681" s="7">
        <v>45066</v>
      </c>
      <c r="E681" s="8">
        <v>16000000</v>
      </c>
      <c r="F681" s="9">
        <v>16000000</v>
      </c>
      <c r="G681" s="6">
        <v>0</v>
      </c>
      <c r="H681" s="10">
        <v>16000000</v>
      </c>
      <c r="I681" s="9">
        <f t="shared" si="20"/>
        <v>0</v>
      </c>
      <c r="J681" s="11">
        <f t="shared" si="21"/>
        <v>1</v>
      </c>
      <c r="K681" s="6" t="s">
        <v>12</v>
      </c>
    </row>
    <row r="682" spans="2:11" x14ac:dyDescent="0.2">
      <c r="B682" s="6" t="s">
        <v>511</v>
      </c>
      <c r="C682" s="7">
        <v>44947</v>
      </c>
      <c r="D682" s="7">
        <v>45066</v>
      </c>
      <c r="E682" s="8">
        <v>8400000</v>
      </c>
      <c r="F682" s="9">
        <v>8400000</v>
      </c>
      <c r="G682" s="6">
        <v>0</v>
      </c>
      <c r="H682" s="10">
        <v>8400000</v>
      </c>
      <c r="I682" s="9">
        <f t="shared" si="20"/>
        <v>0</v>
      </c>
      <c r="J682" s="11">
        <f t="shared" si="21"/>
        <v>1</v>
      </c>
      <c r="K682" s="6" t="s">
        <v>12</v>
      </c>
    </row>
    <row r="683" spans="2:11" x14ac:dyDescent="0.2">
      <c r="B683" s="6" t="s">
        <v>241</v>
      </c>
      <c r="C683" s="7">
        <v>44947</v>
      </c>
      <c r="D683" s="7">
        <v>45066</v>
      </c>
      <c r="E683" s="8">
        <v>14600000</v>
      </c>
      <c r="F683" s="9">
        <v>14600000</v>
      </c>
      <c r="G683" s="6">
        <v>0</v>
      </c>
      <c r="H683" s="10">
        <v>14600000</v>
      </c>
      <c r="I683" s="9">
        <f t="shared" si="20"/>
        <v>0</v>
      </c>
      <c r="J683" s="11">
        <f t="shared" si="21"/>
        <v>1</v>
      </c>
      <c r="K683" s="6" t="s">
        <v>12</v>
      </c>
    </row>
    <row r="684" spans="2:11" x14ac:dyDescent="0.2">
      <c r="B684" s="6" t="s">
        <v>512</v>
      </c>
      <c r="C684" s="7">
        <v>44947</v>
      </c>
      <c r="D684" s="7">
        <v>45219</v>
      </c>
      <c r="E684" s="8">
        <v>16200000</v>
      </c>
      <c r="F684" s="9">
        <v>16200000</v>
      </c>
      <c r="G684" s="6">
        <v>0</v>
      </c>
      <c r="H684" s="10">
        <v>7800000</v>
      </c>
      <c r="I684" s="9">
        <f t="shared" si="20"/>
        <v>8400000</v>
      </c>
      <c r="J684" s="11">
        <f t="shared" si="21"/>
        <v>0.48148148148148145</v>
      </c>
      <c r="K684" s="6" t="s">
        <v>15</v>
      </c>
    </row>
    <row r="685" spans="2:11" x14ac:dyDescent="0.2">
      <c r="B685" s="6" t="s">
        <v>511</v>
      </c>
      <c r="C685" s="7">
        <v>44947</v>
      </c>
      <c r="D685" s="7">
        <v>45066</v>
      </c>
      <c r="E685" s="8">
        <v>8400000</v>
      </c>
      <c r="F685" s="9">
        <v>8400000</v>
      </c>
      <c r="G685" s="6">
        <v>0</v>
      </c>
      <c r="H685" s="10">
        <v>8400000</v>
      </c>
      <c r="I685" s="9">
        <f t="shared" si="20"/>
        <v>0</v>
      </c>
      <c r="J685" s="11">
        <f t="shared" si="21"/>
        <v>1</v>
      </c>
      <c r="K685" s="6" t="s">
        <v>12</v>
      </c>
    </row>
    <row r="686" spans="2:11" x14ac:dyDescent="0.2">
      <c r="B686" s="6" t="s">
        <v>513</v>
      </c>
      <c r="C686" s="7">
        <v>44947</v>
      </c>
      <c r="D686" s="7">
        <v>45158</v>
      </c>
      <c r="E686" s="8">
        <v>26600000</v>
      </c>
      <c r="F686" s="9">
        <v>26600000</v>
      </c>
      <c r="G686" s="6">
        <v>0</v>
      </c>
      <c r="H686" s="10">
        <v>16466666.67</v>
      </c>
      <c r="I686" s="9">
        <f t="shared" si="20"/>
        <v>10133333.33</v>
      </c>
      <c r="J686" s="11">
        <f t="shared" si="21"/>
        <v>0.61904761917293227</v>
      </c>
      <c r="K686" s="6" t="s">
        <v>12</v>
      </c>
    </row>
    <row r="687" spans="2:11" x14ac:dyDescent="0.2">
      <c r="B687" s="6" t="s">
        <v>514</v>
      </c>
      <c r="C687" s="7">
        <v>44947</v>
      </c>
      <c r="D687" s="7">
        <v>45158</v>
      </c>
      <c r="E687" s="8">
        <v>38500000</v>
      </c>
      <c r="F687" s="9">
        <v>38500000</v>
      </c>
      <c r="G687" s="6">
        <v>0</v>
      </c>
      <c r="H687" s="10">
        <v>23833333.329999998</v>
      </c>
      <c r="I687" s="9">
        <f t="shared" si="20"/>
        <v>14666666.670000002</v>
      </c>
      <c r="J687" s="11">
        <f t="shared" si="21"/>
        <v>0.61904761896103888</v>
      </c>
      <c r="K687" s="6" t="s">
        <v>12</v>
      </c>
    </row>
    <row r="688" spans="2:11" x14ac:dyDescent="0.2">
      <c r="B688" s="6" t="s">
        <v>363</v>
      </c>
      <c r="C688" s="7">
        <v>44947</v>
      </c>
      <c r="D688" s="7">
        <v>45158</v>
      </c>
      <c r="E688" s="8">
        <v>24500000</v>
      </c>
      <c r="F688" s="9">
        <v>24500000</v>
      </c>
      <c r="G688" s="6">
        <v>0</v>
      </c>
      <c r="H688" s="10">
        <v>15166666.67</v>
      </c>
      <c r="I688" s="9">
        <f t="shared" si="20"/>
        <v>9333333.3300000001</v>
      </c>
      <c r="J688" s="11">
        <f t="shared" si="21"/>
        <v>0.61904761918367346</v>
      </c>
      <c r="K688" s="6" t="s">
        <v>12</v>
      </c>
    </row>
    <row r="689" spans="2:11" x14ac:dyDescent="0.2">
      <c r="B689" s="6" t="s">
        <v>363</v>
      </c>
      <c r="C689" s="7">
        <v>44947</v>
      </c>
      <c r="D689" s="7">
        <v>45158</v>
      </c>
      <c r="E689" s="8">
        <v>21000000</v>
      </c>
      <c r="F689" s="9">
        <v>21000000</v>
      </c>
      <c r="G689" s="6">
        <v>0</v>
      </c>
      <c r="H689" s="10">
        <v>10500000</v>
      </c>
      <c r="I689" s="9">
        <f t="shared" si="20"/>
        <v>10500000</v>
      </c>
      <c r="J689" s="11">
        <f t="shared" si="21"/>
        <v>0.5</v>
      </c>
      <c r="K689" s="6" t="s">
        <v>12</v>
      </c>
    </row>
    <row r="690" spans="2:11" x14ac:dyDescent="0.2">
      <c r="B690" s="6" t="s">
        <v>363</v>
      </c>
      <c r="C690" s="7">
        <v>44947</v>
      </c>
      <c r="D690" s="7">
        <v>45158</v>
      </c>
      <c r="E690" s="8">
        <v>2833333.33</v>
      </c>
      <c r="F690" s="9">
        <v>2833333.33</v>
      </c>
      <c r="G690" s="6">
        <v>1</v>
      </c>
      <c r="H690" s="10">
        <v>500000</v>
      </c>
      <c r="I690" s="9">
        <f t="shared" si="20"/>
        <v>2333333.33</v>
      </c>
      <c r="J690" s="11">
        <f t="shared" si="21"/>
        <v>0.17647058844290656</v>
      </c>
      <c r="K690" s="6" t="s">
        <v>12</v>
      </c>
    </row>
    <row r="691" spans="2:11" x14ac:dyDescent="0.2">
      <c r="B691" s="6" t="s">
        <v>515</v>
      </c>
      <c r="C691" s="7">
        <v>44947</v>
      </c>
      <c r="D691" s="7">
        <v>45264</v>
      </c>
      <c r="E691" s="8">
        <v>25550000</v>
      </c>
      <c r="F691" s="9">
        <v>25550000</v>
      </c>
      <c r="G691" s="6">
        <v>0</v>
      </c>
      <c r="H691" s="10">
        <v>15816666.67</v>
      </c>
      <c r="I691" s="9">
        <f t="shared" si="20"/>
        <v>9733333.3300000001</v>
      </c>
      <c r="J691" s="11">
        <f t="shared" si="21"/>
        <v>0.61904761917808215</v>
      </c>
      <c r="K691" s="6" t="s">
        <v>15</v>
      </c>
    </row>
    <row r="692" spans="2:11" x14ac:dyDescent="0.2">
      <c r="B692" s="6" t="s">
        <v>460</v>
      </c>
      <c r="C692" s="7">
        <v>44947</v>
      </c>
      <c r="D692" s="7">
        <v>45066</v>
      </c>
      <c r="E692" s="8">
        <v>11200000</v>
      </c>
      <c r="F692" s="9">
        <v>11200000</v>
      </c>
      <c r="G692" s="6">
        <v>0</v>
      </c>
      <c r="H692" s="10">
        <v>11200000</v>
      </c>
      <c r="I692" s="9">
        <f t="shared" si="20"/>
        <v>0</v>
      </c>
      <c r="J692" s="11">
        <f t="shared" si="21"/>
        <v>1</v>
      </c>
      <c r="K692" s="6" t="s">
        <v>12</v>
      </c>
    </row>
    <row r="693" spans="2:11" x14ac:dyDescent="0.2">
      <c r="B693" s="6" t="s">
        <v>516</v>
      </c>
      <c r="C693" s="7">
        <v>44949</v>
      </c>
      <c r="D693" s="7">
        <v>45266</v>
      </c>
      <c r="E693" s="8">
        <v>24500000</v>
      </c>
      <c r="F693" s="9">
        <v>24500000</v>
      </c>
      <c r="G693" s="6">
        <v>0</v>
      </c>
      <c r="H693" s="10">
        <v>14933333.33</v>
      </c>
      <c r="I693" s="9">
        <f t="shared" si="20"/>
        <v>9566666.6699999999</v>
      </c>
      <c r="J693" s="11">
        <f t="shared" si="21"/>
        <v>0.60952380938775508</v>
      </c>
      <c r="K693" s="6" t="s">
        <v>15</v>
      </c>
    </row>
    <row r="694" spans="2:11" x14ac:dyDescent="0.2">
      <c r="B694" s="6" t="s">
        <v>517</v>
      </c>
      <c r="C694" s="7">
        <v>44949</v>
      </c>
      <c r="D694" s="7">
        <v>45266</v>
      </c>
      <c r="E694" s="8">
        <v>21000000</v>
      </c>
      <c r="F694" s="9">
        <v>21000000</v>
      </c>
      <c r="G694" s="6">
        <v>0</v>
      </c>
      <c r="H694" s="10">
        <v>12800000</v>
      </c>
      <c r="I694" s="9">
        <f t="shared" si="20"/>
        <v>8200000</v>
      </c>
      <c r="J694" s="11">
        <f t="shared" si="21"/>
        <v>0.60952380952380958</v>
      </c>
      <c r="K694" s="6" t="s">
        <v>15</v>
      </c>
    </row>
    <row r="695" spans="2:11" x14ac:dyDescent="0.2">
      <c r="B695" s="6" t="s">
        <v>518</v>
      </c>
      <c r="C695" s="7">
        <v>44947</v>
      </c>
      <c r="D695" s="7">
        <v>45066</v>
      </c>
      <c r="E695" s="8">
        <v>18000000</v>
      </c>
      <c r="F695" s="9">
        <v>18000000</v>
      </c>
      <c r="G695" s="6">
        <v>0</v>
      </c>
      <c r="H695" s="10">
        <v>18000000</v>
      </c>
      <c r="I695" s="9">
        <f t="shared" si="20"/>
        <v>0</v>
      </c>
      <c r="J695" s="11">
        <f t="shared" si="21"/>
        <v>1</v>
      </c>
      <c r="K695" s="6" t="s">
        <v>12</v>
      </c>
    </row>
    <row r="696" spans="2:11" x14ac:dyDescent="0.2">
      <c r="B696" s="6" t="s">
        <v>519</v>
      </c>
      <c r="C696" s="7">
        <v>44949</v>
      </c>
      <c r="D696" s="7">
        <v>45266</v>
      </c>
      <c r="E696" s="8">
        <v>26600000</v>
      </c>
      <c r="F696" s="9">
        <v>26600000</v>
      </c>
      <c r="G696" s="6">
        <v>0</v>
      </c>
      <c r="H696" s="10">
        <v>16213333.33</v>
      </c>
      <c r="I696" s="9">
        <f t="shared" si="20"/>
        <v>10386666.67</v>
      </c>
      <c r="J696" s="11">
        <f t="shared" si="21"/>
        <v>0.60952380939849626</v>
      </c>
      <c r="K696" s="6" t="s">
        <v>15</v>
      </c>
    </row>
    <row r="697" spans="2:11" x14ac:dyDescent="0.2">
      <c r="B697" s="6" t="s">
        <v>520</v>
      </c>
      <c r="C697" s="7">
        <v>44947</v>
      </c>
      <c r="D697" s="7">
        <v>45066</v>
      </c>
      <c r="E697" s="8">
        <v>14600000</v>
      </c>
      <c r="F697" s="9">
        <v>14600000</v>
      </c>
      <c r="G697" s="6">
        <v>0</v>
      </c>
      <c r="H697" s="10">
        <v>14600000</v>
      </c>
      <c r="I697" s="9">
        <f t="shared" si="20"/>
        <v>0</v>
      </c>
      <c r="J697" s="11">
        <f t="shared" si="21"/>
        <v>1</v>
      </c>
      <c r="K697" s="6" t="s">
        <v>12</v>
      </c>
    </row>
    <row r="698" spans="2:11" x14ac:dyDescent="0.2">
      <c r="B698" s="6" t="s">
        <v>511</v>
      </c>
      <c r="C698" s="7">
        <v>44947</v>
      </c>
      <c r="D698" s="7">
        <v>45066</v>
      </c>
      <c r="E698" s="8">
        <v>8400000</v>
      </c>
      <c r="F698" s="9">
        <v>8400000</v>
      </c>
      <c r="G698" s="6">
        <v>0</v>
      </c>
      <c r="H698" s="10">
        <v>8400000</v>
      </c>
      <c r="I698" s="9">
        <f t="shared" si="20"/>
        <v>0</v>
      </c>
      <c r="J698" s="11">
        <f t="shared" si="21"/>
        <v>1</v>
      </c>
      <c r="K698" s="6" t="s">
        <v>12</v>
      </c>
    </row>
    <row r="699" spans="2:11" x14ac:dyDescent="0.2">
      <c r="B699" s="6" t="s">
        <v>521</v>
      </c>
      <c r="C699" s="7">
        <v>44949</v>
      </c>
      <c r="D699" s="7">
        <v>45266</v>
      </c>
      <c r="E699" s="8">
        <v>28000000</v>
      </c>
      <c r="F699" s="9">
        <v>28000000</v>
      </c>
      <c r="G699" s="6">
        <v>0</v>
      </c>
      <c r="H699" s="10">
        <v>17066666.670000002</v>
      </c>
      <c r="I699" s="9">
        <f t="shared" si="20"/>
        <v>10933333.329999998</v>
      </c>
      <c r="J699" s="11">
        <f t="shared" si="21"/>
        <v>0.60952380964285724</v>
      </c>
      <c r="K699" s="6" t="s">
        <v>15</v>
      </c>
    </row>
    <row r="700" spans="2:11" x14ac:dyDescent="0.2">
      <c r="B700" s="6" t="s">
        <v>519</v>
      </c>
      <c r="C700" s="7">
        <v>44949</v>
      </c>
      <c r="D700" s="7">
        <v>45266</v>
      </c>
      <c r="E700" s="8">
        <v>28000000</v>
      </c>
      <c r="F700" s="9">
        <v>28000000</v>
      </c>
      <c r="G700" s="6">
        <v>0</v>
      </c>
      <c r="H700" s="10">
        <v>17066666.670000002</v>
      </c>
      <c r="I700" s="9">
        <f t="shared" si="20"/>
        <v>10933333.329999998</v>
      </c>
      <c r="J700" s="11">
        <f t="shared" si="21"/>
        <v>0.60952380964285724</v>
      </c>
      <c r="K700" s="6" t="s">
        <v>15</v>
      </c>
    </row>
    <row r="701" spans="2:11" x14ac:dyDescent="0.2">
      <c r="B701" s="6" t="s">
        <v>261</v>
      </c>
      <c r="C701" s="7">
        <v>44947</v>
      </c>
      <c r="D701" s="7">
        <v>45158</v>
      </c>
      <c r="E701" s="8">
        <v>28000000</v>
      </c>
      <c r="F701" s="9">
        <v>28000000</v>
      </c>
      <c r="G701" s="6">
        <v>0</v>
      </c>
      <c r="H701" s="10">
        <v>18333333.329999998</v>
      </c>
      <c r="I701" s="9">
        <f t="shared" si="20"/>
        <v>9666666.6700000018</v>
      </c>
      <c r="J701" s="11">
        <f t="shared" si="21"/>
        <v>0.65476190464285711</v>
      </c>
      <c r="K701" s="6" t="s">
        <v>12</v>
      </c>
    </row>
    <row r="702" spans="2:11" x14ac:dyDescent="0.2">
      <c r="B702" s="6" t="s">
        <v>261</v>
      </c>
      <c r="C702" s="7">
        <v>44947</v>
      </c>
      <c r="D702" s="7">
        <v>45158</v>
      </c>
      <c r="E702" s="8">
        <v>2833333.33</v>
      </c>
      <c r="F702" s="9">
        <v>2833333.33</v>
      </c>
      <c r="G702" s="6">
        <v>1</v>
      </c>
      <c r="H702" s="10">
        <v>500000</v>
      </c>
      <c r="I702" s="9">
        <f t="shared" si="20"/>
        <v>2333333.33</v>
      </c>
      <c r="J702" s="11">
        <f t="shared" si="21"/>
        <v>0.17647058844290656</v>
      </c>
      <c r="K702" s="6" t="s">
        <v>12</v>
      </c>
    </row>
    <row r="703" spans="2:11" x14ac:dyDescent="0.2">
      <c r="B703" s="6" t="s">
        <v>522</v>
      </c>
      <c r="C703" s="7">
        <v>44947</v>
      </c>
      <c r="D703" s="7">
        <v>45066</v>
      </c>
      <c r="E703" s="8">
        <v>11200000</v>
      </c>
      <c r="F703" s="9">
        <v>11200000</v>
      </c>
      <c r="G703" s="6">
        <v>0</v>
      </c>
      <c r="H703" s="10">
        <v>11200000</v>
      </c>
      <c r="I703" s="9">
        <f t="shared" si="20"/>
        <v>0</v>
      </c>
      <c r="J703" s="11">
        <f t="shared" si="21"/>
        <v>1</v>
      </c>
      <c r="K703" s="6" t="s">
        <v>12</v>
      </c>
    </row>
    <row r="704" spans="2:11" x14ac:dyDescent="0.2">
      <c r="B704" s="6" t="s">
        <v>519</v>
      </c>
      <c r="C704" s="7">
        <v>44949</v>
      </c>
      <c r="D704" s="7">
        <v>45266</v>
      </c>
      <c r="E704" s="8">
        <v>24500000</v>
      </c>
      <c r="F704" s="9">
        <v>24500000</v>
      </c>
      <c r="G704" s="6">
        <v>0</v>
      </c>
      <c r="H704" s="10">
        <v>14933333.33</v>
      </c>
      <c r="I704" s="9">
        <f t="shared" si="20"/>
        <v>9566666.6699999999</v>
      </c>
      <c r="J704" s="11">
        <f t="shared" si="21"/>
        <v>0.60952380938775508</v>
      </c>
      <c r="K704" s="6" t="s">
        <v>15</v>
      </c>
    </row>
    <row r="705" spans="2:11" x14ac:dyDescent="0.2">
      <c r="B705" s="6" t="s">
        <v>523</v>
      </c>
      <c r="C705" s="7">
        <v>44949</v>
      </c>
      <c r="D705" s="7">
        <v>45266</v>
      </c>
      <c r="E705" s="8">
        <v>24500000</v>
      </c>
      <c r="F705" s="9">
        <v>24500000</v>
      </c>
      <c r="G705" s="6">
        <v>0</v>
      </c>
      <c r="H705" s="10">
        <v>14933333.33</v>
      </c>
      <c r="I705" s="9">
        <f t="shared" si="20"/>
        <v>9566666.6699999999</v>
      </c>
      <c r="J705" s="11">
        <f t="shared" si="21"/>
        <v>0.60952380938775508</v>
      </c>
      <c r="K705" s="6" t="s">
        <v>15</v>
      </c>
    </row>
    <row r="706" spans="2:11" x14ac:dyDescent="0.2">
      <c r="B706" s="6" t="s">
        <v>467</v>
      </c>
      <c r="C706" s="7">
        <v>44947</v>
      </c>
      <c r="D706" s="7">
        <v>45066</v>
      </c>
      <c r="E706" s="8">
        <v>11200000</v>
      </c>
      <c r="F706" s="9">
        <v>11200000</v>
      </c>
      <c r="G706" s="6">
        <v>0</v>
      </c>
      <c r="H706" s="10">
        <v>11200000</v>
      </c>
      <c r="I706" s="9">
        <f t="shared" si="20"/>
        <v>0</v>
      </c>
      <c r="J706" s="11">
        <f t="shared" si="21"/>
        <v>1</v>
      </c>
      <c r="K706" s="6" t="s">
        <v>12</v>
      </c>
    </row>
    <row r="707" spans="2:11" x14ac:dyDescent="0.2">
      <c r="B707" s="6" t="s">
        <v>524</v>
      </c>
      <c r="C707" s="7">
        <v>44949</v>
      </c>
      <c r="D707" s="7">
        <v>45266</v>
      </c>
      <c r="E707" s="8">
        <v>42000000</v>
      </c>
      <c r="F707" s="9">
        <v>42000000</v>
      </c>
      <c r="G707" s="6">
        <v>0</v>
      </c>
      <c r="H707" s="10">
        <v>25600000</v>
      </c>
      <c r="I707" s="9">
        <f t="shared" ref="I707:I770" si="22">F707-H707</f>
        <v>16400000</v>
      </c>
      <c r="J707" s="11">
        <f t="shared" ref="J707:J770" si="23">IFERROR(H707/F707,"-")</f>
        <v>0.60952380952380958</v>
      </c>
      <c r="K707" s="6" t="s">
        <v>15</v>
      </c>
    </row>
    <row r="708" spans="2:11" x14ac:dyDescent="0.2">
      <c r="B708" s="6" t="s">
        <v>519</v>
      </c>
      <c r="C708" s="7">
        <v>44949</v>
      </c>
      <c r="D708" s="7">
        <v>45266</v>
      </c>
      <c r="E708" s="8">
        <v>21000000</v>
      </c>
      <c r="F708" s="9">
        <v>21000000</v>
      </c>
      <c r="G708" s="6">
        <v>0</v>
      </c>
      <c r="H708" s="10">
        <v>12800000</v>
      </c>
      <c r="I708" s="9">
        <f t="shared" si="22"/>
        <v>8200000</v>
      </c>
      <c r="J708" s="11">
        <f t="shared" si="23"/>
        <v>0.60952380952380958</v>
      </c>
      <c r="K708" s="6" t="s">
        <v>15</v>
      </c>
    </row>
    <row r="709" spans="2:11" x14ac:dyDescent="0.2">
      <c r="B709" s="6" t="s">
        <v>525</v>
      </c>
      <c r="C709" s="7">
        <v>44949</v>
      </c>
      <c r="D709" s="7">
        <v>45160</v>
      </c>
      <c r="E709" s="8">
        <v>28000000</v>
      </c>
      <c r="F709" s="9">
        <v>28000000</v>
      </c>
      <c r="G709" s="6">
        <v>0</v>
      </c>
      <c r="H709" s="10">
        <v>17066666.670000002</v>
      </c>
      <c r="I709" s="9">
        <f t="shared" si="22"/>
        <v>10933333.329999998</v>
      </c>
      <c r="J709" s="11">
        <f t="shared" si="23"/>
        <v>0.60952380964285724</v>
      </c>
      <c r="K709" s="6" t="s">
        <v>12</v>
      </c>
    </row>
    <row r="710" spans="2:11" x14ac:dyDescent="0.2">
      <c r="B710" s="6" t="s">
        <v>526</v>
      </c>
      <c r="C710" s="7">
        <v>44949</v>
      </c>
      <c r="D710" s="7">
        <v>45160</v>
      </c>
      <c r="E710" s="8">
        <v>31500000</v>
      </c>
      <c r="F710" s="9">
        <v>31500000</v>
      </c>
      <c r="G710" s="6">
        <v>0</v>
      </c>
      <c r="H710" s="10">
        <v>19200000</v>
      </c>
      <c r="I710" s="9">
        <f t="shared" si="22"/>
        <v>12300000</v>
      </c>
      <c r="J710" s="11">
        <f t="shared" si="23"/>
        <v>0.60952380952380958</v>
      </c>
      <c r="K710" s="6" t="s">
        <v>12</v>
      </c>
    </row>
    <row r="711" spans="2:11" x14ac:dyDescent="0.2">
      <c r="B711" s="6" t="s">
        <v>527</v>
      </c>
      <c r="C711" s="7">
        <v>44947</v>
      </c>
      <c r="D711" s="7">
        <v>45066</v>
      </c>
      <c r="E711" s="8">
        <v>11200000</v>
      </c>
      <c r="F711" s="9">
        <v>11200000</v>
      </c>
      <c r="G711" s="6">
        <v>0</v>
      </c>
      <c r="H711" s="10">
        <v>11200000</v>
      </c>
      <c r="I711" s="9">
        <f t="shared" si="22"/>
        <v>0</v>
      </c>
      <c r="J711" s="11">
        <f t="shared" si="23"/>
        <v>1</v>
      </c>
      <c r="K711" s="6" t="s">
        <v>12</v>
      </c>
    </row>
    <row r="712" spans="2:11" x14ac:dyDescent="0.2">
      <c r="B712" s="6" t="s">
        <v>463</v>
      </c>
      <c r="C712" s="7">
        <v>44949</v>
      </c>
      <c r="D712" s="7">
        <v>45068</v>
      </c>
      <c r="E712" s="8">
        <v>11200000</v>
      </c>
      <c r="F712" s="9">
        <v>11200000</v>
      </c>
      <c r="G712" s="6">
        <v>0</v>
      </c>
      <c r="H712" s="10">
        <v>11200000</v>
      </c>
      <c r="I712" s="9">
        <f t="shared" si="22"/>
        <v>0</v>
      </c>
      <c r="J712" s="11">
        <f t="shared" si="23"/>
        <v>1</v>
      </c>
      <c r="K712" s="6" t="s">
        <v>12</v>
      </c>
    </row>
    <row r="713" spans="2:11" x14ac:dyDescent="0.2">
      <c r="B713" s="6" t="s">
        <v>528</v>
      </c>
      <c r="C713" s="7">
        <v>44947</v>
      </c>
      <c r="D713" s="7">
        <v>45076</v>
      </c>
      <c r="E713" s="8">
        <v>16000000</v>
      </c>
      <c r="F713" s="9">
        <v>16000000</v>
      </c>
      <c r="G713" s="6">
        <v>0</v>
      </c>
      <c r="H713" s="10">
        <v>16000000</v>
      </c>
      <c r="I713" s="9">
        <f t="shared" si="22"/>
        <v>0</v>
      </c>
      <c r="J713" s="11">
        <f t="shared" si="23"/>
        <v>1</v>
      </c>
      <c r="K713" s="6" t="s">
        <v>12</v>
      </c>
    </row>
    <row r="714" spans="2:11" x14ac:dyDescent="0.2">
      <c r="B714" s="6" t="s">
        <v>528</v>
      </c>
      <c r="C714" s="7">
        <v>45067</v>
      </c>
      <c r="D714" s="7">
        <v>45076</v>
      </c>
      <c r="E714" s="8">
        <v>1333333</v>
      </c>
      <c r="F714" s="9">
        <v>1333333</v>
      </c>
      <c r="G714" s="6">
        <v>1</v>
      </c>
      <c r="H714" s="10">
        <v>1333333</v>
      </c>
      <c r="I714" s="9">
        <f t="shared" si="22"/>
        <v>0</v>
      </c>
      <c r="J714" s="11">
        <f t="shared" si="23"/>
        <v>1</v>
      </c>
      <c r="K714" s="6" t="s">
        <v>12</v>
      </c>
    </row>
    <row r="715" spans="2:11" x14ac:dyDescent="0.2">
      <c r="B715" s="6" t="s">
        <v>463</v>
      </c>
      <c r="C715" s="7">
        <v>44949</v>
      </c>
      <c r="D715" s="7">
        <v>45068</v>
      </c>
      <c r="E715" s="8">
        <v>11200000</v>
      </c>
      <c r="F715" s="9">
        <v>11200000</v>
      </c>
      <c r="G715" s="6">
        <v>0</v>
      </c>
      <c r="H715" s="10">
        <v>11200000</v>
      </c>
      <c r="I715" s="9">
        <f t="shared" si="22"/>
        <v>0</v>
      </c>
      <c r="J715" s="11">
        <f t="shared" si="23"/>
        <v>1</v>
      </c>
      <c r="K715" s="6" t="s">
        <v>12</v>
      </c>
    </row>
    <row r="716" spans="2:11" x14ac:dyDescent="0.2">
      <c r="B716" s="6" t="s">
        <v>529</v>
      </c>
      <c r="C716" s="7">
        <v>44947</v>
      </c>
      <c r="D716" s="7">
        <v>45066</v>
      </c>
      <c r="E716" s="8">
        <v>8000000</v>
      </c>
      <c r="F716" s="9">
        <v>8000000</v>
      </c>
      <c r="G716" s="6">
        <v>0</v>
      </c>
      <c r="H716" s="10">
        <v>8000000</v>
      </c>
      <c r="I716" s="9">
        <f t="shared" si="22"/>
        <v>0</v>
      </c>
      <c r="J716" s="11">
        <f t="shared" si="23"/>
        <v>1</v>
      </c>
      <c r="K716" s="6" t="s">
        <v>12</v>
      </c>
    </row>
    <row r="717" spans="2:11" x14ac:dyDescent="0.2">
      <c r="B717" s="6" t="s">
        <v>529</v>
      </c>
      <c r="C717" s="7">
        <v>44949</v>
      </c>
      <c r="D717" s="7">
        <v>45068</v>
      </c>
      <c r="E717" s="8">
        <v>8000000</v>
      </c>
      <c r="F717" s="9">
        <v>8000000</v>
      </c>
      <c r="G717" s="6">
        <v>0</v>
      </c>
      <c r="H717" s="10">
        <v>8000000</v>
      </c>
      <c r="I717" s="9">
        <f t="shared" si="22"/>
        <v>0</v>
      </c>
      <c r="J717" s="11">
        <f t="shared" si="23"/>
        <v>1</v>
      </c>
      <c r="K717" s="6" t="s">
        <v>12</v>
      </c>
    </row>
    <row r="718" spans="2:11" x14ac:dyDescent="0.2">
      <c r="B718" s="6" t="s">
        <v>529</v>
      </c>
      <c r="C718" s="7">
        <v>44949</v>
      </c>
      <c r="D718" s="7">
        <v>45068</v>
      </c>
      <c r="E718" s="8">
        <v>8000000</v>
      </c>
      <c r="F718" s="9">
        <v>8000000</v>
      </c>
      <c r="G718" s="6">
        <v>0</v>
      </c>
      <c r="H718" s="10">
        <v>8000000</v>
      </c>
      <c r="I718" s="9">
        <f t="shared" si="22"/>
        <v>0</v>
      </c>
      <c r="J718" s="11">
        <f t="shared" si="23"/>
        <v>1</v>
      </c>
      <c r="K718" s="6" t="s">
        <v>12</v>
      </c>
    </row>
    <row r="719" spans="2:11" x14ac:dyDescent="0.2">
      <c r="B719" s="6" t="s">
        <v>530</v>
      </c>
      <c r="C719" s="7">
        <v>44949</v>
      </c>
      <c r="D719" s="7">
        <v>45068</v>
      </c>
      <c r="E719" s="8">
        <v>12000000</v>
      </c>
      <c r="F719" s="9">
        <v>12000000</v>
      </c>
      <c r="G719" s="6">
        <v>0</v>
      </c>
      <c r="H719" s="10">
        <v>12000000</v>
      </c>
      <c r="I719" s="9">
        <f t="shared" si="22"/>
        <v>0</v>
      </c>
      <c r="J719" s="11">
        <f t="shared" si="23"/>
        <v>1</v>
      </c>
      <c r="K719" s="6" t="s">
        <v>12</v>
      </c>
    </row>
    <row r="720" spans="2:11" x14ac:dyDescent="0.2">
      <c r="B720" s="6" t="s">
        <v>463</v>
      </c>
      <c r="C720" s="7">
        <v>44949</v>
      </c>
      <c r="D720" s="7">
        <v>45068</v>
      </c>
      <c r="E720" s="8">
        <v>11200000</v>
      </c>
      <c r="F720" s="9">
        <v>11200000</v>
      </c>
      <c r="G720" s="6">
        <v>0</v>
      </c>
      <c r="H720" s="10">
        <v>11200000</v>
      </c>
      <c r="I720" s="9">
        <f t="shared" si="22"/>
        <v>0</v>
      </c>
      <c r="J720" s="11">
        <f t="shared" si="23"/>
        <v>1</v>
      </c>
      <c r="K720" s="6" t="s">
        <v>12</v>
      </c>
    </row>
    <row r="721" spans="2:11" x14ac:dyDescent="0.2">
      <c r="B721" s="6" t="s">
        <v>531</v>
      </c>
      <c r="C721" s="7">
        <v>44949</v>
      </c>
      <c r="D721" s="7">
        <v>45068</v>
      </c>
      <c r="E721" s="8">
        <v>11200000</v>
      </c>
      <c r="F721" s="9">
        <v>11200000</v>
      </c>
      <c r="G721" s="6">
        <v>0</v>
      </c>
      <c r="H721" s="10">
        <v>11200000</v>
      </c>
      <c r="I721" s="9">
        <f t="shared" si="22"/>
        <v>0</v>
      </c>
      <c r="J721" s="11">
        <f t="shared" si="23"/>
        <v>1</v>
      </c>
      <c r="K721" s="6" t="s">
        <v>12</v>
      </c>
    </row>
    <row r="722" spans="2:11" x14ac:dyDescent="0.2">
      <c r="B722" s="6" t="s">
        <v>532</v>
      </c>
      <c r="C722" s="7">
        <v>44946</v>
      </c>
      <c r="D722" s="7">
        <v>45157</v>
      </c>
      <c r="E722" s="8">
        <v>21000000</v>
      </c>
      <c r="F722" s="9">
        <v>21000000</v>
      </c>
      <c r="G722" s="6">
        <v>0</v>
      </c>
      <c r="H722" s="10">
        <v>13100000</v>
      </c>
      <c r="I722" s="9">
        <f t="shared" si="22"/>
        <v>7900000</v>
      </c>
      <c r="J722" s="11">
        <f t="shared" si="23"/>
        <v>0.62380952380952381</v>
      </c>
      <c r="K722" s="6" t="s">
        <v>12</v>
      </c>
    </row>
    <row r="723" spans="2:11" x14ac:dyDescent="0.2">
      <c r="B723" s="6" t="s">
        <v>511</v>
      </c>
      <c r="C723" s="7">
        <v>44947</v>
      </c>
      <c r="D723" s="7">
        <v>45066</v>
      </c>
      <c r="E723" s="8">
        <v>8400000</v>
      </c>
      <c r="F723" s="9">
        <v>8400000</v>
      </c>
      <c r="G723" s="6">
        <v>0</v>
      </c>
      <c r="H723" s="10">
        <v>1890000</v>
      </c>
      <c r="I723" s="9">
        <f t="shared" si="22"/>
        <v>6510000</v>
      </c>
      <c r="J723" s="11">
        <f t="shared" si="23"/>
        <v>0.22500000000000001</v>
      </c>
      <c r="K723" s="6" t="s">
        <v>12</v>
      </c>
    </row>
    <row r="724" spans="2:11" x14ac:dyDescent="0.2">
      <c r="B724" s="6" t="s">
        <v>491</v>
      </c>
      <c r="C724" s="7">
        <v>44947</v>
      </c>
      <c r="D724" s="7">
        <v>45066</v>
      </c>
      <c r="E724" s="8">
        <v>18400000</v>
      </c>
      <c r="F724" s="9">
        <v>18400000</v>
      </c>
      <c r="G724" s="6">
        <v>0</v>
      </c>
      <c r="H724" s="10">
        <v>15333333.33</v>
      </c>
      <c r="I724" s="9">
        <f t="shared" si="22"/>
        <v>3066666.67</v>
      </c>
      <c r="J724" s="11">
        <f t="shared" si="23"/>
        <v>0.83333333315217395</v>
      </c>
      <c r="K724" s="6" t="s">
        <v>12</v>
      </c>
    </row>
    <row r="725" spans="2:11" x14ac:dyDescent="0.2">
      <c r="B725" s="6" t="s">
        <v>533</v>
      </c>
      <c r="C725" s="7">
        <v>44947</v>
      </c>
      <c r="D725" s="7">
        <v>45076</v>
      </c>
      <c r="E725" s="8">
        <v>16000000</v>
      </c>
      <c r="F725" s="9">
        <v>16000000</v>
      </c>
      <c r="G725" s="6">
        <v>0</v>
      </c>
      <c r="H725" s="10">
        <v>16000000</v>
      </c>
      <c r="I725" s="9">
        <f t="shared" si="22"/>
        <v>0</v>
      </c>
      <c r="J725" s="11">
        <f t="shared" si="23"/>
        <v>1</v>
      </c>
      <c r="K725" s="6" t="s">
        <v>12</v>
      </c>
    </row>
    <row r="726" spans="2:11" x14ac:dyDescent="0.2">
      <c r="B726" s="6" t="s">
        <v>533</v>
      </c>
      <c r="C726" s="7">
        <v>45067</v>
      </c>
      <c r="D726" s="7">
        <v>45076</v>
      </c>
      <c r="E726" s="8">
        <v>1333333</v>
      </c>
      <c r="F726" s="9">
        <v>1333333</v>
      </c>
      <c r="G726" s="6">
        <v>1</v>
      </c>
      <c r="H726" s="10">
        <v>1333333</v>
      </c>
      <c r="I726" s="9">
        <f t="shared" si="22"/>
        <v>0</v>
      </c>
      <c r="J726" s="11">
        <f t="shared" si="23"/>
        <v>1</v>
      </c>
      <c r="K726" s="6" t="s">
        <v>12</v>
      </c>
    </row>
    <row r="727" spans="2:11" x14ac:dyDescent="0.2">
      <c r="B727" s="6" t="s">
        <v>534</v>
      </c>
      <c r="C727" s="7">
        <v>44947</v>
      </c>
      <c r="D727" s="7">
        <v>45076</v>
      </c>
      <c r="E727" s="8">
        <v>12000000</v>
      </c>
      <c r="F727" s="9">
        <v>12000000</v>
      </c>
      <c r="G727" s="6">
        <v>0</v>
      </c>
      <c r="H727" s="10">
        <v>12000000</v>
      </c>
      <c r="I727" s="9">
        <f t="shared" si="22"/>
        <v>0</v>
      </c>
      <c r="J727" s="11">
        <f t="shared" si="23"/>
        <v>1</v>
      </c>
      <c r="K727" s="6" t="s">
        <v>12</v>
      </c>
    </row>
    <row r="728" spans="2:11" x14ac:dyDescent="0.2">
      <c r="B728" s="6" t="s">
        <v>534</v>
      </c>
      <c r="C728" s="7">
        <v>45067</v>
      </c>
      <c r="D728" s="7">
        <v>45076</v>
      </c>
      <c r="E728" s="8">
        <v>1000000</v>
      </c>
      <c r="F728" s="9">
        <v>1000000</v>
      </c>
      <c r="G728" s="6">
        <v>1</v>
      </c>
      <c r="H728" s="10">
        <v>1000000</v>
      </c>
      <c r="I728" s="9">
        <f t="shared" si="22"/>
        <v>0</v>
      </c>
      <c r="J728" s="11">
        <f t="shared" si="23"/>
        <v>1</v>
      </c>
      <c r="K728" s="6" t="s">
        <v>12</v>
      </c>
    </row>
    <row r="729" spans="2:11" x14ac:dyDescent="0.2">
      <c r="B729" s="6" t="s">
        <v>491</v>
      </c>
      <c r="C729" s="7">
        <v>44949</v>
      </c>
      <c r="D729" s="7">
        <v>45076</v>
      </c>
      <c r="E729" s="8">
        <v>20800000</v>
      </c>
      <c r="F729" s="9">
        <v>20800000</v>
      </c>
      <c r="G729" s="6">
        <v>0</v>
      </c>
      <c r="H729" s="10">
        <v>20800000</v>
      </c>
      <c r="I729" s="9">
        <f t="shared" si="22"/>
        <v>0</v>
      </c>
      <c r="J729" s="11">
        <f t="shared" si="23"/>
        <v>1</v>
      </c>
      <c r="K729" s="6" t="s">
        <v>12</v>
      </c>
    </row>
    <row r="730" spans="2:11" x14ac:dyDescent="0.2">
      <c r="B730" s="6" t="s">
        <v>491</v>
      </c>
      <c r="C730" s="7">
        <v>45069</v>
      </c>
      <c r="D730" s="7">
        <v>45076</v>
      </c>
      <c r="E730" s="8">
        <v>1386666.67</v>
      </c>
      <c r="F730" s="9">
        <v>1386666.67</v>
      </c>
      <c r="G730" s="6">
        <v>1</v>
      </c>
      <c r="H730" s="10">
        <v>1386666.67</v>
      </c>
      <c r="I730" s="9">
        <f t="shared" si="22"/>
        <v>0</v>
      </c>
      <c r="J730" s="11">
        <f t="shared" si="23"/>
        <v>1</v>
      </c>
      <c r="K730" s="6" t="s">
        <v>12</v>
      </c>
    </row>
    <row r="731" spans="2:11" x14ac:dyDescent="0.2">
      <c r="B731" s="6" t="s">
        <v>535</v>
      </c>
      <c r="C731" s="7">
        <v>44947</v>
      </c>
      <c r="D731" s="7">
        <v>45076</v>
      </c>
      <c r="E731" s="8">
        <v>22000000</v>
      </c>
      <c r="F731" s="9">
        <v>22000000</v>
      </c>
      <c r="G731" s="6">
        <v>0</v>
      </c>
      <c r="H731" s="10">
        <v>22000000</v>
      </c>
      <c r="I731" s="9">
        <f t="shared" si="22"/>
        <v>0</v>
      </c>
      <c r="J731" s="11">
        <f t="shared" si="23"/>
        <v>1</v>
      </c>
      <c r="K731" s="6" t="s">
        <v>12</v>
      </c>
    </row>
    <row r="732" spans="2:11" x14ac:dyDescent="0.2">
      <c r="B732" s="6" t="s">
        <v>535</v>
      </c>
      <c r="C732" s="7">
        <v>45067</v>
      </c>
      <c r="D732" s="7">
        <v>45076</v>
      </c>
      <c r="E732" s="8">
        <v>1833333.33</v>
      </c>
      <c r="F732" s="9">
        <v>1833333</v>
      </c>
      <c r="G732" s="6">
        <v>1</v>
      </c>
      <c r="H732" s="10">
        <v>1833333</v>
      </c>
      <c r="I732" s="9">
        <f t="shared" si="22"/>
        <v>0</v>
      </c>
      <c r="J732" s="11">
        <f t="shared" si="23"/>
        <v>1</v>
      </c>
      <c r="K732" s="6" t="s">
        <v>12</v>
      </c>
    </row>
    <row r="733" spans="2:11" x14ac:dyDescent="0.2">
      <c r="B733" s="6" t="s">
        <v>536</v>
      </c>
      <c r="C733" s="7">
        <v>44949</v>
      </c>
      <c r="D733" s="7">
        <v>45266</v>
      </c>
      <c r="E733" s="8">
        <v>38500000</v>
      </c>
      <c r="F733" s="9">
        <v>38500000</v>
      </c>
      <c r="G733" s="6">
        <v>0</v>
      </c>
      <c r="H733" s="10">
        <v>23466666.670000002</v>
      </c>
      <c r="I733" s="9">
        <f t="shared" si="22"/>
        <v>15033333.329999998</v>
      </c>
      <c r="J733" s="11">
        <f t="shared" si="23"/>
        <v>0.60952380961038966</v>
      </c>
      <c r="K733" s="6" t="s">
        <v>15</v>
      </c>
    </row>
    <row r="734" spans="2:11" x14ac:dyDescent="0.2">
      <c r="B734" s="6" t="s">
        <v>537</v>
      </c>
      <c r="C734" s="7">
        <v>44949</v>
      </c>
      <c r="D734" s="7">
        <v>45068</v>
      </c>
      <c r="E734" s="8">
        <v>16000000</v>
      </c>
      <c r="F734" s="9">
        <v>16000000</v>
      </c>
      <c r="G734" s="6">
        <v>0</v>
      </c>
      <c r="H734" s="10">
        <v>16000000</v>
      </c>
      <c r="I734" s="9">
        <f t="shared" si="22"/>
        <v>0</v>
      </c>
      <c r="J734" s="11">
        <f t="shared" si="23"/>
        <v>1</v>
      </c>
      <c r="K734" s="6" t="s">
        <v>12</v>
      </c>
    </row>
    <row r="735" spans="2:11" x14ac:dyDescent="0.2">
      <c r="B735" s="6" t="s">
        <v>104</v>
      </c>
      <c r="C735" s="7">
        <v>44949</v>
      </c>
      <c r="D735" s="7">
        <v>44979</v>
      </c>
      <c r="E735" s="8">
        <v>4500000</v>
      </c>
      <c r="F735" s="9">
        <v>4500000</v>
      </c>
      <c r="G735" s="6">
        <v>0</v>
      </c>
      <c r="H735" s="10">
        <v>4500000</v>
      </c>
      <c r="I735" s="9">
        <f t="shared" si="22"/>
        <v>0</v>
      </c>
      <c r="J735" s="11">
        <f t="shared" si="23"/>
        <v>1</v>
      </c>
      <c r="K735" s="6" t="s">
        <v>12</v>
      </c>
    </row>
    <row r="736" spans="2:11" x14ac:dyDescent="0.2">
      <c r="B736" s="6" t="s">
        <v>538</v>
      </c>
      <c r="C736" s="7">
        <v>44949</v>
      </c>
      <c r="D736" s="7">
        <v>45068</v>
      </c>
      <c r="E736" s="8">
        <v>16000000</v>
      </c>
      <c r="F736" s="9">
        <v>16000000</v>
      </c>
      <c r="G736" s="6">
        <v>0</v>
      </c>
      <c r="H736" s="10">
        <v>16000000</v>
      </c>
      <c r="I736" s="9">
        <f t="shared" si="22"/>
        <v>0</v>
      </c>
      <c r="J736" s="11">
        <f t="shared" si="23"/>
        <v>1</v>
      </c>
      <c r="K736" s="6" t="s">
        <v>12</v>
      </c>
    </row>
    <row r="737" spans="2:11" x14ac:dyDescent="0.2">
      <c r="B737" s="6" t="s">
        <v>539</v>
      </c>
      <c r="C737" s="7">
        <v>44949</v>
      </c>
      <c r="D737" s="7">
        <v>45068</v>
      </c>
      <c r="E737" s="8">
        <v>8800000</v>
      </c>
      <c r="F737" s="9">
        <v>8800000</v>
      </c>
      <c r="G737" s="6">
        <v>0</v>
      </c>
      <c r="H737" s="10">
        <v>8800000</v>
      </c>
      <c r="I737" s="9">
        <f t="shared" si="22"/>
        <v>0</v>
      </c>
      <c r="J737" s="11">
        <f t="shared" si="23"/>
        <v>1</v>
      </c>
      <c r="K737" s="6" t="s">
        <v>12</v>
      </c>
    </row>
    <row r="738" spans="2:11" x14ac:dyDescent="0.2">
      <c r="B738" s="6" t="s">
        <v>540</v>
      </c>
      <c r="C738" s="7">
        <v>44949</v>
      </c>
      <c r="D738" s="7">
        <v>45068</v>
      </c>
      <c r="E738" s="8">
        <v>10400000</v>
      </c>
      <c r="F738" s="9">
        <v>10400000</v>
      </c>
      <c r="G738" s="6">
        <v>0</v>
      </c>
      <c r="H738" s="10">
        <v>10400000</v>
      </c>
      <c r="I738" s="9">
        <f t="shared" si="22"/>
        <v>0</v>
      </c>
      <c r="J738" s="11">
        <f t="shared" si="23"/>
        <v>1</v>
      </c>
      <c r="K738" s="6" t="s">
        <v>12</v>
      </c>
    </row>
    <row r="739" spans="2:11" x14ac:dyDescent="0.2">
      <c r="B739" s="6" t="s">
        <v>242</v>
      </c>
      <c r="C739" s="7">
        <v>44947</v>
      </c>
      <c r="D739" s="7">
        <v>45264</v>
      </c>
      <c r="E739" s="8">
        <v>25550000</v>
      </c>
      <c r="F739" s="9">
        <v>25550000</v>
      </c>
      <c r="G739" s="6">
        <v>0</v>
      </c>
      <c r="H739" s="10">
        <v>15816666.67</v>
      </c>
      <c r="I739" s="9">
        <f t="shared" si="22"/>
        <v>9733333.3300000001</v>
      </c>
      <c r="J739" s="11">
        <f t="shared" si="23"/>
        <v>0.61904761917808215</v>
      </c>
      <c r="K739" s="6" t="s">
        <v>15</v>
      </c>
    </row>
    <row r="740" spans="2:11" x14ac:dyDescent="0.2">
      <c r="B740" s="6" t="s">
        <v>541</v>
      </c>
      <c r="C740" s="7">
        <v>44949</v>
      </c>
      <c r="D740" s="7">
        <v>45068</v>
      </c>
      <c r="E740" s="8">
        <v>12000000</v>
      </c>
      <c r="F740" s="9">
        <v>12000000</v>
      </c>
      <c r="G740" s="6">
        <v>0</v>
      </c>
      <c r="H740" s="10">
        <v>12000000</v>
      </c>
      <c r="I740" s="9">
        <f t="shared" si="22"/>
        <v>0</v>
      </c>
      <c r="J740" s="11">
        <f t="shared" si="23"/>
        <v>1</v>
      </c>
      <c r="K740" s="6" t="s">
        <v>12</v>
      </c>
    </row>
    <row r="741" spans="2:11" x14ac:dyDescent="0.2">
      <c r="B741" s="6" t="s">
        <v>542</v>
      </c>
      <c r="C741" s="7">
        <v>44949</v>
      </c>
      <c r="D741" s="7">
        <v>45068</v>
      </c>
      <c r="E741" s="8">
        <v>15600000</v>
      </c>
      <c r="F741" s="9">
        <v>15600000</v>
      </c>
      <c r="G741" s="6">
        <v>0</v>
      </c>
      <c r="H741" s="10">
        <v>15600000</v>
      </c>
      <c r="I741" s="9">
        <f t="shared" si="22"/>
        <v>0</v>
      </c>
      <c r="J741" s="11">
        <f t="shared" si="23"/>
        <v>1</v>
      </c>
      <c r="K741" s="6" t="s">
        <v>12</v>
      </c>
    </row>
    <row r="742" spans="2:11" x14ac:dyDescent="0.2">
      <c r="B742" s="6" t="s">
        <v>361</v>
      </c>
      <c r="C742" s="7">
        <v>44949</v>
      </c>
      <c r="D742" s="7">
        <v>45068</v>
      </c>
      <c r="E742" s="8">
        <v>21200000</v>
      </c>
      <c r="F742" s="9">
        <v>21200000</v>
      </c>
      <c r="G742" s="6">
        <v>0</v>
      </c>
      <c r="H742" s="10">
        <v>21200000</v>
      </c>
      <c r="I742" s="9">
        <f t="shared" si="22"/>
        <v>0</v>
      </c>
      <c r="J742" s="11">
        <f t="shared" si="23"/>
        <v>1</v>
      </c>
      <c r="K742" s="6" t="s">
        <v>12</v>
      </c>
    </row>
    <row r="743" spans="2:11" x14ac:dyDescent="0.2">
      <c r="B743" s="6" t="s">
        <v>345</v>
      </c>
      <c r="C743" s="7">
        <v>44949</v>
      </c>
      <c r="D743" s="7">
        <v>45068</v>
      </c>
      <c r="E743" s="8">
        <v>15600000</v>
      </c>
      <c r="F743" s="9">
        <v>15600000</v>
      </c>
      <c r="G743" s="6">
        <v>0</v>
      </c>
      <c r="H743" s="10">
        <v>15600000</v>
      </c>
      <c r="I743" s="9">
        <f t="shared" si="22"/>
        <v>0</v>
      </c>
      <c r="J743" s="11">
        <f t="shared" si="23"/>
        <v>1</v>
      </c>
      <c r="K743" s="6" t="s">
        <v>12</v>
      </c>
    </row>
    <row r="744" spans="2:11" x14ac:dyDescent="0.2">
      <c r="B744" s="6" t="s">
        <v>543</v>
      </c>
      <c r="C744" s="7">
        <v>44949</v>
      </c>
      <c r="D744" s="7">
        <v>45068</v>
      </c>
      <c r="E744" s="8">
        <v>10400000</v>
      </c>
      <c r="F744" s="9">
        <v>10400000</v>
      </c>
      <c r="G744" s="6">
        <v>0</v>
      </c>
      <c r="H744" s="10">
        <v>10400000</v>
      </c>
      <c r="I744" s="9">
        <f t="shared" si="22"/>
        <v>0</v>
      </c>
      <c r="J744" s="11">
        <f t="shared" si="23"/>
        <v>1</v>
      </c>
      <c r="K744" s="6" t="s">
        <v>12</v>
      </c>
    </row>
    <row r="745" spans="2:11" x14ac:dyDescent="0.2">
      <c r="B745" s="6" t="s">
        <v>544</v>
      </c>
      <c r="C745" s="7">
        <v>44947</v>
      </c>
      <c r="D745" s="7">
        <v>45076</v>
      </c>
      <c r="E745" s="8">
        <v>9200000</v>
      </c>
      <c r="F745" s="9">
        <v>9200000</v>
      </c>
      <c r="G745" s="6">
        <v>0</v>
      </c>
      <c r="H745" s="10">
        <v>9200000</v>
      </c>
      <c r="I745" s="9">
        <f t="shared" si="22"/>
        <v>0</v>
      </c>
      <c r="J745" s="11">
        <f t="shared" si="23"/>
        <v>1</v>
      </c>
      <c r="K745" s="6" t="s">
        <v>12</v>
      </c>
    </row>
    <row r="746" spans="2:11" x14ac:dyDescent="0.2">
      <c r="B746" s="6" t="s">
        <v>544</v>
      </c>
      <c r="C746" s="7">
        <v>45067</v>
      </c>
      <c r="D746" s="7">
        <v>45076</v>
      </c>
      <c r="E746" s="8">
        <v>766666.67</v>
      </c>
      <c r="F746" s="9">
        <v>766666.67</v>
      </c>
      <c r="G746" s="6">
        <v>1</v>
      </c>
      <c r="H746" s="10">
        <v>766666.67</v>
      </c>
      <c r="I746" s="9">
        <f t="shared" si="22"/>
        <v>0</v>
      </c>
      <c r="J746" s="11">
        <f t="shared" si="23"/>
        <v>1</v>
      </c>
      <c r="K746" s="6" t="s">
        <v>12</v>
      </c>
    </row>
    <row r="747" spans="2:11" x14ac:dyDescent="0.2">
      <c r="B747" s="6" t="s">
        <v>545</v>
      </c>
      <c r="C747" s="7">
        <v>44947</v>
      </c>
      <c r="D747" s="7">
        <v>45264</v>
      </c>
      <c r="E747" s="8">
        <v>84000000</v>
      </c>
      <c r="F747" s="9">
        <v>84000000</v>
      </c>
      <c r="G747" s="6">
        <v>0</v>
      </c>
      <c r="H747" s="10">
        <v>52000000</v>
      </c>
      <c r="I747" s="9">
        <f t="shared" si="22"/>
        <v>32000000</v>
      </c>
      <c r="J747" s="11">
        <f t="shared" si="23"/>
        <v>0.61904761904761907</v>
      </c>
      <c r="K747" s="6" t="s">
        <v>15</v>
      </c>
    </row>
    <row r="748" spans="2:11" x14ac:dyDescent="0.2">
      <c r="B748" s="6" t="s">
        <v>104</v>
      </c>
      <c r="C748" s="7">
        <v>44949</v>
      </c>
      <c r="D748" s="7">
        <v>45160</v>
      </c>
      <c r="E748" s="8">
        <v>35000000</v>
      </c>
      <c r="F748" s="9">
        <v>35000000</v>
      </c>
      <c r="G748" s="6">
        <v>0</v>
      </c>
      <c r="H748" s="10">
        <v>21333333.329999998</v>
      </c>
      <c r="I748" s="9">
        <f t="shared" si="22"/>
        <v>13666666.670000002</v>
      </c>
      <c r="J748" s="11">
        <f t="shared" si="23"/>
        <v>0.60952380942857143</v>
      </c>
      <c r="K748" s="6" t="s">
        <v>12</v>
      </c>
    </row>
    <row r="749" spans="2:11" x14ac:dyDescent="0.2">
      <c r="B749" s="6" t="s">
        <v>462</v>
      </c>
      <c r="C749" s="7">
        <v>44949</v>
      </c>
      <c r="D749" s="7">
        <v>45265</v>
      </c>
      <c r="E749" s="8">
        <v>15400000</v>
      </c>
      <c r="F749" s="9">
        <v>15400000</v>
      </c>
      <c r="G749" s="6">
        <v>0</v>
      </c>
      <c r="H749" s="10">
        <v>9386666.6699999999</v>
      </c>
      <c r="I749" s="9">
        <f t="shared" si="22"/>
        <v>6013333.3300000001</v>
      </c>
      <c r="J749" s="11">
        <f t="shared" si="23"/>
        <v>0.60952380974025977</v>
      </c>
      <c r="K749" s="6" t="s">
        <v>15</v>
      </c>
    </row>
    <row r="750" spans="2:11" x14ac:dyDescent="0.2">
      <c r="B750" s="6" t="s">
        <v>546</v>
      </c>
      <c r="C750" s="7">
        <v>44949</v>
      </c>
      <c r="D750" s="7">
        <v>45068</v>
      </c>
      <c r="E750" s="8">
        <v>16480000</v>
      </c>
      <c r="F750" s="9">
        <v>16480000</v>
      </c>
      <c r="G750" s="6">
        <v>0</v>
      </c>
      <c r="H750" s="10">
        <v>16480000</v>
      </c>
      <c r="I750" s="9">
        <f t="shared" si="22"/>
        <v>0</v>
      </c>
      <c r="J750" s="11">
        <f t="shared" si="23"/>
        <v>1</v>
      </c>
      <c r="K750" s="6" t="s">
        <v>12</v>
      </c>
    </row>
    <row r="751" spans="2:11" x14ac:dyDescent="0.2">
      <c r="B751" s="6" t="s">
        <v>547</v>
      </c>
      <c r="C751" s="7">
        <v>44949</v>
      </c>
      <c r="D751" s="7">
        <v>45265</v>
      </c>
      <c r="E751" s="8">
        <v>14000000</v>
      </c>
      <c r="F751" s="9">
        <v>14000000</v>
      </c>
      <c r="G751" s="6">
        <v>0</v>
      </c>
      <c r="H751" s="10">
        <v>8533333.3300000001</v>
      </c>
      <c r="I751" s="9">
        <f t="shared" si="22"/>
        <v>5466666.6699999999</v>
      </c>
      <c r="J751" s="11">
        <f t="shared" si="23"/>
        <v>0.60952380928571426</v>
      </c>
      <c r="K751" s="6" t="s">
        <v>15</v>
      </c>
    </row>
    <row r="752" spans="2:11" x14ac:dyDescent="0.2">
      <c r="B752" s="6" t="s">
        <v>548</v>
      </c>
      <c r="C752" s="7">
        <v>44953</v>
      </c>
      <c r="D752" s="7">
        <v>45164</v>
      </c>
      <c r="E752" s="8">
        <v>42000000</v>
      </c>
      <c r="F752" s="9">
        <v>42000000</v>
      </c>
      <c r="G752" s="6">
        <v>0</v>
      </c>
      <c r="H752" s="10">
        <v>24800000</v>
      </c>
      <c r="I752" s="9">
        <f t="shared" si="22"/>
        <v>17200000</v>
      </c>
      <c r="J752" s="11">
        <f t="shared" si="23"/>
        <v>0.59047619047619049</v>
      </c>
      <c r="K752" s="6" t="s">
        <v>12</v>
      </c>
    </row>
    <row r="753" spans="2:11" x14ac:dyDescent="0.2">
      <c r="B753" s="6" t="s">
        <v>549</v>
      </c>
      <c r="C753" s="7">
        <v>44949</v>
      </c>
      <c r="D753" s="7">
        <v>45266</v>
      </c>
      <c r="E753" s="8">
        <v>20300000</v>
      </c>
      <c r="F753" s="9">
        <v>20300000</v>
      </c>
      <c r="G753" s="6">
        <v>0</v>
      </c>
      <c r="H753" s="10">
        <v>12373333.33</v>
      </c>
      <c r="I753" s="9">
        <f t="shared" si="22"/>
        <v>7926666.6699999999</v>
      </c>
      <c r="J753" s="11">
        <f t="shared" si="23"/>
        <v>0.60952380935960593</v>
      </c>
      <c r="K753" s="6" t="s">
        <v>15</v>
      </c>
    </row>
    <row r="754" spans="2:11" x14ac:dyDescent="0.2">
      <c r="B754" s="6" t="s">
        <v>550</v>
      </c>
      <c r="C754" s="7">
        <v>44949</v>
      </c>
      <c r="D754" s="7">
        <v>45160</v>
      </c>
      <c r="E754" s="8">
        <v>21000000</v>
      </c>
      <c r="F754" s="9">
        <v>21000000</v>
      </c>
      <c r="G754" s="6">
        <v>0</v>
      </c>
      <c r="H754" s="10">
        <v>12800000</v>
      </c>
      <c r="I754" s="9">
        <f t="shared" si="22"/>
        <v>8200000</v>
      </c>
      <c r="J754" s="11">
        <f t="shared" si="23"/>
        <v>0.60952380952380958</v>
      </c>
      <c r="K754" s="6" t="s">
        <v>12</v>
      </c>
    </row>
    <row r="755" spans="2:11" x14ac:dyDescent="0.2">
      <c r="B755" s="6" t="s">
        <v>551</v>
      </c>
      <c r="C755" s="7">
        <v>44949</v>
      </c>
      <c r="D755" s="7">
        <v>45160</v>
      </c>
      <c r="E755" s="8">
        <v>21000000</v>
      </c>
      <c r="F755" s="9">
        <v>21000000</v>
      </c>
      <c r="G755" s="6">
        <v>0</v>
      </c>
      <c r="H755" s="10">
        <v>12800000</v>
      </c>
      <c r="I755" s="9">
        <f t="shared" si="22"/>
        <v>8200000</v>
      </c>
      <c r="J755" s="11">
        <f t="shared" si="23"/>
        <v>0.60952380952380958</v>
      </c>
      <c r="K755" s="6" t="s">
        <v>12</v>
      </c>
    </row>
    <row r="756" spans="2:11" x14ac:dyDescent="0.2">
      <c r="B756" s="6" t="s">
        <v>552</v>
      </c>
      <c r="C756" s="7">
        <v>44949</v>
      </c>
      <c r="D756" s="7">
        <v>45160</v>
      </c>
      <c r="E756" s="8">
        <v>21000000</v>
      </c>
      <c r="F756" s="9">
        <v>21000000</v>
      </c>
      <c r="G756" s="6">
        <v>0</v>
      </c>
      <c r="H756" s="10">
        <v>12800000</v>
      </c>
      <c r="I756" s="9">
        <f t="shared" si="22"/>
        <v>8200000</v>
      </c>
      <c r="J756" s="11">
        <f t="shared" si="23"/>
        <v>0.60952380952380958</v>
      </c>
      <c r="K756" s="6" t="s">
        <v>12</v>
      </c>
    </row>
    <row r="757" spans="2:11" x14ac:dyDescent="0.2">
      <c r="B757" s="6" t="s">
        <v>553</v>
      </c>
      <c r="C757" s="7">
        <v>44949</v>
      </c>
      <c r="D757" s="7">
        <v>45160</v>
      </c>
      <c r="E757" s="8">
        <v>31500000</v>
      </c>
      <c r="F757" s="9">
        <v>31500000</v>
      </c>
      <c r="G757" s="6">
        <v>0</v>
      </c>
      <c r="H757" s="10">
        <v>19200000</v>
      </c>
      <c r="I757" s="9">
        <f t="shared" si="22"/>
        <v>12300000</v>
      </c>
      <c r="J757" s="11">
        <f t="shared" si="23"/>
        <v>0.60952380952380958</v>
      </c>
      <c r="K757" s="6" t="s">
        <v>12</v>
      </c>
    </row>
    <row r="758" spans="2:11" x14ac:dyDescent="0.2">
      <c r="B758" s="6" t="s">
        <v>554</v>
      </c>
      <c r="C758" s="7">
        <v>44949</v>
      </c>
      <c r="D758" s="7">
        <v>45068</v>
      </c>
      <c r="E758" s="8">
        <v>12000000</v>
      </c>
      <c r="F758" s="9">
        <v>12000000</v>
      </c>
      <c r="G758" s="6">
        <v>0</v>
      </c>
      <c r="H758" s="10">
        <v>12000000</v>
      </c>
      <c r="I758" s="9">
        <f t="shared" si="22"/>
        <v>0</v>
      </c>
      <c r="J758" s="11">
        <f t="shared" si="23"/>
        <v>1</v>
      </c>
      <c r="K758" s="6" t="s">
        <v>12</v>
      </c>
    </row>
    <row r="759" spans="2:11" x14ac:dyDescent="0.2">
      <c r="B759" s="6" t="s">
        <v>555</v>
      </c>
      <c r="C759" s="7">
        <v>44949</v>
      </c>
      <c r="D759" s="7">
        <v>45266</v>
      </c>
      <c r="E759" s="8">
        <v>19600000</v>
      </c>
      <c r="F759" s="9">
        <v>19600000</v>
      </c>
      <c r="G759" s="6">
        <v>0</v>
      </c>
      <c r="H759" s="10">
        <v>11946666.67</v>
      </c>
      <c r="I759" s="9">
        <f t="shared" si="22"/>
        <v>7653333.3300000001</v>
      </c>
      <c r="J759" s="11">
        <f t="shared" si="23"/>
        <v>0.60952380969387754</v>
      </c>
      <c r="K759" s="6" t="s">
        <v>15</v>
      </c>
    </row>
    <row r="760" spans="2:11" x14ac:dyDescent="0.2">
      <c r="B760" s="6" t="s">
        <v>556</v>
      </c>
      <c r="C760" s="7">
        <v>44949</v>
      </c>
      <c r="D760" s="7">
        <v>45266</v>
      </c>
      <c r="E760" s="8">
        <v>19600000</v>
      </c>
      <c r="F760" s="9">
        <v>19600000</v>
      </c>
      <c r="G760" s="6">
        <v>0</v>
      </c>
      <c r="H760" s="10">
        <v>11946666.67</v>
      </c>
      <c r="I760" s="9">
        <f t="shared" si="22"/>
        <v>7653333.3300000001</v>
      </c>
      <c r="J760" s="11">
        <f t="shared" si="23"/>
        <v>0.60952380969387754</v>
      </c>
      <c r="K760" s="6" t="s">
        <v>15</v>
      </c>
    </row>
    <row r="761" spans="2:11" x14ac:dyDescent="0.2">
      <c r="B761" s="6" t="s">
        <v>557</v>
      </c>
      <c r="C761" s="7">
        <v>44949</v>
      </c>
      <c r="D761" s="7">
        <v>45160</v>
      </c>
      <c r="E761" s="8">
        <v>21000000</v>
      </c>
      <c r="F761" s="9">
        <v>21000000</v>
      </c>
      <c r="G761" s="6">
        <v>0</v>
      </c>
      <c r="H761" s="10">
        <v>12800000</v>
      </c>
      <c r="I761" s="9">
        <f t="shared" si="22"/>
        <v>8200000</v>
      </c>
      <c r="J761" s="11">
        <f t="shared" si="23"/>
        <v>0.60952380952380958</v>
      </c>
      <c r="K761" s="6" t="s">
        <v>12</v>
      </c>
    </row>
    <row r="762" spans="2:11" x14ac:dyDescent="0.2">
      <c r="B762" s="6" t="s">
        <v>515</v>
      </c>
      <c r="C762" s="7">
        <v>44949</v>
      </c>
      <c r="D762" s="7">
        <v>45068</v>
      </c>
      <c r="E762" s="8">
        <v>14600000</v>
      </c>
      <c r="F762" s="9">
        <v>14600000</v>
      </c>
      <c r="G762" s="6">
        <v>0</v>
      </c>
      <c r="H762" s="10">
        <v>14600000</v>
      </c>
      <c r="I762" s="9">
        <f t="shared" si="22"/>
        <v>0</v>
      </c>
      <c r="J762" s="11">
        <f t="shared" si="23"/>
        <v>1</v>
      </c>
      <c r="K762" s="6" t="s">
        <v>12</v>
      </c>
    </row>
    <row r="763" spans="2:11" x14ac:dyDescent="0.2">
      <c r="B763" s="6" t="s">
        <v>558</v>
      </c>
      <c r="C763" s="7">
        <v>44949</v>
      </c>
      <c r="D763" s="7">
        <v>45068</v>
      </c>
      <c r="E763" s="8">
        <v>12000000</v>
      </c>
      <c r="F763" s="9">
        <v>12000000</v>
      </c>
      <c r="G763" s="6">
        <v>0</v>
      </c>
      <c r="H763" s="10">
        <v>12000000</v>
      </c>
      <c r="I763" s="9">
        <f t="shared" si="22"/>
        <v>0</v>
      </c>
      <c r="J763" s="11">
        <f t="shared" si="23"/>
        <v>1</v>
      </c>
      <c r="K763" s="6" t="s">
        <v>12</v>
      </c>
    </row>
    <row r="764" spans="2:11" x14ac:dyDescent="0.2">
      <c r="B764" s="6" t="s">
        <v>559</v>
      </c>
      <c r="C764" s="7">
        <v>44949</v>
      </c>
      <c r="D764" s="7">
        <v>45068</v>
      </c>
      <c r="E764" s="8">
        <v>16000000</v>
      </c>
      <c r="F764" s="9">
        <v>16000000</v>
      </c>
      <c r="G764" s="6">
        <v>0</v>
      </c>
      <c r="H764" s="10">
        <v>16000000</v>
      </c>
      <c r="I764" s="9">
        <f t="shared" si="22"/>
        <v>0</v>
      </c>
      <c r="J764" s="11">
        <f t="shared" si="23"/>
        <v>1</v>
      </c>
      <c r="K764" s="6" t="s">
        <v>12</v>
      </c>
    </row>
    <row r="765" spans="2:11" x14ac:dyDescent="0.2">
      <c r="B765" s="6" t="s">
        <v>242</v>
      </c>
      <c r="C765" s="7">
        <v>44949</v>
      </c>
      <c r="D765" s="7">
        <v>45068</v>
      </c>
      <c r="E765" s="8">
        <v>14600000</v>
      </c>
      <c r="F765" s="9">
        <v>14600000</v>
      </c>
      <c r="G765" s="6">
        <v>0</v>
      </c>
      <c r="H765" s="10">
        <v>14600000</v>
      </c>
      <c r="I765" s="9">
        <f t="shared" si="22"/>
        <v>0</v>
      </c>
      <c r="J765" s="11">
        <f t="shared" si="23"/>
        <v>1</v>
      </c>
      <c r="K765" s="6" t="s">
        <v>12</v>
      </c>
    </row>
    <row r="766" spans="2:11" x14ac:dyDescent="0.2">
      <c r="B766" s="6" t="s">
        <v>560</v>
      </c>
      <c r="C766" s="7">
        <v>44949</v>
      </c>
      <c r="D766" s="7">
        <v>45068</v>
      </c>
      <c r="E766" s="8">
        <v>10600000</v>
      </c>
      <c r="F766" s="9">
        <v>10600000</v>
      </c>
      <c r="G766" s="6">
        <v>0</v>
      </c>
      <c r="H766" s="10">
        <v>10600000</v>
      </c>
      <c r="I766" s="9">
        <f t="shared" si="22"/>
        <v>0</v>
      </c>
      <c r="J766" s="11">
        <f t="shared" si="23"/>
        <v>1</v>
      </c>
      <c r="K766" s="6" t="s">
        <v>12</v>
      </c>
    </row>
    <row r="767" spans="2:11" x14ac:dyDescent="0.2">
      <c r="B767" s="6" t="s">
        <v>561</v>
      </c>
      <c r="C767" s="7">
        <v>44951</v>
      </c>
      <c r="D767" s="7">
        <v>45268</v>
      </c>
      <c r="E767" s="8">
        <v>14000000</v>
      </c>
      <c r="F767" s="9">
        <v>14000000</v>
      </c>
      <c r="G767" s="6">
        <v>0</v>
      </c>
      <c r="H767" s="10">
        <v>8400000</v>
      </c>
      <c r="I767" s="9">
        <f t="shared" si="22"/>
        <v>5600000</v>
      </c>
      <c r="J767" s="11">
        <f t="shared" si="23"/>
        <v>0.6</v>
      </c>
      <c r="K767" s="6" t="s">
        <v>15</v>
      </c>
    </row>
    <row r="768" spans="2:11" x14ac:dyDescent="0.2">
      <c r="B768" s="6" t="s">
        <v>232</v>
      </c>
      <c r="C768" s="7">
        <v>44950</v>
      </c>
      <c r="D768" s="7">
        <v>45267</v>
      </c>
      <c r="E768" s="8">
        <v>14700000</v>
      </c>
      <c r="F768" s="9">
        <v>14700000</v>
      </c>
      <c r="G768" s="6">
        <v>0</v>
      </c>
      <c r="H768" s="10">
        <v>8890000</v>
      </c>
      <c r="I768" s="9">
        <f t="shared" si="22"/>
        <v>5810000</v>
      </c>
      <c r="J768" s="11">
        <f t="shared" si="23"/>
        <v>0.60476190476190472</v>
      </c>
      <c r="K768" s="6" t="s">
        <v>15</v>
      </c>
    </row>
    <row r="769" spans="2:11" x14ac:dyDescent="0.2">
      <c r="B769" s="6" t="s">
        <v>562</v>
      </c>
      <c r="C769" s="7">
        <v>44950</v>
      </c>
      <c r="D769" s="7">
        <v>45069</v>
      </c>
      <c r="E769" s="8">
        <v>16000000</v>
      </c>
      <c r="F769" s="9">
        <v>16000000</v>
      </c>
      <c r="G769" s="6">
        <v>0</v>
      </c>
      <c r="H769" s="10">
        <v>16000000</v>
      </c>
      <c r="I769" s="9">
        <f t="shared" si="22"/>
        <v>0</v>
      </c>
      <c r="J769" s="11">
        <f t="shared" si="23"/>
        <v>1</v>
      </c>
      <c r="K769" s="6" t="s">
        <v>12</v>
      </c>
    </row>
    <row r="770" spans="2:11" x14ac:dyDescent="0.2">
      <c r="B770" s="6" t="s">
        <v>563</v>
      </c>
      <c r="C770" s="7">
        <v>44950</v>
      </c>
      <c r="D770" s="7">
        <v>45069</v>
      </c>
      <c r="E770" s="8">
        <v>12000000</v>
      </c>
      <c r="F770" s="9">
        <v>12000000</v>
      </c>
      <c r="G770" s="6">
        <v>0</v>
      </c>
      <c r="H770" s="10">
        <v>12000000</v>
      </c>
      <c r="I770" s="9">
        <f t="shared" si="22"/>
        <v>0</v>
      </c>
      <c r="J770" s="11">
        <f t="shared" si="23"/>
        <v>1</v>
      </c>
      <c r="K770" s="6" t="s">
        <v>12</v>
      </c>
    </row>
    <row r="771" spans="2:11" x14ac:dyDescent="0.2">
      <c r="B771" s="6" t="s">
        <v>564</v>
      </c>
      <c r="C771" s="7">
        <v>44950</v>
      </c>
      <c r="D771" s="7">
        <v>45069</v>
      </c>
      <c r="E771" s="8">
        <v>12000000</v>
      </c>
      <c r="F771" s="9">
        <v>12000000</v>
      </c>
      <c r="G771" s="6">
        <v>0</v>
      </c>
      <c r="H771" s="10">
        <v>12000000</v>
      </c>
      <c r="I771" s="9">
        <f t="shared" ref="I771:I834" si="24">F771-H771</f>
        <v>0</v>
      </c>
      <c r="J771" s="11">
        <f t="shared" ref="J771:J834" si="25">IFERROR(H771/F771,"-")</f>
        <v>1</v>
      </c>
      <c r="K771" s="6" t="s">
        <v>12</v>
      </c>
    </row>
    <row r="772" spans="2:11" x14ac:dyDescent="0.2">
      <c r="B772" s="6" t="s">
        <v>467</v>
      </c>
      <c r="C772" s="7">
        <v>44950</v>
      </c>
      <c r="D772" s="7">
        <v>45069</v>
      </c>
      <c r="E772" s="8">
        <v>11200000</v>
      </c>
      <c r="F772" s="9">
        <v>11200000</v>
      </c>
      <c r="G772" s="6">
        <v>0</v>
      </c>
      <c r="H772" s="10">
        <v>11200000</v>
      </c>
      <c r="I772" s="9">
        <f t="shared" si="24"/>
        <v>0</v>
      </c>
      <c r="J772" s="11">
        <f t="shared" si="25"/>
        <v>1</v>
      </c>
      <c r="K772" s="6" t="s">
        <v>12</v>
      </c>
    </row>
    <row r="773" spans="2:11" x14ac:dyDescent="0.2">
      <c r="B773" s="6" t="s">
        <v>565</v>
      </c>
      <c r="C773" s="7">
        <v>44950</v>
      </c>
      <c r="D773" s="7">
        <v>45069</v>
      </c>
      <c r="E773" s="8">
        <v>8000000</v>
      </c>
      <c r="F773" s="9">
        <v>8000000</v>
      </c>
      <c r="G773" s="6">
        <v>0</v>
      </c>
      <c r="H773" s="10">
        <v>8000000</v>
      </c>
      <c r="I773" s="9">
        <f t="shared" si="24"/>
        <v>0</v>
      </c>
      <c r="J773" s="11">
        <f t="shared" si="25"/>
        <v>1</v>
      </c>
      <c r="K773" s="6" t="s">
        <v>12</v>
      </c>
    </row>
    <row r="774" spans="2:11" x14ac:dyDescent="0.2">
      <c r="B774" s="6" t="s">
        <v>543</v>
      </c>
      <c r="C774" s="7">
        <v>44950</v>
      </c>
      <c r="D774" s="7">
        <v>45069</v>
      </c>
      <c r="E774" s="8">
        <v>10400000</v>
      </c>
      <c r="F774" s="9">
        <v>10400000</v>
      </c>
      <c r="G774" s="6">
        <v>0</v>
      </c>
      <c r="H774" s="10">
        <v>10400000</v>
      </c>
      <c r="I774" s="9">
        <f t="shared" si="24"/>
        <v>0</v>
      </c>
      <c r="J774" s="11">
        <f t="shared" si="25"/>
        <v>1</v>
      </c>
      <c r="K774" s="6" t="s">
        <v>12</v>
      </c>
    </row>
    <row r="775" spans="2:11" x14ac:dyDescent="0.2">
      <c r="B775" s="6" t="s">
        <v>464</v>
      </c>
      <c r="C775" s="7">
        <v>44950</v>
      </c>
      <c r="D775" s="7">
        <v>45069</v>
      </c>
      <c r="E775" s="8">
        <v>8400000</v>
      </c>
      <c r="F775" s="9">
        <v>8400000</v>
      </c>
      <c r="G775" s="6">
        <v>0</v>
      </c>
      <c r="H775" s="10">
        <v>8400000</v>
      </c>
      <c r="I775" s="9">
        <f t="shared" si="24"/>
        <v>0</v>
      </c>
      <c r="J775" s="11">
        <f t="shared" si="25"/>
        <v>1</v>
      </c>
      <c r="K775" s="6" t="s">
        <v>12</v>
      </c>
    </row>
    <row r="776" spans="2:11" x14ac:dyDescent="0.2">
      <c r="B776" s="6" t="s">
        <v>463</v>
      </c>
      <c r="C776" s="7">
        <v>44950</v>
      </c>
      <c r="D776" s="7">
        <v>45069</v>
      </c>
      <c r="E776" s="8">
        <v>11200000</v>
      </c>
      <c r="F776" s="9">
        <v>11200000</v>
      </c>
      <c r="G776" s="6">
        <v>0</v>
      </c>
      <c r="H776" s="10">
        <v>11200000</v>
      </c>
      <c r="I776" s="9">
        <f t="shared" si="24"/>
        <v>0</v>
      </c>
      <c r="J776" s="11">
        <f t="shared" si="25"/>
        <v>1</v>
      </c>
      <c r="K776" s="6" t="s">
        <v>12</v>
      </c>
    </row>
    <row r="777" spans="2:11" x14ac:dyDescent="0.2">
      <c r="B777" s="6" t="s">
        <v>566</v>
      </c>
      <c r="C777" s="7">
        <v>44950</v>
      </c>
      <c r="D777" s="7">
        <v>45069</v>
      </c>
      <c r="E777" s="8">
        <v>11200000</v>
      </c>
      <c r="F777" s="9">
        <v>11200000</v>
      </c>
      <c r="G777" s="6">
        <v>0</v>
      </c>
      <c r="H777" s="10">
        <v>11200000</v>
      </c>
      <c r="I777" s="9">
        <f t="shared" si="24"/>
        <v>0</v>
      </c>
      <c r="J777" s="11">
        <f t="shared" si="25"/>
        <v>1</v>
      </c>
      <c r="K777" s="6" t="s">
        <v>12</v>
      </c>
    </row>
    <row r="778" spans="2:11" x14ac:dyDescent="0.2">
      <c r="B778" s="6" t="s">
        <v>139</v>
      </c>
      <c r="C778" s="7">
        <v>44950</v>
      </c>
      <c r="D778" s="7">
        <v>45069</v>
      </c>
      <c r="E778" s="8">
        <v>14600000</v>
      </c>
      <c r="F778" s="9">
        <v>14600000</v>
      </c>
      <c r="G778" s="6">
        <v>0</v>
      </c>
      <c r="H778" s="10">
        <v>14600000</v>
      </c>
      <c r="I778" s="9">
        <f t="shared" si="24"/>
        <v>0</v>
      </c>
      <c r="J778" s="11">
        <f t="shared" si="25"/>
        <v>1</v>
      </c>
      <c r="K778" s="6" t="s">
        <v>12</v>
      </c>
    </row>
    <row r="779" spans="2:11" x14ac:dyDescent="0.2">
      <c r="B779" s="6" t="s">
        <v>467</v>
      </c>
      <c r="C779" s="7">
        <v>44950</v>
      </c>
      <c r="D779" s="7">
        <v>45069</v>
      </c>
      <c r="E779" s="8">
        <v>11200000</v>
      </c>
      <c r="F779" s="9">
        <v>11200000</v>
      </c>
      <c r="G779" s="6">
        <v>0</v>
      </c>
      <c r="H779" s="10">
        <v>11200000</v>
      </c>
      <c r="I779" s="9">
        <f t="shared" si="24"/>
        <v>0</v>
      </c>
      <c r="J779" s="11">
        <f t="shared" si="25"/>
        <v>1</v>
      </c>
      <c r="K779" s="6" t="s">
        <v>12</v>
      </c>
    </row>
    <row r="780" spans="2:11" x14ac:dyDescent="0.2">
      <c r="B780" s="6" t="s">
        <v>464</v>
      </c>
      <c r="C780" s="7">
        <v>44950</v>
      </c>
      <c r="D780" s="7">
        <v>45069</v>
      </c>
      <c r="E780" s="8">
        <v>8000000</v>
      </c>
      <c r="F780" s="9">
        <v>8000000</v>
      </c>
      <c r="G780" s="6">
        <v>0</v>
      </c>
      <c r="H780" s="10">
        <v>8000000</v>
      </c>
      <c r="I780" s="9">
        <f t="shared" si="24"/>
        <v>0</v>
      </c>
      <c r="J780" s="11">
        <f t="shared" si="25"/>
        <v>1</v>
      </c>
      <c r="K780" s="6" t="s">
        <v>12</v>
      </c>
    </row>
    <row r="781" spans="2:11" x14ac:dyDescent="0.2">
      <c r="B781" s="6" t="s">
        <v>567</v>
      </c>
      <c r="C781" s="7">
        <v>44950</v>
      </c>
      <c r="D781" s="7">
        <v>45069</v>
      </c>
      <c r="E781" s="8">
        <v>12000000</v>
      </c>
      <c r="F781" s="9">
        <v>12000000</v>
      </c>
      <c r="G781" s="6">
        <v>0</v>
      </c>
      <c r="H781" s="10">
        <v>12000000</v>
      </c>
      <c r="I781" s="9">
        <f t="shared" si="24"/>
        <v>0</v>
      </c>
      <c r="J781" s="11">
        <f t="shared" si="25"/>
        <v>1</v>
      </c>
      <c r="K781" s="6" t="s">
        <v>12</v>
      </c>
    </row>
    <row r="782" spans="2:11" x14ac:dyDescent="0.2">
      <c r="B782" s="6" t="s">
        <v>568</v>
      </c>
      <c r="C782" s="7">
        <v>44950</v>
      </c>
      <c r="D782" s="7">
        <v>45267</v>
      </c>
      <c r="E782" s="8">
        <v>14700000</v>
      </c>
      <c r="F782" s="9">
        <v>14700000</v>
      </c>
      <c r="G782" s="6">
        <v>0</v>
      </c>
      <c r="H782" s="10">
        <v>8890000</v>
      </c>
      <c r="I782" s="9">
        <f t="shared" si="24"/>
        <v>5810000</v>
      </c>
      <c r="J782" s="11">
        <f t="shared" si="25"/>
        <v>0.60476190476190472</v>
      </c>
      <c r="K782" s="6" t="s">
        <v>15</v>
      </c>
    </row>
    <row r="783" spans="2:11" x14ac:dyDescent="0.2">
      <c r="B783" s="6" t="s">
        <v>436</v>
      </c>
      <c r="C783" s="7">
        <v>44950</v>
      </c>
      <c r="D783" s="7">
        <v>45161</v>
      </c>
      <c r="E783" s="8">
        <v>14000000</v>
      </c>
      <c r="F783" s="9">
        <v>14000000</v>
      </c>
      <c r="G783" s="6">
        <v>0</v>
      </c>
      <c r="H783" s="10">
        <v>8466666.6699999999</v>
      </c>
      <c r="I783" s="9">
        <f t="shared" si="24"/>
        <v>5533333.3300000001</v>
      </c>
      <c r="J783" s="11">
        <f t="shared" si="25"/>
        <v>0.60476190500000004</v>
      </c>
      <c r="K783" s="6" t="s">
        <v>12</v>
      </c>
    </row>
    <row r="784" spans="2:11" x14ac:dyDescent="0.2">
      <c r="B784" s="6" t="s">
        <v>440</v>
      </c>
      <c r="C784" s="7">
        <v>44950</v>
      </c>
      <c r="D784" s="7">
        <v>45267</v>
      </c>
      <c r="E784" s="8">
        <v>14000000</v>
      </c>
      <c r="F784" s="9">
        <v>14000000</v>
      </c>
      <c r="G784" s="6">
        <v>0</v>
      </c>
      <c r="H784" s="10">
        <v>8466666.6699999999</v>
      </c>
      <c r="I784" s="9">
        <f t="shared" si="24"/>
        <v>5533333.3300000001</v>
      </c>
      <c r="J784" s="11">
        <f t="shared" si="25"/>
        <v>0.60476190500000004</v>
      </c>
      <c r="K784" s="6" t="s">
        <v>15</v>
      </c>
    </row>
    <row r="785" spans="2:11" x14ac:dyDescent="0.2">
      <c r="B785" s="6" t="s">
        <v>569</v>
      </c>
      <c r="C785" s="7">
        <v>44950</v>
      </c>
      <c r="D785" s="7">
        <v>45264</v>
      </c>
      <c r="E785" s="8">
        <v>24500000</v>
      </c>
      <c r="F785" s="9">
        <v>24500000</v>
      </c>
      <c r="G785" s="6">
        <v>0</v>
      </c>
      <c r="H785" s="10">
        <v>14816666.67</v>
      </c>
      <c r="I785" s="9">
        <f t="shared" si="24"/>
        <v>9683333.3300000001</v>
      </c>
      <c r="J785" s="11">
        <f t="shared" si="25"/>
        <v>0.60476190489795922</v>
      </c>
      <c r="K785" s="6" t="s">
        <v>15</v>
      </c>
    </row>
    <row r="786" spans="2:11" x14ac:dyDescent="0.2">
      <c r="B786" s="6" t="s">
        <v>139</v>
      </c>
      <c r="C786" s="7">
        <v>44950</v>
      </c>
      <c r="D786" s="7">
        <v>45069</v>
      </c>
      <c r="E786" s="8">
        <v>14600000</v>
      </c>
      <c r="F786" s="9">
        <v>14600000</v>
      </c>
      <c r="G786" s="6">
        <v>0</v>
      </c>
      <c r="H786" s="10">
        <v>14600000</v>
      </c>
      <c r="I786" s="9">
        <f t="shared" si="24"/>
        <v>0</v>
      </c>
      <c r="J786" s="11">
        <f t="shared" si="25"/>
        <v>1</v>
      </c>
      <c r="K786" s="6" t="s">
        <v>12</v>
      </c>
    </row>
    <row r="787" spans="2:11" x14ac:dyDescent="0.2">
      <c r="B787" s="6" t="s">
        <v>570</v>
      </c>
      <c r="C787" s="7">
        <v>44950</v>
      </c>
      <c r="D787" s="7">
        <v>45076</v>
      </c>
      <c r="E787" s="8">
        <v>14000000</v>
      </c>
      <c r="F787" s="9">
        <v>14000000</v>
      </c>
      <c r="G787" s="6">
        <v>0</v>
      </c>
      <c r="H787" s="10">
        <v>14000000</v>
      </c>
      <c r="I787" s="9">
        <f t="shared" si="24"/>
        <v>0</v>
      </c>
      <c r="J787" s="11">
        <f t="shared" si="25"/>
        <v>1</v>
      </c>
      <c r="K787" s="6" t="s">
        <v>12</v>
      </c>
    </row>
    <row r="788" spans="2:11" x14ac:dyDescent="0.2">
      <c r="B788" s="6" t="s">
        <v>570</v>
      </c>
      <c r="C788" s="7">
        <v>45070</v>
      </c>
      <c r="D788" s="7">
        <v>45076</v>
      </c>
      <c r="E788" s="8">
        <v>816666.67</v>
      </c>
      <c r="F788" s="9">
        <v>816666.66</v>
      </c>
      <c r="G788" s="6">
        <v>1</v>
      </c>
      <c r="H788" s="10">
        <v>816666.66</v>
      </c>
      <c r="I788" s="9">
        <f t="shared" si="24"/>
        <v>0</v>
      </c>
      <c r="J788" s="11">
        <f t="shared" si="25"/>
        <v>1</v>
      </c>
      <c r="K788" s="6" t="s">
        <v>12</v>
      </c>
    </row>
    <row r="789" spans="2:11" x14ac:dyDescent="0.2">
      <c r="B789" s="6" t="s">
        <v>571</v>
      </c>
      <c r="C789" s="7">
        <v>44950</v>
      </c>
      <c r="D789" s="7">
        <v>45069</v>
      </c>
      <c r="E789" s="8">
        <v>14600000</v>
      </c>
      <c r="F789" s="9">
        <v>14600000</v>
      </c>
      <c r="G789" s="6">
        <v>0</v>
      </c>
      <c r="H789" s="10">
        <v>14600000</v>
      </c>
      <c r="I789" s="9">
        <f t="shared" si="24"/>
        <v>0</v>
      </c>
      <c r="J789" s="11">
        <f t="shared" si="25"/>
        <v>1</v>
      </c>
      <c r="K789" s="6" t="s">
        <v>12</v>
      </c>
    </row>
    <row r="790" spans="2:11" x14ac:dyDescent="0.2">
      <c r="B790" s="6" t="s">
        <v>572</v>
      </c>
      <c r="C790" s="7">
        <v>44950</v>
      </c>
      <c r="D790" s="7">
        <v>45069</v>
      </c>
      <c r="E790" s="8">
        <v>12800000</v>
      </c>
      <c r="F790" s="9">
        <v>12800000</v>
      </c>
      <c r="G790" s="6">
        <v>0</v>
      </c>
      <c r="H790" s="10">
        <v>12800000</v>
      </c>
      <c r="I790" s="9">
        <f t="shared" si="24"/>
        <v>0</v>
      </c>
      <c r="J790" s="11">
        <f t="shared" si="25"/>
        <v>1</v>
      </c>
      <c r="K790" s="6" t="s">
        <v>12</v>
      </c>
    </row>
    <row r="791" spans="2:11" x14ac:dyDescent="0.2">
      <c r="B791" s="6" t="s">
        <v>135</v>
      </c>
      <c r="C791" s="7">
        <v>44950</v>
      </c>
      <c r="D791" s="7">
        <v>45069</v>
      </c>
      <c r="E791" s="8">
        <v>14600000</v>
      </c>
      <c r="F791" s="9">
        <v>14600000</v>
      </c>
      <c r="G791" s="6">
        <v>0</v>
      </c>
      <c r="H791" s="10">
        <v>14600000</v>
      </c>
      <c r="I791" s="9">
        <f t="shared" si="24"/>
        <v>0</v>
      </c>
      <c r="J791" s="11">
        <f t="shared" si="25"/>
        <v>1</v>
      </c>
      <c r="K791" s="6" t="s">
        <v>12</v>
      </c>
    </row>
    <row r="792" spans="2:11" x14ac:dyDescent="0.2">
      <c r="B792" s="6" t="s">
        <v>573</v>
      </c>
      <c r="C792" s="7">
        <v>44950</v>
      </c>
      <c r="D792" s="7">
        <v>45267</v>
      </c>
      <c r="E792" s="8">
        <v>31500000</v>
      </c>
      <c r="F792" s="9">
        <v>31500000</v>
      </c>
      <c r="G792" s="6">
        <v>0</v>
      </c>
      <c r="H792" s="10">
        <v>19050000</v>
      </c>
      <c r="I792" s="9">
        <f t="shared" si="24"/>
        <v>12450000</v>
      </c>
      <c r="J792" s="11">
        <f t="shared" si="25"/>
        <v>0.60476190476190472</v>
      </c>
      <c r="K792" s="6" t="s">
        <v>15</v>
      </c>
    </row>
    <row r="793" spans="2:11" x14ac:dyDescent="0.2">
      <c r="B793" s="6" t="s">
        <v>574</v>
      </c>
      <c r="C793" s="7">
        <v>44950</v>
      </c>
      <c r="D793" s="7">
        <v>45161</v>
      </c>
      <c r="E793" s="8">
        <v>31500000</v>
      </c>
      <c r="F793" s="9">
        <v>31500000</v>
      </c>
      <c r="G793" s="6">
        <v>0</v>
      </c>
      <c r="H793" s="10">
        <v>5550000</v>
      </c>
      <c r="I793" s="9">
        <f t="shared" si="24"/>
        <v>25950000</v>
      </c>
      <c r="J793" s="11">
        <f t="shared" si="25"/>
        <v>0.1761904761904762</v>
      </c>
      <c r="K793" s="6" t="s">
        <v>12</v>
      </c>
    </row>
    <row r="794" spans="2:11" x14ac:dyDescent="0.2">
      <c r="B794" s="6" t="s">
        <v>575</v>
      </c>
      <c r="C794" s="7">
        <v>44950</v>
      </c>
      <c r="D794" s="7">
        <v>45267</v>
      </c>
      <c r="E794" s="8">
        <v>28000000</v>
      </c>
      <c r="F794" s="9">
        <v>28000000</v>
      </c>
      <c r="G794" s="6">
        <v>0</v>
      </c>
      <c r="H794" s="10">
        <v>16933333.329999998</v>
      </c>
      <c r="I794" s="9">
        <f t="shared" si="24"/>
        <v>11066666.670000002</v>
      </c>
      <c r="J794" s="11">
        <f t="shared" si="25"/>
        <v>0.60476190464285706</v>
      </c>
      <c r="K794" s="6" t="s">
        <v>15</v>
      </c>
    </row>
    <row r="795" spans="2:11" x14ac:dyDescent="0.2">
      <c r="B795" s="6" t="s">
        <v>576</v>
      </c>
      <c r="C795" s="7">
        <v>44950</v>
      </c>
      <c r="D795" s="7">
        <v>45267</v>
      </c>
      <c r="E795" s="8">
        <v>24500000</v>
      </c>
      <c r="F795" s="9">
        <v>24500000</v>
      </c>
      <c r="G795" s="6">
        <v>0</v>
      </c>
      <c r="H795" s="10">
        <v>14816666.67</v>
      </c>
      <c r="I795" s="9">
        <f t="shared" si="24"/>
        <v>9683333.3300000001</v>
      </c>
      <c r="J795" s="11">
        <f t="shared" si="25"/>
        <v>0.60476190489795922</v>
      </c>
      <c r="K795" s="6" t="s">
        <v>15</v>
      </c>
    </row>
    <row r="796" spans="2:11" x14ac:dyDescent="0.2">
      <c r="B796" s="6" t="s">
        <v>577</v>
      </c>
      <c r="C796" s="7">
        <v>44950</v>
      </c>
      <c r="D796" s="7">
        <v>45069</v>
      </c>
      <c r="E796" s="8">
        <v>9475000</v>
      </c>
      <c r="F796" s="9">
        <v>9475000</v>
      </c>
      <c r="G796" s="6">
        <v>0</v>
      </c>
      <c r="H796" s="10">
        <v>9475000</v>
      </c>
      <c r="I796" s="9">
        <f t="shared" si="24"/>
        <v>0</v>
      </c>
      <c r="J796" s="11">
        <f t="shared" si="25"/>
        <v>1</v>
      </c>
      <c r="K796" s="6" t="s">
        <v>12</v>
      </c>
    </row>
    <row r="797" spans="2:11" x14ac:dyDescent="0.2">
      <c r="B797" s="6" t="s">
        <v>578</v>
      </c>
      <c r="C797" s="7">
        <v>44950</v>
      </c>
      <c r="D797" s="7">
        <v>45264</v>
      </c>
      <c r="E797" s="8">
        <v>24500000</v>
      </c>
      <c r="F797" s="9">
        <v>24500000</v>
      </c>
      <c r="G797" s="6">
        <v>0</v>
      </c>
      <c r="H797" s="10">
        <v>14816666.67</v>
      </c>
      <c r="I797" s="9">
        <f t="shared" si="24"/>
        <v>9683333.3300000001</v>
      </c>
      <c r="J797" s="11">
        <f t="shared" si="25"/>
        <v>0.60476190489795922</v>
      </c>
      <c r="K797" s="6" t="s">
        <v>15</v>
      </c>
    </row>
    <row r="798" spans="2:11" x14ac:dyDescent="0.2">
      <c r="B798" s="6" t="s">
        <v>579</v>
      </c>
      <c r="C798" s="7">
        <v>44950</v>
      </c>
      <c r="D798" s="7">
        <v>45069</v>
      </c>
      <c r="E798" s="8">
        <v>16000000</v>
      </c>
      <c r="F798" s="9">
        <v>16000000</v>
      </c>
      <c r="G798" s="6">
        <v>0</v>
      </c>
      <c r="H798" s="10">
        <v>16000000</v>
      </c>
      <c r="I798" s="9">
        <f t="shared" si="24"/>
        <v>0</v>
      </c>
      <c r="J798" s="11">
        <f t="shared" si="25"/>
        <v>1</v>
      </c>
      <c r="K798" s="6" t="s">
        <v>12</v>
      </c>
    </row>
    <row r="799" spans="2:11" x14ac:dyDescent="0.2">
      <c r="B799" s="6" t="s">
        <v>580</v>
      </c>
      <c r="C799" s="7">
        <v>44950</v>
      </c>
      <c r="D799" s="7">
        <v>45069</v>
      </c>
      <c r="E799" s="8">
        <v>14000000</v>
      </c>
      <c r="F799" s="9">
        <v>14000000</v>
      </c>
      <c r="G799" s="6">
        <v>0</v>
      </c>
      <c r="H799" s="10">
        <v>14000000</v>
      </c>
      <c r="I799" s="9">
        <f t="shared" si="24"/>
        <v>0</v>
      </c>
      <c r="J799" s="11">
        <f t="shared" si="25"/>
        <v>1</v>
      </c>
      <c r="K799" s="6" t="s">
        <v>12</v>
      </c>
    </row>
    <row r="800" spans="2:11" x14ac:dyDescent="0.2">
      <c r="B800" s="6" t="s">
        <v>94</v>
      </c>
      <c r="C800" s="7">
        <v>44950</v>
      </c>
      <c r="D800" s="7">
        <v>45161</v>
      </c>
      <c r="E800" s="8">
        <v>17500000</v>
      </c>
      <c r="F800" s="9">
        <v>17500000</v>
      </c>
      <c r="G800" s="6">
        <v>0</v>
      </c>
      <c r="H800" s="10">
        <v>10583333.33</v>
      </c>
      <c r="I800" s="9">
        <f t="shared" si="24"/>
        <v>6916666.6699999999</v>
      </c>
      <c r="J800" s="11">
        <f t="shared" si="25"/>
        <v>0.60476190457142853</v>
      </c>
      <c r="K800" s="6" t="s">
        <v>12</v>
      </c>
    </row>
    <row r="801" spans="2:11" x14ac:dyDescent="0.2">
      <c r="B801" s="6" t="s">
        <v>581</v>
      </c>
      <c r="C801" s="7">
        <v>44950</v>
      </c>
      <c r="D801" s="7">
        <v>45161</v>
      </c>
      <c r="E801" s="8">
        <v>26600000</v>
      </c>
      <c r="F801" s="9">
        <v>26600000</v>
      </c>
      <c r="G801" s="6">
        <v>0</v>
      </c>
      <c r="H801" s="10">
        <v>16086666.67</v>
      </c>
      <c r="I801" s="9">
        <f t="shared" si="24"/>
        <v>10513333.33</v>
      </c>
      <c r="J801" s="11">
        <f t="shared" si="25"/>
        <v>0.60476190488721804</v>
      </c>
      <c r="K801" s="6" t="s">
        <v>12</v>
      </c>
    </row>
    <row r="802" spans="2:11" x14ac:dyDescent="0.2">
      <c r="B802" s="6" t="s">
        <v>582</v>
      </c>
      <c r="C802" s="7">
        <v>44950</v>
      </c>
      <c r="D802" s="7">
        <v>45076</v>
      </c>
      <c r="E802" s="8">
        <v>14000000</v>
      </c>
      <c r="F802" s="9">
        <v>14000000</v>
      </c>
      <c r="G802" s="6">
        <v>0</v>
      </c>
      <c r="H802" s="10">
        <v>14000000</v>
      </c>
      <c r="I802" s="9">
        <f t="shared" si="24"/>
        <v>0</v>
      </c>
      <c r="J802" s="11">
        <f t="shared" si="25"/>
        <v>1</v>
      </c>
      <c r="K802" s="6" t="s">
        <v>12</v>
      </c>
    </row>
    <row r="803" spans="2:11" x14ac:dyDescent="0.2">
      <c r="B803" s="6" t="s">
        <v>582</v>
      </c>
      <c r="C803" s="7">
        <v>45070</v>
      </c>
      <c r="D803" s="7">
        <v>45076</v>
      </c>
      <c r="E803" s="8">
        <v>816667</v>
      </c>
      <c r="F803" s="9">
        <v>816667</v>
      </c>
      <c r="G803" s="6">
        <v>1</v>
      </c>
      <c r="H803" s="10">
        <v>816667</v>
      </c>
      <c r="I803" s="9">
        <f t="shared" si="24"/>
        <v>0</v>
      </c>
      <c r="J803" s="11">
        <f t="shared" si="25"/>
        <v>1</v>
      </c>
      <c r="K803" s="6" t="s">
        <v>12</v>
      </c>
    </row>
    <row r="804" spans="2:11" x14ac:dyDescent="0.2">
      <c r="B804" s="6" t="s">
        <v>583</v>
      </c>
      <c r="C804" s="7">
        <v>44950</v>
      </c>
      <c r="D804" s="7">
        <v>45264</v>
      </c>
      <c r="E804" s="8">
        <v>14000000</v>
      </c>
      <c r="F804" s="9">
        <v>14000000</v>
      </c>
      <c r="G804" s="6">
        <v>0</v>
      </c>
      <c r="H804" s="10">
        <v>8466666.6699999999</v>
      </c>
      <c r="I804" s="9">
        <f t="shared" si="24"/>
        <v>5533333.3300000001</v>
      </c>
      <c r="J804" s="11">
        <f t="shared" si="25"/>
        <v>0.60476190500000004</v>
      </c>
      <c r="K804" s="6" t="s">
        <v>15</v>
      </c>
    </row>
    <row r="805" spans="2:11" x14ac:dyDescent="0.2">
      <c r="B805" s="6" t="s">
        <v>584</v>
      </c>
      <c r="C805" s="7">
        <v>44950</v>
      </c>
      <c r="D805" s="7">
        <v>45267</v>
      </c>
      <c r="E805" s="8">
        <v>32550000</v>
      </c>
      <c r="F805" s="9">
        <v>32550000</v>
      </c>
      <c r="G805" s="6">
        <v>0</v>
      </c>
      <c r="H805" s="10">
        <v>19685000</v>
      </c>
      <c r="I805" s="9">
        <f t="shared" si="24"/>
        <v>12865000</v>
      </c>
      <c r="J805" s="11">
        <f t="shared" si="25"/>
        <v>0.60476190476190472</v>
      </c>
      <c r="K805" s="6" t="s">
        <v>15</v>
      </c>
    </row>
    <row r="806" spans="2:11" x14ac:dyDescent="0.2">
      <c r="B806" s="6" t="s">
        <v>585</v>
      </c>
      <c r="C806" s="7">
        <v>44950</v>
      </c>
      <c r="D806" s="7">
        <v>45069</v>
      </c>
      <c r="E806" s="8">
        <v>10800000</v>
      </c>
      <c r="F806" s="9">
        <v>10800000</v>
      </c>
      <c r="G806" s="6">
        <v>0</v>
      </c>
      <c r="H806" s="10">
        <v>10800000</v>
      </c>
      <c r="I806" s="9">
        <f t="shared" si="24"/>
        <v>0</v>
      </c>
      <c r="J806" s="11">
        <f t="shared" si="25"/>
        <v>1</v>
      </c>
      <c r="K806" s="6" t="s">
        <v>12</v>
      </c>
    </row>
    <row r="807" spans="2:11" x14ac:dyDescent="0.2">
      <c r="B807" s="6" t="s">
        <v>586</v>
      </c>
      <c r="C807" s="7">
        <v>44950</v>
      </c>
      <c r="D807" s="7">
        <v>45069</v>
      </c>
      <c r="E807" s="8">
        <v>9328000</v>
      </c>
      <c r="F807" s="9">
        <v>9328000</v>
      </c>
      <c r="G807" s="6">
        <v>0</v>
      </c>
      <c r="H807" s="10">
        <v>9328000</v>
      </c>
      <c r="I807" s="9">
        <f t="shared" si="24"/>
        <v>0</v>
      </c>
      <c r="J807" s="11">
        <f t="shared" si="25"/>
        <v>1</v>
      </c>
      <c r="K807" s="6" t="s">
        <v>12</v>
      </c>
    </row>
    <row r="808" spans="2:11" x14ac:dyDescent="0.2">
      <c r="B808" s="6" t="s">
        <v>587</v>
      </c>
      <c r="C808" s="7">
        <v>44950</v>
      </c>
      <c r="D808" s="7">
        <v>45069</v>
      </c>
      <c r="E808" s="8">
        <v>8800000</v>
      </c>
      <c r="F808" s="9">
        <v>8800000</v>
      </c>
      <c r="G808" s="6">
        <v>0</v>
      </c>
      <c r="H808" s="10">
        <v>8800000</v>
      </c>
      <c r="I808" s="9">
        <f t="shared" si="24"/>
        <v>0</v>
      </c>
      <c r="J808" s="11">
        <f t="shared" si="25"/>
        <v>1</v>
      </c>
      <c r="K808" s="6" t="s">
        <v>12</v>
      </c>
    </row>
    <row r="809" spans="2:11" x14ac:dyDescent="0.2">
      <c r="B809" s="6" t="s">
        <v>587</v>
      </c>
      <c r="C809" s="7">
        <v>44950</v>
      </c>
      <c r="D809" s="7">
        <v>45069</v>
      </c>
      <c r="E809" s="8">
        <v>8800000</v>
      </c>
      <c r="F809" s="9">
        <v>8800000</v>
      </c>
      <c r="G809" s="6">
        <v>0</v>
      </c>
      <c r="H809" s="10">
        <v>8800000</v>
      </c>
      <c r="I809" s="9">
        <f t="shared" si="24"/>
        <v>0</v>
      </c>
      <c r="J809" s="11">
        <f t="shared" si="25"/>
        <v>1</v>
      </c>
      <c r="K809" s="6" t="s">
        <v>12</v>
      </c>
    </row>
    <row r="810" spans="2:11" x14ac:dyDescent="0.2">
      <c r="B810" s="6" t="s">
        <v>585</v>
      </c>
      <c r="C810" s="7">
        <v>44950</v>
      </c>
      <c r="D810" s="7">
        <v>45069</v>
      </c>
      <c r="E810" s="8">
        <v>10800000</v>
      </c>
      <c r="F810" s="9">
        <v>10800000</v>
      </c>
      <c r="G810" s="6">
        <v>0</v>
      </c>
      <c r="H810" s="10">
        <v>6030000</v>
      </c>
      <c r="I810" s="9">
        <f t="shared" si="24"/>
        <v>4770000</v>
      </c>
      <c r="J810" s="11">
        <f t="shared" si="25"/>
        <v>0.55833333333333335</v>
      </c>
      <c r="K810" s="6" t="s">
        <v>12</v>
      </c>
    </row>
    <row r="811" spans="2:11" x14ac:dyDescent="0.2">
      <c r="B811" s="6" t="s">
        <v>587</v>
      </c>
      <c r="C811" s="7">
        <v>44950</v>
      </c>
      <c r="D811" s="7">
        <v>45069</v>
      </c>
      <c r="E811" s="8">
        <v>8800000</v>
      </c>
      <c r="F811" s="9">
        <v>8800000</v>
      </c>
      <c r="G811" s="6">
        <v>0</v>
      </c>
      <c r="H811" s="10">
        <v>8800000</v>
      </c>
      <c r="I811" s="9">
        <f t="shared" si="24"/>
        <v>0</v>
      </c>
      <c r="J811" s="11">
        <f t="shared" si="25"/>
        <v>1</v>
      </c>
      <c r="K811" s="6" t="s">
        <v>12</v>
      </c>
    </row>
    <row r="812" spans="2:11" x14ac:dyDescent="0.2">
      <c r="B812" s="6" t="s">
        <v>587</v>
      </c>
      <c r="C812" s="7">
        <v>44950</v>
      </c>
      <c r="D812" s="7">
        <v>45069</v>
      </c>
      <c r="E812" s="8">
        <v>8800000</v>
      </c>
      <c r="F812" s="9">
        <v>8800000</v>
      </c>
      <c r="G812" s="6">
        <v>0</v>
      </c>
      <c r="H812" s="10">
        <v>8800000</v>
      </c>
      <c r="I812" s="9">
        <f t="shared" si="24"/>
        <v>0</v>
      </c>
      <c r="J812" s="11">
        <f t="shared" si="25"/>
        <v>1</v>
      </c>
      <c r="K812" s="6" t="s">
        <v>12</v>
      </c>
    </row>
    <row r="813" spans="2:11" x14ac:dyDescent="0.2">
      <c r="B813" s="6" t="s">
        <v>588</v>
      </c>
      <c r="C813" s="7">
        <v>44950</v>
      </c>
      <c r="D813" s="7">
        <v>45069</v>
      </c>
      <c r="E813" s="8">
        <v>8800000</v>
      </c>
      <c r="F813" s="9">
        <v>8800000</v>
      </c>
      <c r="G813" s="6">
        <v>0</v>
      </c>
      <c r="H813" s="10">
        <v>8800000</v>
      </c>
      <c r="I813" s="9">
        <f t="shared" si="24"/>
        <v>0</v>
      </c>
      <c r="J813" s="11">
        <f t="shared" si="25"/>
        <v>1</v>
      </c>
      <c r="K813" s="6" t="s">
        <v>12</v>
      </c>
    </row>
    <row r="814" spans="2:11" x14ac:dyDescent="0.2">
      <c r="B814" s="6" t="s">
        <v>589</v>
      </c>
      <c r="C814" s="7">
        <v>44950</v>
      </c>
      <c r="D814" s="7">
        <v>45069</v>
      </c>
      <c r="E814" s="8">
        <v>16960000</v>
      </c>
      <c r="F814" s="9">
        <v>16960000</v>
      </c>
      <c r="G814" s="6">
        <v>0</v>
      </c>
      <c r="H814" s="10">
        <v>16960000</v>
      </c>
      <c r="I814" s="9">
        <f t="shared" si="24"/>
        <v>0</v>
      </c>
      <c r="J814" s="11">
        <f t="shared" si="25"/>
        <v>1</v>
      </c>
      <c r="K814" s="6" t="s">
        <v>12</v>
      </c>
    </row>
    <row r="815" spans="2:11" x14ac:dyDescent="0.2">
      <c r="B815" s="6" t="s">
        <v>590</v>
      </c>
      <c r="C815" s="7">
        <v>44950</v>
      </c>
      <c r="D815" s="7">
        <v>45069</v>
      </c>
      <c r="E815" s="8">
        <v>16000000</v>
      </c>
      <c r="F815" s="9">
        <v>16000000</v>
      </c>
      <c r="G815" s="6">
        <v>0</v>
      </c>
      <c r="H815" s="10">
        <v>16000000</v>
      </c>
      <c r="I815" s="9">
        <f t="shared" si="24"/>
        <v>0</v>
      </c>
      <c r="J815" s="11">
        <f t="shared" si="25"/>
        <v>1</v>
      </c>
      <c r="K815" s="6" t="s">
        <v>12</v>
      </c>
    </row>
    <row r="816" spans="2:11" x14ac:dyDescent="0.2">
      <c r="B816" s="6" t="s">
        <v>585</v>
      </c>
      <c r="C816" s="7">
        <v>44950</v>
      </c>
      <c r="D816" s="7">
        <v>45069</v>
      </c>
      <c r="E816" s="8">
        <v>10800000</v>
      </c>
      <c r="F816" s="9">
        <v>10800000</v>
      </c>
      <c r="G816" s="6">
        <v>0</v>
      </c>
      <c r="H816" s="10">
        <v>10800000</v>
      </c>
      <c r="I816" s="9">
        <f t="shared" si="24"/>
        <v>0</v>
      </c>
      <c r="J816" s="11">
        <f t="shared" si="25"/>
        <v>1</v>
      </c>
      <c r="K816" s="6" t="s">
        <v>12</v>
      </c>
    </row>
    <row r="817" spans="2:11" x14ac:dyDescent="0.2">
      <c r="B817" s="6" t="s">
        <v>585</v>
      </c>
      <c r="C817" s="7">
        <v>44950</v>
      </c>
      <c r="D817" s="7">
        <v>45069</v>
      </c>
      <c r="E817" s="8">
        <v>10800000</v>
      </c>
      <c r="F817" s="9">
        <v>10800000</v>
      </c>
      <c r="G817" s="6">
        <v>0</v>
      </c>
      <c r="H817" s="10">
        <v>10800000</v>
      </c>
      <c r="I817" s="9">
        <f t="shared" si="24"/>
        <v>0</v>
      </c>
      <c r="J817" s="11">
        <f t="shared" si="25"/>
        <v>1</v>
      </c>
      <c r="K817" s="6" t="s">
        <v>12</v>
      </c>
    </row>
    <row r="818" spans="2:11" x14ac:dyDescent="0.2">
      <c r="B818" s="6" t="s">
        <v>591</v>
      </c>
      <c r="C818" s="7">
        <v>44950</v>
      </c>
      <c r="D818" s="7">
        <v>45069</v>
      </c>
      <c r="E818" s="8">
        <v>12000000</v>
      </c>
      <c r="F818" s="9">
        <v>12000000</v>
      </c>
      <c r="G818" s="6">
        <v>0</v>
      </c>
      <c r="H818" s="10">
        <v>12000000</v>
      </c>
      <c r="I818" s="9">
        <f t="shared" si="24"/>
        <v>0</v>
      </c>
      <c r="J818" s="11">
        <f t="shared" si="25"/>
        <v>1</v>
      </c>
      <c r="K818" s="6" t="s">
        <v>12</v>
      </c>
    </row>
    <row r="819" spans="2:11" x14ac:dyDescent="0.2">
      <c r="B819" s="6" t="s">
        <v>585</v>
      </c>
      <c r="C819" s="7">
        <v>44950</v>
      </c>
      <c r="D819" s="7">
        <v>45069</v>
      </c>
      <c r="E819" s="8">
        <v>10800000</v>
      </c>
      <c r="F819" s="9">
        <v>10800000</v>
      </c>
      <c r="G819" s="6">
        <v>0</v>
      </c>
      <c r="H819" s="10">
        <v>10800000</v>
      </c>
      <c r="I819" s="9">
        <f t="shared" si="24"/>
        <v>0</v>
      </c>
      <c r="J819" s="11">
        <f t="shared" si="25"/>
        <v>1</v>
      </c>
      <c r="K819" s="6" t="s">
        <v>12</v>
      </c>
    </row>
    <row r="820" spans="2:11" x14ac:dyDescent="0.2">
      <c r="B820" s="6" t="s">
        <v>587</v>
      </c>
      <c r="C820" s="7">
        <v>44950</v>
      </c>
      <c r="D820" s="7">
        <v>45069</v>
      </c>
      <c r="E820" s="8">
        <v>8800000</v>
      </c>
      <c r="F820" s="9">
        <v>8800000</v>
      </c>
      <c r="G820" s="6">
        <v>0</v>
      </c>
      <c r="H820" s="10">
        <v>8800000</v>
      </c>
      <c r="I820" s="9">
        <f t="shared" si="24"/>
        <v>0</v>
      </c>
      <c r="J820" s="11">
        <f t="shared" si="25"/>
        <v>1</v>
      </c>
      <c r="K820" s="6" t="s">
        <v>12</v>
      </c>
    </row>
    <row r="821" spans="2:11" x14ac:dyDescent="0.2">
      <c r="B821" s="6" t="s">
        <v>585</v>
      </c>
      <c r="C821" s="7">
        <v>44950</v>
      </c>
      <c r="D821" s="7">
        <v>45069</v>
      </c>
      <c r="E821" s="8">
        <v>10800000</v>
      </c>
      <c r="F821" s="9">
        <v>10800000</v>
      </c>
      <c r="G821" s="6">
        <v>0</v>
      </c>
      <c r="H821" s="10">
        <v>10800000</v>
      </c>
      <c r="I821" s="9">
        <f t="shared" si="24"/>
        <v>0</v>
      </c>
      <c r="J821" s="11">
        <f t="shared" si="25"/>
        <v>1</v>
      </c>
      <c r="K821" s="6" t="s">
        <v>12</v>
      </c>
    </row>
    <row r="822" spans="2:11" x14ac:dyDescent="0.2">
      <c r="B822" s="6" t="s">
        <v>592</v>
      </c>
      <c r="C822" s="7">
        <v>44950</v>
      </c>
      <c r="D822" s="7">
        <v>45069</v>
      </c>
      <c r="E822" s="8">
        <v>14000000</v>
      </c>
      <c r="F822" s="9">
        <v>14000000</v>
      </c>
      <c r="G822" s="6">
        <v>0</v>
      </c>
      <c r="H822" s="10">
        <v>14000000</v>
      </c>
      <c r="I822" s="9">
        <f t="shared" si="24"/>
        <v>0</v>
      </c>
      <c r="J822" s="11">
        <f t="shared" si="25"/>
        <v>1</v>
      </c>
      <c r="K822" s="6" t="s">
        <v>12</v>
      </c>
    </row>
    <row r="823" spans="2:11" x14ac:dyDescent="0.2">
      <c r="B823" s="6" t="s">
        <v>590</v>
      </c>
      <c r="C823" s="7">
        <v>44950</v>
      </c>
      <c r="D823" s="7">
        <v>45069</v>
      </c>
      <c r="E823" s="8">
        <v>14000000</v>
      </c>
      <c r="F823" s="9">
        <v>14000000</v>
      </c>
      <c r="G823" s="6">
        <v>0</v>
      </c>
      <c r="H823" s="10">
        <v>14000000</v>
      </c>
      <c r="I823" s="9">
        <f t="shared" si="24"/>
        <v>0</v>
      </c>
      <c r="J823" s="11">
        <f t="shared" si="25"/>
        <v>1</v>
      </c>
      <c r="K823" s="6" t="s">
        <v>12</v>
      </c>
    </row>
    <row r="824" spans="2:11" x14ac:dyDescent="0.2">
      <c r="B824" s="6" t="s">
        <v>585</v>
      </c>
      <c r="C824" s="7">
        <v>44950</v>
      </c>
      <c r="D824" s="7">
        <v>45069</v>
      </c>
      <c r="E824" s="8">
        <v>12000000</v>
      </c>
      <c r="F824" s="9">
        <v>12000000</v>
      </c>
      <c r="G824" s="6">
        <v>0</v>
      </c>
      <c r="H824" s="10">
        <v>12000000</v>
      </c>
      <c r="I824" s="9">
        <f t="shared" si="24"/>
        <v>0</v>
      </c>
      <c r="J824" s="11">
        <f t="shared" si="25"/>
        <v>1</v>
      </c>
      <c r="K824" s="6" t="s">
        <v>12</v>
      </c>
    </row>
    <row r="825" spans="2:11" x14ac:dyDescent="0.2">
      <c r="B825" s="6" t="s">
        <v>585</v>
      </c>
      <c r="C825" s="7">
        <v>44950</v>
      </c>
      <c r="D825" s="7">
        <v>45069</v>
      </c>
      <c r="E825" s="8">
        <v>10800000</v>
      </c>
      <c r="F825" s="9">
        <v>10800000</v>
      </c>
      <c r="G825" s="6">
        <v>0</v>
      </c>
      <c r="H825" s="10">
        <v>10800000</v>
      </c>
      <c r="I825" s="9">
        <f t="shared" si="24"/>
        <v>0</v>
      </c>
      <c r="J825" s="11">
        <f t="shared" si="25"/>
        <v>1</v>
      </c>
      <c r="K825" s="6" t="s">
        <v>12</v>
      </c>
    </row>
    <row r="826" spans="2:11" x14ac:dyDescent="0.2">
      <c r="B826" s="6" t="s">
        <v>590</v>
      </c>
      <c r="C826" s="7">
        <v>44950</v>
      </c>
      <c r="D826" s="7">
        <v>45069</v>
      </c>
      <c r="E826" s="8">
        <v>12000000</v>
      </c>
      <c r="F826" s="9">
        <v>12000000</v>
      </c>
      <c r="G826" s="6">
        <v>0</v>
      </c>
      <c r="H826" s="10">
        <v>12000000</v>
      </c>
      <c r="I826" s="9">
        <f t="shared" si="24"/>
        <v>0</v>
      </c>
      <c r="J826" s="11">
        <f t="shared" si="25"/>
        <v>1</v>
      </c>
      <c r="K826" s="6" t="s">
        <v>12</v>
      </c>
    </row>
    <row r="827" spans="2:11" x14ac:dyDescent="0.2">
      <c r="B827" s="6" t="s">
        <v>587</v>
      </c>
      <c r="C827" s="7">
        <v>44950</v>
      </c>
      <c r="D827" s="7">
        <v>45069</v>
      </c>
      <c r="E827" s="8">
        <v>8800000</v>
      </c>
      <c r="F827" s="9">
        <v>8800000</v>
      </c>
      <c r="G827" s="6">
        <v>0</v>
      </c>
      <c r="H827" s="10">
        <v>8800000</v>
      </c>
      <c r="I827" s="9">
        <f t="shared" si="24"/>
        <v>0</v>
      </c>
      <c r="J827" s="11">
        <f t="shared" si="25"/>
        <v>1</v>
      </c>
      <c r="K827" s="6" t="s">
        <v>12</v>
      </c>
    </row>
    <row r="828" spans="2:11" x14ac:dyDescent="0.2">
      <c r="B828" s="6" t="s">
        <v>587</v>
      </c>
      <c r="C828" s="7">
        <v>44950</v>
      </c>
      <c r="D828" s="7">
        <v>45069</v>
      </c>
      <c r="E828" s="8">
        <v>8800000</v>
      </c>
      <c r="F828" s="9">
        <v>8800000</v>
      </c>
      <c r="G828" s="6">
        <v>0</v>
      </c>
      <c r="H828" s="10">
        <v>8800000</v>
      </c>
      <c r="I828" s="9">
        <f t="shared" si="24"/>
        <v>0</v>
      </c>
      <c r="J828" s="11">
        <f t="shared" si="25"/>
        <v>1</v>
      </c>
      <c r="K828" s="6" t="s">
        <v>15</v>
      </c>
    </row>
    <row r="829" spans="2:11" x14ac:dyDescent="0.2">
      <c r="B829" s="6" t="s">
        <v>346</v>
      </c>
      <c r="C829" s="7">
        <v>44950</v>
      </c>
      <c r="D829" s="7">
        <v>45069</v>
      </c>
      <c r="E829" s="8">
        <v>9200000</v>
      </c>
      <c r="F829" s="9">
        <v>9200000</v>
      </c>
      <c r="G829" s="6">
        <v>0</v>
      </c>
      <c r="H829" s="10">
        <v>9200000</v>
      </c>
      <c r="I829" s="9">
        <f t="shared" si="24"/>
        <v>0</v>
      </c>
      <c r="J829" s="11">
        <f t="shared" si="25"/>
        <v>1</v>
      </c>
      <c r="K829" s="6" t="s">
        <v>12</v>
      </c>
    </row>
    <row r="830" spans="2:11" x14ac:dyDescent="0.2">
      <c r="B830" s="6" t="s">
        <v>593</v>
      </c>
      <c r="C830" s="7">
        <v>44950</v>
      </c>
      <c r="D830" s="7">
        <v>45069</v>
      </c>
      <c r="E830" s="8">
        <v>10000000</v>
      </c>
      <c r="F830" s="9">
        <v>10000000</v>
      </c>
      <c r="G830" s="6">
        <v>0</v>
      </c>
      <c r="H830" s="10">
        <v>10000000</v>
      </c>
      <c r="I830" s="9">
        <f t="shared" si="24"/>
        <v>0</v>
      </c>
      <c r="J830" s="11">
        <f t="shared" si="25"/>
        <v>1</v>
      </c>
      <c r="K830" s="6" t="s">
        <v>12</v>
      </c>
    </row>
    <row r="831" spans="2:11" x14ac:dyDescent="0.2">
      <c r="B831" s="6" t="s">
        <v>594</v>
      </c>
      <c r="C831" s="7">
        <v>44950</v>
      </c>
      <c r="D831" s="7">
        <v>45069</v>
      </c>
      <c r="E831" s="8">
        <v>12000000</v>
      </c>
      <c r="F831" s="9">
        <v>12000000</v>
      </c>
      <c r="G831" s="6">
        <v>0</v>
      </c>
      <c r="H831" s="10">
        <v>12000000</v>
      </c>
      <c r="I831" s="9">
        <f t="shared" si="24"/>
        <v>0</v>
      </c>
      <c r="J831" s="11">
        <f t="shared" si="25"/>
        <v>1</v>
      </c>
      <c r="K831" s="6" t="s">
        <v>12</v>
      </c>
    </row>
    <row r="832" spans="2:11" x14ac:dyDescent="0.2">
      <c r="B832" s="6" t="s">
        <v>595</v>
      </c>
      <c r="C832" s="7">
        <v>44951</v>
      </c>
      <c r="D832" s="7">
        <v>45070</v>
      </c>
      <c r="E832" s="8">
        <v>8000000</v>
      </c>
      <c r="F832" s="9">
        <v>8000000</v>
      </c>
      <c r="G832" s="6">
        <v>0</v>
      </c>
      <c r="H832" s="10">
        <v>8000000</v>
      </c>
      <c r="I832" s="9">
        <f t="shared" si="24"/>
        <v>0</v>
      </c>
      <c r="J832" s="11">
        <f t="shared" si="25"/>
        <v>1</v>
      </c>
      <c r="K832" s="6" t="s">
        <v>12</v>
      </c>
    </row>
    <row r="833" spans="2:11" x14ac:dyDescent="0.2">
      <c r="B833" s="6" t="s">
        <v>139</v>
      </c>
      <c r="C833" s="7">
        <v>44951</v>
      </c>
      <c r="D833" s="7">
        <v>45070</v>
      </c>
      <c r="E833" s="8">
        <v>14600000</v>
      </c>
      <c r="F833" s="9">
        <v>14600000</v>
      </c>
      <c r="G833" s="6">
        <v>0</v>
      </c>
      <c r="H833" s="10">
        <v>14600000</v>
      </c>
      <c r="I833" s="9">
        <f t="shared" si="24"/>
        <v>0</v>
      </c>
      <c r="J833" s="11">
        <f t="shared" si="25"/>
        <v>1</v>
      </c>
      <c r="K833" s="6" t="s">
        <v>12</v>
      </c>
    </row>
    <row r="834" spans="2:11" x14ac:dyDescent="0.2">
      <c r="B834" s="6" t="s">
        <v>596</v>
      </c>
      <c r="C834" s="7">
        <v>44951</v>
      </c>
      <c r="D834" s="7">
        <v>45162</v>
      </c>
      <c r="E834" s="8">
        <v>31500000</v>
      </c>
      <c r="F834" s="9">
        <v>31500000</v>
      </c>
      <c r="G834" s="6">
        <v>0</v>
      </c>
      <c r="H834" s="10">
        <v>18900000</v>
      </c>
      <c r="I834" s="9">
        <f t="shared" si="24"/>
        <v>12600000</v>
      </c>
      <c r="J834" s="11">
        <f t="shared" si="25"/>
        <v>0.6</v>
      </c>
      <c r="K834" s="6" t="s">
        <v>12</v>
      </c>
    </row>
    <row r="835" spans="2:11" x14ac:dyDescent="0.2">
      <c r="B835" s="6" t="s">
        <v>396</v>
      </c>
      <c r="C835" s="7">
        <v>44951</v>
      </c>
      <c r="D835" s="7">
        <v>45268</v>
      </c>
      <c r="E835" s="8">
        <v>15400000</v>
      </c>
      <c r="F835" s="9">
        <v>15400000</v>
      </c>
      <c r="G835" s="6">
        <v>0</v>
      </c>
      <c r="H835" s="10">
        <v>9240000</v>
      </c>
      <c r="I835" s="9">
        <f t="shared" ref="I835:I898" si="26">F835-H835</f>
        <v>6160000</v>
      </c>
      <c r="J835" s="11">
        <f t="shared" ref="J835:J898" si="27">IFERROR(H835/F835,"-")</f>
        <v>0.6</v>
      </c>
      <c r="K835" s="6" t="s">
        <v>15</v>
      </c>
    </row>
    <row r="836" spans="2:11" x14ac:dyDescent="0.2">
      <c r="B836" s="6" t="s">
        <v>597</v>
      </c>
      <c r="C836" s="7">
        <v>44951</v>
      </c>
      <c r="D836" s="7">
        <v>45268</v>
      </c>
      <c r="E836" s="8">
        <v>35000000</v>
      </c>
      <c r="F836" s="9">
        <v>35000000</v>
      </c>
      <c r="G836" s="6">
        <v>0</v>
      </c>
      <c r="H836" s="10">
        <v>21000000</v>
      </c>
      <c r="I836" s="9">
        <f t="shared" si="26"/>
        <v>14000000</v>
      </c>
      <c r="J836" s="11">
        <f t="shared" si="27"/>
        <v>0.6</v>
      </c>
      <c r="K836" s="6" t="s">
        <v>15</v>
      </c>
    </row>
    <row r="837" spans="2:11" x14ac:dyDescent="0.2">
      <c r="B837" s="6" t="s">
        <v>519</v>
      </c>
      <c r="C837" s="7">
        <v>44951</v>
      </c>
      <c r="D837" s="7">
        <v>45268</v>
      </c>
      <c r="E837" s="8">
        <v>26600000</v>
      </c>
      <c r="F837" s="9">
        <v>26600000</v>
      </c>
      <c r="G837" s="6">
        <v>0</v>
      </c>
      <c r="H837" s="10">
        <v>15960000</v>
      </c>
      <c r="I837" s="9">
        <f t="shared" si="26"/>
        <v>10640000</v>
      </c>
      <c r="J837" s="11">
        <f t="shared" si="27"/>
        <v>0.6</v>
      </c>
      <c r="K837" s="6" t="s">
        <v>15</v>
      </c>
    </row>
    <row r="838" spans="2:11" x14ac:dyDescent="0.2">
      <c r="B838" s="6" t="s">
        <v>598</v>
      </c>
      <c r="C838" s="7">
        <v>44951</v>
      </c>
      <c r="D838" s="7">
        <v>45268</v>
      </c>
      <c r="E838" s="8">
        <v>31500000</v>
      </c>
      <c r="F838" s="9">
        <v>31500000</v>
      </c>
      <c r="G838" s="6">
        <v>0</v>
      </c>
      <c r="H838" s="10">
        <v>18900000</v>
      </c>
      <c r="I838" s="9">
        <f t="shared" si="26"/>
        <v>12600000</v>
      </c>
      <c r="J838" s="11">
        <f t="shared" si="27"/>
        <v>0.6</v>
      </c>
      <c r="K838" s="6" t="s">
        <v>15</v>
      </c>
    </row>
    <row r="839" spans="2:11" x14ac:dyDescent="0.2">
      <c r="B839" s="6" t="s">
        <v>519</v>
      </c>
      <c r="C839" s="7">
        <v>44951</v>
      </c>
      <c r="D839" s="7">
        <v>45268</v>
      </c>
      <c r="E839" s="8">
        <v>28000000</v>
      </c>
      <c r="F839" s="9">
        <v>28000000</v>
      </c>
      <c r="G839" s="6">
        <v>0</v>
      </c>
      <c r="H839" s="10">
        <v>16800000</v>
      </c>
      <c r="I839" s="9">
        <f t="shared" si="26"/>
        <v>11200000</v>
      </c>
      <c r="J839" s="11">
        <f t="shared" si="27"/>
        <v>0.6</v>
      </c>
      <c r="K839" s="6" t="s">
        <v>15</v>
      </c>
    </row>
    <row r="840" spans="2:11" x14ac:dyDescent="0.2">
      <c r="B840" s="6" t="s">
        <v>151</v>
      </c>
      <c r="C840" s="7">
        <v>44951</v>
      </c>
      <c r="D840" s="7">
        <v>45268</v>
      </c>
      <c r="E840" s="8">
        <v>14000000</v>
      </c>
      <c r="F840" s="9">
        <v>14000000</v>
      </c>
      <c r="G840" s="6">
        <v>0</v>
      </c>
      <c r="H840" s="10">
        <v>8400000</v>
      </c>
      <c r="I840" s="9">
        <f t="shared" si="26"/>
        <v>5600000</v>
      </c>
      <c r="J840" s="11">
        <f t="shared" si="27"/>
        <v>0.6</v>
      </c>
      <c r="K840" s="6" t="s">
        <v>15</v>
      </c>
    </row>
    <row r="841" spans="2:11" x14ac:dyDescent="0.2">
      <c r="B841" s="6" t="s">
        <v>599</v>
      </c>
      <c r="C841" s="7">
        <v>44951</v>
      </c>
      <c r="D841" s="7">
        <v>45070</v>
      </c>
      <c r="E841" s="8">
        <v>8400000</v>
      </c>
      <c r="F841" s="9">
        <v>8400000</v>
      </c>
      <c r="G841" s="6">
        <v>0</v>
      </c>
      <c r="H841" s="10">
        <v>8400000</v>
      </c>
      <c r="I841" s="9">
        <f t="shared" si="26"/>
        <v>0</v>
      </c>
      <c r="J841" s="11">
        <f t="shared" si="27"/>
        <v>1</v>
      </c>
      <c r="K841" s="6" t="s">
        <v>12</v>
      </c>
    </row>
    <row r="842" spans="2:11" x14ac:dyDescent="0.2">
      <c r="B842" s="6" t="s">
        <v>90</v>
      </c>
      <c r="C842" s="7">
        <v>44952</v>
      </c>
      <c r="D842" s="7">
        <v>45071</v>
      </c>
      <c r="E842" s="8">
        <v>8000000</v>
      </c>
      <c r="F842" s="9">
        <v>8000000</v>
      </c>
      <c r="G842" s="6">
        <v>0</v>
      </c>
      <c r="H842" s="10">
        <v>8000000</v>
      </c>
      <c r="I842" s="9">
        <f t="shared" si="26"/>
        <v>0</v>
      </c>
      <c r="J842" s="11">
        <f t="shared" si="27"/>
        <v>1</v>
      </c>
      <c r="K842" s="6" t="s">
        <v>12</v>
      </c>
    </row>
    <row r="843" spans="2:11" x14ac:dyDescent="0.2">
      <c r="B843" s="6" t="s">
        <v>600</v>
      </c>
      <c r="C843" s="7">
        <v>44951</v>
      </c>
      <c r="D843" s="7">
        <v>45268</v>
      </c>
      <c r="E843" s="8">
        <v>21000000</v>
      </c>
      <c r="F843" s="9">
        <v>21000000</v>
      </c>
      <c r="G843" s="6">
        <v>0</v>
      </c>
      <c r="H843" s="10">
        <v>12600000</v>
      </c>
      <c r="I843" s="9">
        <f t="shared" si="26"/>
        <v>8400000</v>
      </c>
      <c r="J843" s="11">
        <f t="shared" si="27"/>
        <v>0.6</v>
      </c>
      <c r="K843" s="6" t="s">
        <v>15</v>
      </c>
    </row>
    <row r="844" spans="2:11" x14ac:dyDescent="0.2">
      <c r="B844" s="6" t="s">
        <v>273</v>
      </c>
      <c r="C844" s="7">
        <v>44951</v>
      </c>
      <c r="D844" s="7">
        <v>45070</v>
      </c>
      <c r="E844" s="8">
        <v>18000000</v>
      </c>
      <c r="F844" s="9">
        <v>18000000</v>
      </c>
      <c r="G844" s="6">
        <v>0</v>
      </c>
      <c r="H844" s="10">
        <v>18000000</v>
      </c>
      <c r="I844" s="9">
        <f t="shared" si="26"/>
        <v>0</v>
      </c>
      <c r="J844" s="11">
        <f t="shared" si="27"/>
        <v>1</v>
      </c>
      <c r="K844" s="6" t="s">
        <v>12</v>
      </c>
    </row>
    <row r="845" spans="2:11" x14ac:dyDescent="0.2">
      <c r="B845" s="6" t="s">
        <v>601</v>
      </c>
      <c r="C845" s="7">
        <v>44951</v>
      </c>
      <c r="D845" s="7">
        <v>45265</v>
      </c>
      <c r="E845" s="8">
        <v>26110000</v>
      </c>
      <c r="F845" s="9">
        <v>26110000</v>
      </c>
      <c r="G845" s="6">
        <v>0</v>
      </c>
      <c r="H845" s="10">
        <v>15666000</v>
      </c>
      <c r="I845" s="9">
        <f t="shared" si="26"/>
        <v>10444000</v>
      </c>
      <c r="J845" s="11">
        <f t="shared" si="27"/>
        <v>0.6</v>
      </c>
      <c r="K845" s="6" t="s">
        <v>15</v>
      </c>
    </row>
    <row r="846" spans="2:11" x14ac:dyDescent="0.2">
      <c r="B846" s="6" t="s">
        <v>436</v>
      </c>
      <c r="C846" s="7">
        <v>44951</v>
      </c>
      <c r="D846" s="7">
        <v>45268</v>
      </c>
      <c r="E846" s="8">
        <v>14000000</v>
      </c>
      <c r="F846" s="9">
        <v>14000000</v>
      </c>
      <c r="G846" s="6">
        <v>0</v>
      </c>
      <c r="H846" s="10">
        <v>8400000</v>
      </c>
      <c r="I846" s="9">
        <f t="shared" si="26"/>
        <v>5600000</v>
      </c>
      <c r="J846" s="11">
        <f t="shared" si="27"/>
        <v>0.6</v>
      </c>
      <c r="K846" s="6" t="s">
        <v>15</v>
      </c>
    </row>
    <row r="847" spans="2:11" x14ac:dyDescent="0.2">
      <c r="B847" s="6" t="s">
        <v>436</v>
      </c>
      <c r="C847" s="7">
        <v>44951</v>
      </c>
      <c r="D847" s="7">
        <v>45268</v>
      </c>
      <c r="E847" s="8">
        <v>15400000</v>
      </c>
      <c r="F847" s="9">
        <v>15400000</v>
      </c>
      <c r="G847" s="6">
        <v>0</v>
      </c>
      <c r="H847" s="10">
        <v>9240000</v>
      </c>
      <c r="I847" s="9">
        <f t="shared" si="26"/>
        <v>6160000</v>
      </c>
      <c r="J847" s="11">
        <f t="shared" si="27"/>
        <v>0.6</v>
      </c>
      <c r="K847" s="6" t="s">
        <v>15</v>
      </c>
    </row>
    <row r="848" spans="2:11" x14ac:dyDescent="0.2">
      <c r="B848" s="6" t="s">
        <v>436</v>
      </c>
      <c r="C848" s="7">
        <v>44951</v>
      </c>
      <c r="D848" s="7">
        <v>45268</v>
      </c>
      <c r="E848" s="8">
        <v>14000000</v>
      </c>
      <c r="F848" s="9">
        <v>14000000</v>
      </c>
      <c r="G848" s="6">
        <v>0</v>
      </c>
      <c r="H848" s="10">
        <v>8400000</v>
      </c>
      <c r="I848" s="9">
        <f t="shared" si="26"/>
        <v>5600000</v>
      </c>
      <c r="J848" s="11">
        <f t="shared" si="27"/>
        <v>0.6</v>
      </c>
      <c r="K848" s="6" t="s">
        <v>15</v>
      </c>
    </row>
    <row r="849" spans="2:11" x14ac:dyDescent="0.2">
      <c r="B849" s="6" t="s">
        <v>394</v>
      </c>
      <c r="C849" s="7">
        <v>44951</v>
      </c>
      <c r="D849" s="7">
        <v>45268</v>
      </c>
      <c r="E849" s="8">
        <v>14000000</v>
      </c>
      <c r="F849" s="9">
        <v>14000000</v>
      </c>
      <c r="G849" s="6">
        <v>0</v>
      </c>
      <c r="H849" s="10">
        <v>8400000</v>
      </c>
      <c r="I849" s="9">
        <f t="shared" si="26"/>
        <v>5600000</v>
      </c>
      <c r="J849" s="11">
        <f t="shared" si="27"/>
        <v>0.6</v>
      </c>
      <c r="K849" s="6" t="s">
        <v>15</v>
      </c>
    </row>
    <row r="850" spans="2:11" x14ac:dyDescent="0.2">
      <c r="B850" s="6" t="s">
        <v>602</v>
      </c>
      <c r="C850" s="7">
        <v>44951</v>
      </c>
      <c r="D850" s="7">
        <v>45268</v>
      </c>
      <c r="E850" s="8">
        <v>21000000</v>
      </c>
      <c r="F850" s="9">
        <v>21000000</v>
      </c>
      <c r="G850" s="6">
        <v>0</v>
      </c>
      <c r="H850" s="10">
        <v>12600000</v>
      </c>
      <c r="I850" s="9">
        <f t="shared" si="26"/>
        <v>8400000</v>
      </c>
      <c r="J850" s="11">
        <f t="shared" si="27"/>
        <v>0.6</v>
      </c>
      <c r="K850" s="6" t="s">
        <v>15</v>
      </c>
    </row>
    <row r="851" spans="2:11" x14ac:dyDescent="0.2">
      <c r="B851" s="6" t="s">
        <v>603</v>
      </c>
      <c r="C851" s="7">
        <v>44951</v>
      </c>
      <c r="D851" s="7">
        <v>45268</v>
      </c>
      <c r="E851" s="8">
        <v>12600000</v>
      </c>
      <c r="F851" s="9">
        <v>12600000</v>
      </c>
      <c r="G851" s="6">
        <v>0</v>
      </c>
      <c r="H851" s="10">
        <v>7560000</v>
      </c>
      <c r="I851" s="9">
        <f t="shared" si="26"/>
        <v>5040000</v>
      </c>
      <c r="J851" s="11">
        <f t="shared" si="27"/>
        <v>0.6</v>
      </c>
      <c r="K851" s="6" t="s">
        <v>15</v>
      </c>
    </row>
    <row r="852" spans="2:11" x14ac:dyDescent="0.2">
      <c r="B852" s="6" t="s">
        <v>604</v>
      </c>
      <c r="C852" s="7">
        <v>44951</v>
      </c>
      <c r="D852" s="7">
        <v>45162</v>
      </c>
      <c r="E852" s="8">
        <v>15400000</v>
      </c>
      <c r="F852" s="9">
        <v>15400000</v>
      </c>
      <c r="G852" s="6">
        <v>0</v>
      </c>
      <c r="H852" s="10">
        <v>9240000</v>
      </c>
      <c r="I852" s="9">
        <f t="shared" si="26"/>
        <v>6160000</v>
      </c>
      <c r="J852" s="11">
        <f t="shared" si="27"/>
        <v>0.6</v>
      </c>
      <c r="K852" s="6" t="s">
        <v>12</v>
      </c>
    </row>
    <row r="853" spans="2:11" x14ac:dyDescent="0.2">
      <c r="B853" s="6" t="s">
        <v>605</v>
      </c>
      <c r="C853" s="7">
        <v>44951</v>
      </c>
      <c r="D853" s="7">
        <v>45162</v>
      </c>
      <c r="E853" s="8">
        <v>21000000</v>
      </c>
      <c r="F853" s="9">
        <v>21000000</v>
      </c>
      <c r="G853" s="6">
        <v>0</v>
      </c>
      <c r="H853" s="10">
        <v>12600000</v>
      </c>
      <c r="I853" s="9">
        <f t="shared" si="26"/>
        <v>8400000</v>
      </c>
      <c r="J853" s="11">
        <f t="shared" si="27"/>
        <v>0.6</v>
      </c>
      <c r="K853" s="6" t="s">
        <v>12</v>
      </c>
    </row>
    <row r="854" spans="2:11" x14ac:dyDescent="0.2">
      <c r="B854" s="6" t="s">
        <v>606</v>
      </c>
      <c r="C854" s="7">
        <v>44951</v>
      </c>
      <c r="D854" s="7">
        <v>45162</v>
      </c>
      <c r="E854" s="8">
        <v>32900000</v>
      </c>
      <c r="F854" s="9">
        <v>32900000</v>
      </c>
      <c r="G854" s="6">
        <v>0</v>
      </c>
      <c r="H854" s="10">
        <v>19740000</v>
      </c>
      <c r="I854" s="9">
        <f t="shared" si="26"/>
        <v>13160000</v>
      </c>
      <c r="J854" s="11">
        <f t="shared" si="27"/>
        <v>0.6</v>
      </c>
      <c r="K854" s="6" t="s">
        <v>12</v>
      </c>
    </row>
    <row r="855" spans="2:11" x14ac:dyDescent="0.2">
      <c r="B855" s="6" t="s">
        <v>607</v>
      </c>
      <c r="C855" s="7">
        <v>44951</v>
      </c>
      <c r="D855" s="7">
        <v>45162</v>
      </c>
      <c r="E855" s="8">
        <v>15750000</v>
      </c>
      <c r="F855" s="9">
        <v>15750000</v>
      </c>
      <c r="G855" s="6">
        <v>0</v>
      </c>
      <c r="H855" s="10">
        <v>9450000</v>
      </c>
      <c r="I855" s="9">
        <f t="shared" si="26"/>
        <v>6300000</v>
      </c>
      <c r="J855" s="11">
        <f t="shared" si="27"/>
        <v>0.6</v>
      </c>
      <c r="K855" s="6" t="s">
        <v>15</v>
      </c>
    </row>
    <row r="856" spans="2:11" x14ac:dyDescent="0.2">
      <c r="B856" s="6" t="s">
        <v>608</v>
      </c>
      <c r="C856" s="7">
        <v>44951</v>
      </c>
      <c r="D856" s="7">
        <v>45070</v>
      </c>
      <c r="E856" s="8">
        <v>24800000</v>
      </c>
      <c r="F856" s="9">
        <v>24800000</v>
      </c>
      <c r="G856" s="6">
        <v>0</v>
      </c>
      <c r="H856" s="10">
        <v>24800000</v>
      </c>
      <c r="I856" s="9">
        <f t="shared" si="26"/>
        <v>0</v>
      </c>
      <c r="J856" s="11">
        <f t="shared" si="27"/>
        <v>1</v>
      </c>
      <c r="K856" s="6" t="s">
        <v>12</v>
      </c>
    </row>
    <row r="857" spans="2:11" x14ac:dyDescent="0.2">
      <c r="B857" s="6" t="s">
        <v>609</v>
      </c>
      <c r="C857" s="7">
        <v>44951</v>
      </c>
      <c r="D857" s="7">
        <v>45070</v>
      </c>
      <c r="E857" s="8">
        <v>20000000</v>
      </c>
      <c r="F857" s="9">
        <v>20000000</v>
      </c>
      <c r="G857" s="6">
        <v>0</v>
      </c>
      <c r="H857" s="10">
        <v>20000000</v>
      </c>
      <c r="I857" s="9">
        <f t="shared" si="26"/>
        <v>0</v>
      </c>
      <c r="J857" s="11">
        <f t="shared" si="27"/>
        <v>1</v>
      </c>
      <c r="K857" s="6" t="s">
        <v>12</v>
      </c>
    </row>
    <row r="858" spans="2:11" x14ac:dyDescent="0.2">
      <c r="B858" s="6" t="s">
        <v>610</v>
      </c>
      <c r="C858" s="7">
        <v>44951</v>
      </c>
      <c r="D858" s="7">
        <v>45101</v>
      </c>
      <c r="E858" s="8">
        <v>20000000</v>
      </c>
      <c r="F858" s="9">
        <v>20000000</v>
      </c>
      <c r="G858" s="6">
        <v>0</v>
      </c>
      <c r="H858" s="10">
        <v>20000000</v>
      </c>
      <c r="I858" s="9">
        <f t="shared" si="26"/>
        <v>0</v>
      </c>
      <c r="J858" s="11">
        <f t="shared" si="27"/>
        <v>1</v>
      </c>
      <c r="K858" s="6" t="s">
        <v>12</v>
      </c>
    </row>
    <row r="859" spans="2:11" x14ac:dyDescent="0.2">
      <c r="B859" s="6" t="s">
        <v>611</v>
      </c>
      <c r="C859" s="7">
        <v>44951</v>
      </c>
      <c r="D859" s="7">
        <v>45267</v>
      </c>
      <c r="E859" s="8">
        <v>42000000</v>
      </c>
      <c r="F859" s="9">
        <v>42000000</v>
      </c>
      <c r="G859" s="6">
        <v>0</v>
      </c>
      <c r="H859" s="10">
        <v>25200000</v>
      </c>
      <c r="I859" s="9">
        <f t="shared" si="26"/>
        <v>16800000</v>
      </c>
      <c r="J859" s="11">
        <f t="shared" si="27"/>
        <v>0.6</v>
      </c>
      <c r="K859" s="6" t="s">
        <v>15</v>
      </c>
    </row>
    <row r="860" spans="2:11" x14ac:dyDescent="0.2">
      <c r="B860" s="6" t="s">
        <v>612</v>
      </c>
      <c r="C860" s="7">
        <v>44952</v>
      </c>
      <c r="D860" s="7">
        <v>45056</v>
      </c>
      <c r="E860" s="8">
        <v>35000000</v>
      </c>
      <c r="F860" s="9">
        <v>35000000</v>
      </c>
      <c r="G860" s="6">
        <v>0</v>
      </c>
      <c r="H860" s="10">
        <v>35000000</v>
      </c>
      <c r="I860" s="9">
        <f t="shared" si="26"/>
        <v>0</v>
      </c>
      <c r="J860" s="11">
        <f t="shared" si="27"/>
        <v>1</v>
      </c>
      <c r="K860" s="6" t="s">
        <v>12</v>
      </c>
    </row>
    <row r="861" spans="2:11" x14ac:dyDescent="0.2">
      <c r="B861" s="6" t="s">
        <v>613</v>
      </c>
      <c r="C861" s="7">
        <v>44952</v>
      </c>
      <c r="D861" s="7">
        <v>45266</v>
      </c>
      <c r="E861" s="8">
        <v>20300000</v>
      </c>
      <c r="F861" s="9">
        <v>20300000</v>
      </c>
      <c r="G861" s="6">
        <v>0</v>
      </c>
      <c r="H861" s="10">
        <v>12083333.33</v>
      </c>
      <c r="I861" s="9">
        <f t="shared" si="26"/>
        <v>8216666.6699999999</v>
      </c>
      <c r="J861" s="11">
        <f t="shared" si="27"/>
        <v>0.59523809507389158</v>
      </c>
      <c r="K861" s="6" t="s">
        <v>15</v>
      </c>
    </row>
    <row r="862" spans="2:11" x14ac:dyDescent="0.2">
      <c r="B862" s="6" t="s">
        <v>614</v>
      </c>
      <c r="C862" s="7">
        <v>44952</v>
      </c>
      <c r="D862" s="7">
        <v>45163</v>
      </c>
      <c r="E862" s="8">
        <v>17500000</v>
      </c>
      <c r="F862" s="9">
        <v>17500000</v>
      </c>
      <c r="G862" s="6">
        <v>0</v>
      </c>
      <c r="H862" s="10">
        <v>10416666.67</v>
      </c>
      <c r="I862" s="9">
        <f t="shared" si="26"/>
        <v>7083333.3300000001</v>
      </c>
      <c r="J862" s="11">
        <f t="shared" si="27"/>
        <v>0.59523809542857142</v>
      </c>
      <c r="K862" s="6" t="s">
        <v>12</v>
      </c>
    </row>
    <row r="863" spans="2:11" x14ac:dyDescent="0.2">
      <c r="B863" s="6" t="s">
        <v>613</v>
      </c>
      <c r="C863" s="7">
        <v>44952</v>
      </c>
      <c r="D863" s="7">
        <v>45266</v>
      </c>
      <c r="E863" s="8">
        <v>20300000</v>
      </c>
      <c r="F863" s="9">
        <v>20300000</v>
      </c>
      <c r="G863" s="6">
        <v>0</v>
      </c>
      <c r="H863" s="10">
        <v>12083333.33</v>
      </c>
      <c r="I863" s="9">
        <f t="shared" si="26"/>
        <v>8216666.6699999999</v>
      </c>
      <c r="J863" s="11">
        <f t="shared" si="27"/>
        <v>0.59523809507389158</v>
      </c>
      <c r="K863" s="6" t="s">
        <v>15</v>
      </c>
    </row>
    <row r="864" spans="2:11" x14ac:dyDescent="0.2">
      <c r="B864" s="6" t="s">
        <v>585</v>
      </c>
      <c r="C864" s="7">
        <v>44952</v>
      </c>
      <c r="D864" s="7">
        <v>45071</v>
      </c>
      <c r="E864" s="8">
        <v>10800000</v>
      </c>
      <c r="F864" s="9">
        <v>10800000</v>
      </c>
      <c r="G864" s="6">
        <v>0</v>
      </c>
      <c r="H864" s="10">
        <v>10800000</v>
      </c>
      <c r="I864" s="9">
        <f t="shared" si="26"/>
        <v>0</v>
      </c>
      <c r="J864" s="11">
        <f t="shared" si="27"/>
        <v>1</v>
      </c>
      <c r="K864" s="6" t="s">
        <v>12</v>
      </c>
    </row>
    <row r="865" spans="2:11" x14ac:dyDescent="0.2">
      <c r="B865" s="6" t="s">
        <v>614</v>
      </c>
      <c r="C865" s="7">
        <v>44952</v>
      </c>
      <c r="D865" s="7">
        <v>45163</v>
      </c>
      <c r="E865" s="8">
        <v>17500000</v>
      </c>
      <c r="F865" s="9">
        <v>17500000</v>
      </c>
      <c r="G865" s="6">
        <v>0</v>
      </c>
      <c r="H865" s="10">
        <v>10416666.67</v>
      </c>
      <c r="I865" s="9">
        <f t="shared" si="26"/>
        <v>7083333.3300000001</v>
      </c>
      <c r="J865" s="11">
        <f t="shared" si="27"/>
        <v>0.59523809542857142</v>
      </c>
      <c r="K865" s="6" t="s">
        <v>12</v>
      </c>
    </row>
    <row r="866" spans="2:11" x14ac:dyDescent="0.2">
      <c r="B866" s="6" t="s">
        <v>615</v>
      </c>
      <c r="C866" s="7">
        <v>44952</v>
      </c>
      <c r="D866" s="7">
        <v>45268</v>
      </c>
      <c r="E866" s="8">
        <v>28000000</v>
      </c>
      <c r="F866" s="9">
        <v>28000000</v>
      </c>
      <c r="G866" s="6">
        <v>0</v>
      </c>
      <c r="H866" s="10">
        <v>16666666.67</v>
      </c>
      <c r="I866" s="9">
        <f t="shared" si="26"/>
        <v>11333333.33</v>
      </c>
      <c r="J866" s="11">
        <f t="shared" si="27"/>
        <v>0.59523809535714289</v>
      </c>
      <c r="K866" s="6" t="s">
        <v>15</v>
      </c>
    </row>
    <row r="867" spans="2:11" x14ac:dyDescent="0.2">
      <c r="B867" s="6" t="s">
        <v>616</v>
      </c>
      <c r="C867" s="7">
        <v>44952</v>
      </c>
      <c r="D867" s="7">
        <v>45163</v>
      </c>
      <c r="E867" s="8">
        <v>15400000</v>
      </c>
      <c r="F867" s="9">
        <v>15400000</v>
      </c>
      <c r="G867" s="6">
        <v>0</v>
      </c>
      <c r="H867" s="10">
        <v>9166666.6699999999</v>
      </c>
      <c r="I867" s="9">
        <f t="shared" si="26"/>
        <v>6233333.3300000001</v>
      </c>
      <c r="J867" s="11">
        <f t="shared" si="27"/>
        <v>0.59523809545454542</v>
      </c>
      <c r="K867" s="6" t="s">
        <v>12</v>
      </c>
    </row>
    <row r="868" spans="2:11" x14ac:dyDescent="0.2">
      <c r="B868" s="6" t="s">
        <v>617</v>
      </c>
      <c r="C868" s="7">
        <v>44952</v>
      </c>
      <c r="D868" s="7">
        <v>45268</v>
      </c>
      <c r="E868" s="8">
        <v>20300000</v>
      </c>
      <c r="F868" s="9">
        <v>20300000</v>
      </c>
      <c r="G868" s="6">
        <v>0</v>
      </c>
      <c r="H868" s="10">
        <v>12083333.33</v>
      </c>
      <c r="I868" s="9">
        <f t="shared" si="26"/>
        <v>8216666.6699999999</v>
      </c>
      <c r="J868" s="11">
        <f t="shared" si="27"/>
        <v>0.59523809507389158</v>
      </c>
      <c r="K868" s="6" t="s">
        <v>15</v>
      </c>
    </row>
    <row r="869" spans="2:11" x14ac:dyDescent="0.2">
      <c r="B869" s="6" t="s">
        <v>618</v>
      </c>
      <c r="C869" s="7">
        <v>44952</v>
      </c>
      <c r="D869" s="7">
        <v>45268</v>
      </c>
      <c r="E869" s="8">
        <v>31500000</v>
      </c>
      <c r="F869" s="9">
        <v>31500000</v>
      </c>
      <c r="G869" s="6">
        <v>0</v>
      </c>
      <c r="H869" s="10">
        <v>18750000</v>
      </c>
      <c r="I869" s="9">
        <f t="shared" si="26"/>
        <v>12750000</v>
      </c>
      <c r="J869" s="11">
        <f t="shared" si="27"/>
        <v>0.59523809523809523</v>
      </c>
      <c r="K869" s="6" t="s">
        <v>15</v>
      </c>
    </row>
    <row r="870" spans="2:11" x14ac:dyDescent="0.2">
      <c r="B870" s="6" t="s">
        <v>619</v>
      </c>
      <c r="C870" s="7">
        <v>44952</v>
      </c>
      <c r="D870" s="7">
        <v>45071</v>
      </c>
      <c r="E870" s="8">
        <v>18800000</v>
      </c>
      <c r="F870" s="9">
        <v>18800000</v>
      </c>
      <c r="G870" s="6">
        <v>0</v>
      </c>
      <c r="H870" s="10">
        <v>18800000</v>
      </c>
      <c r="I870" s="9">
        <f t="shared" si="26"/>
        <v>0</v>
      </c>
      <c r="J870" s="11">
        <f t="shared" si="27"/>
        <v>1</v>
      </c>
      <c r="K870" s="6" t="s">
        <v>12</v>
      </c>
    </row>
    <row r="871" spans="2:11" x14ac:dyDescent="0.2">
      <c r="B871" s="6" t="s">
        <v>620</v>
      </c>
      <c r="C871" s="7">
        <v>44952</v>
      </c>
      <c r="D871" s="7">
        <v>45071</v>
      </c>
      <c r="E871" s="8">
        <v>12720000</v>
      </c>
      <c r="F871" s="9">
        <v>12720000</v>
      </c>
      <c r="G871" s="6">
        <v>0</v>
      </c>
      <c r="H871" s="10">
        <v>12720000</v>
      </c>
      <c r="I871" s="9">
        <f t="shared" si="26"/>
        <v>0</v>
      </c>
      <c r="J871" s="11">
        <f t="shared" si="27"/>
        <v>1</v>
      </c>
      <c r="K871" s="6" t="s">
        <v>12</v>
      </c>
    </row>
    <row r="872" spans="2:11" x14ac:dyDescent="0.2">
      <c r="B872" s="6" t="s">
        <v>621</v>
      </c>
      <c r="C872" s="7">
        <v>44952</v>
      </c>
      <c r="D872" s="7">
        <v>45071</v>
      </c>
      <c r="E872" s="8">
        <v>11200000</v>
      </c>
      <c r="F872" s="9">
        <v>11200000</v>
      </c>
      <c r="G872" s="6">
        <v>0</v>
      </c>
      <c r="H872" s="10">
        <v>11200000</v>
      </c>
      <c r="I872" s="9">
        <f t="shared" si="26"/>
        <v>0</v>
      </c>
      <c r="J872" s="11">
        <f t="shared" si="27"/>
        <v>1</v>
      </c>
      <c r="K872" s="6" t="s">
        <v>12</v>
      </c>
    </row>
    <row r="873" spans="2:11" x14ac:dyDescent="0.2">
      <c r="B873" s="6" t="s">
        <v>622</v>
      </c>
      <c r="C873" s="7">
        <v>44952</v>
      </c>
      <c r="D873" s="7">
        <v>45071</v>
      </c>
      <c r="E873" s="8">
        <v>14000000</v>
      </c>
      <c r="F873" s="9">
        <v>14000000</v>
      </c>
      <c r="G873" s="6">
        <v>0</v>
      </c>
      <c r="H873" s="10">
        <v>14000000</v>
      </c>
      <c r="I873" s="9">
        <f t="shared" si="26"/>
        <v>0</v>
      </c>
      <c r="J873" s="11">
        <f t="shared" si="27"/>
        <v>1</v>
      </c>
      <c r="K873" s="6" t="s">
        <v>12</v>
      </c>
    </row>
    <row r="874" spans="2:11" x14ac:dyDescent="0.2">
      <c r="B874" s="6" t="s">
        <v>623</v>
      </c>
      <c r="C874" s="7">
        <v>44952</v>
      </c>
      <c r="D874" s="7">
        <v>45163</v>
      </c>
      <c r="E874" s="8">
        <v>38500000</v>
      </c>
      <c r="F874" s="9">
        <v>38500000</v>
      </c>
      <c r="G874" s="6">
        <v>0</v>
      </c>
      <c r="H874" s="10">
        <v>22916666.670000002</v>
      </c>
      <c r="I874" s="9">
        <f t="shared" si="26"/>
        <v>15583333.329999998</v>
      </c>
      <c r="J874" s="11">
        <f t="shared" si="27"/>
        <v>0.59523809532467542</v>
      </c>
      <c r="K874" s="6" t="s">
        <v>12</v>
      </c>
    </row>
    <row r="875" spans="2:11" x14ac:dyDescent="0.2">
      <c r="B875" s="6" t="s">
        <v>624</v>
      </c>
      <c r="C875" s="7">
        <v>44952</v>
      </c>
      <c r="D875" s="7">
        <v>45269</v>
      </c>
      <c r="E875" s="8">
        <v>84000000</v>
      </c>
      <c r="F875" s="9">
        <v>84000000</v>
      </c>
      <c r="G875" s="6">
        <v>0</v>
      </c>
      <c r="H875" s="10">
        <v>50000000</v>
      </c>
      <c r="I875" s="9">
        <f t="shared" si="26"/>
        <v>34000000</v>
      </c>
      <c r="J875" s="11">
        <f t="shared" si="27"/>
        <v>0.59523809523809523</v>
      </c>
      <c r="K875" s="6" t="s">
        <v>15</v>
      </c>
    </row>
    <row r="876" spans="2:11" x14ac:dyDescent="0.2">
      <c r="B876" s="6" t="s">
        <v>625</v>
      </c>
      <c r="C876" s="7">
        <v>44952</v>
      </c>
      <c r="D876" s="7">
        <v>45071</v>
      </c>
      <c r="E876" s="8">
        <v>20000000</v>
      </c>
      <c r="F876" s="9">
        <v>20000000</v>
      </c>
      <c r="G876" s="6">
        <v>0</v>
      </c>
      <c r="H876" s="10">
        <v>20000000</v>
      </c>
      <c r="I876" s="9">
        <f t="shared" si="26"/>
        <v>0</v>
      </c>
      <c r="J876" s="11">
        <f t="shared" si="27"/>
        <v>1</v>
      </c>
      <c r="K876" s="6" t="s">
        <v>12</v>
      </c>
    </row>
    <row r="877" spans="2:11" x14ac:dyDescent="0.2">
      <c r="B877" s="6" t="s">
        <v>626</v>
      </c>
      <c r="C877" s="7">
        <v>44952</v>
      </c>
      <c r="D877" s="7">
        <v>45071</v>
      </c>
      <c r="E877" s="8">
        <v>11200000</v>
      </c>
      <c r="F877" s="9">
        <v>11200000</v>
      </c>
      <c r="G877" s="6">
        <v>0</v>
      </c>
      <c r="H877" s="10">
        <v>11200000</v>
      </c>
      <c r="I877" s="9">
        <f t="shared" si="26"/>
        <v>0</v>
      </c>
      <c r="J877" s="11">
        <f t="shared" si="27"/>
        <v>1</v>
      </c>
      <c r="K877" s="6" t="s">
        <v>12</v>
      </c>
    </row>
    <row r="878" spans="2:11" x14ac:dyDescent="0.2">
      <c r="B878" s="6" t="s">
        <v>627</v>
      </c>
      <c r="C878" s="7">
        <v>44952</v>
      </c>
      <c r="D878" s="7">
        <v>45071</v>
      </c>
      <c r="E878" s="8">
        <v>11200000</v>
      </c>
      <c r="F878" s="9">
        <v>11200000</v>
      </c>
      <c r="G878" s="6">
        <v>0</v>
      </c>
      <c r="H878" s="10">
        <v>11200000</v>
      </c>
      <c r="I878" s="9">
        <f t="shared" si="26"/>
        <v>0</v>
      </c>
      <c r="J878" s="11">
        <f t="shared" si="27"/>
        <v>1</v>
      </c>
      <c r="K878" s="6" t="s">
        <v>12</v>
      </c>
    </row>
    <row r="879" spans="2:11" x14ac:dyDescent="0.2">
      <c r="B879" s="6" t="s">
        <v>621</v>
      </c>
      <c r="C879" s="7">
        <v>44952</v>
      </c>
      <c r="D879" s="7">
        <v>45071</v>
      </c>
      <c r="E879" s="8">
        <v>11200000</v>
      </c>
      <c r="F879" s="9">
        <v>11200000</v>
      </c>
      <c r="G879" s="6">
        <v>0</v>
      </c>
      <c r="H879" s="10">
        <v>11200000</v>
      </c>
      <c r="I879" s="9">
        <f t="shared" si="26"/>
        <v>0</v>
      </c>
      <c r="J879" s="11">
        <f t="shared" si="27"/>
        <v>1</v>
      </c>
      <c r="K879" s="6" t="s">
        <v>12</v>
      </c>
    </row>
    <row r="880" spans="2:11" x14ac:dyDescent="0.2">
      <c r="B880" s="6" t="s">
        <v>627</v>
      </c>
      <c r="C880" s="7">
        <v>44952</v>
      </c>
      <c r="D880" s="7">
        <v>45071</v>
      </c>
      <c r="E880" s="8">
        <v>11200000</v>
      </c>
      <c r="F880" s="9">
        <v>11200000</v>
      </c>
      <c r="G880" s="6">
        <v>0</v>
      </c>
      <c r="H880" s="10">
        <v>11200000</v>
      </c>
      <c r="I880" s="9">
        <f t="shared" si="26"/>
        <v>0</v>
      </c>
      <c r="J880" s="11">
        <f t="shared" si="27"/>
        <v>1</v>
      </c>
      <c r="K880" s="6" t="s">
        <v>12</v>
      </c>
    </row>
    <row r="881" spans="2:11" x14ac:dyDescent="0.2">
      <c r="B881" s="6" t="s">
        <v>628</v>
      </c>
      <c r="C881" s="7">
        <v>44952</v>
      </c>
      <c r="D881" s="7">
        <v>45071</v>
      </c>
      <c r="E881" s="8">
        <v>16000000</v>
      </c>
      <c r="F881" s="9">
        <v>16000000</v>
      </c>
      <c r="G881" s="6">
        <v>0</v>
      </c>
      <c r="H881" s="10">
        <v>16000000</v>
      </c>
      <c r="I881" s="9">
        <f t="shared" si="26"/>
        <v>0</v>
      </c>
      <c r="J881" s="11">
        <f t="shared" si="27"/>
        <v>1</v>
      </c>
      <c r="K881" s="6" t="s">
        <v>12</v>
      </c>
    </row>
    <row r="882" spans="2:11" x14ac:dyDescent="0.2">
      <c r="B882" s="6" t="s">
        <v>627</v>
      </c>
      <c r="C882" s="7">
        <v>44952</v>
      </c>
      <c r="D882" s="7">
        <v>45071</v>
      </c>
      <c r="E882" s="8">
        <v>11200000</v>
      </c>
      <c r="F882" s="9">
        <v>11200000</v>
      </c>
      <c r="G882" s="6">
        <v>0</v>
      </c>
      <c r="H882" s="10">
        <v>11200000</v>
      </c>
      <c r="I882" s="9">
        <f t="shared" si="26"/>
        <v>0</v>
      </c>
      <c r="J882" s="11">
        <f t="shared" si="27"/>
        <v>1</v>
      </c>
      <c r="K882" s="6" t="s">
        <v>12</v>
      </c>
    </row>
    <row r="883" spans="2:11" x14ac:dyDescent="0.2">
      <c r="B883" s="6" t="s">
        <v>436</v>
      </c>
      <c r="C883" s="7">
        <v>44952</v>
      </c>
      <c r="D883" s="7">
        <v>45071</v>
      </c>
      <c r="E883" s="8">
        <v>8000000</v>
      </c>
      <c r="F883" s="9">
        <v>8000000</v>
      </c>
      <c r="G883" s="6">
        <v>0</v>
      </c>
      <c r="H883" s="10">
        <v>866666.66999999993</v>
      </c>
      <c r="I883" s="9">
        <f t="shared" si="26"/>
        <v>7133333.3300000001</v>
      </c>
      <c r="J883" s="11">
        <f t="shared" si="27"/>
        <v>0.10833333375</v>
      </c>
      <c r="K883" s="6" t="s">
        <v>12</v>
      </c>
    </row>
    <row r="884" spans="2:11" x14ac:dyDescent="0.2">
      <c r="B884" s="6" t="s">
        <v>629</v>
      </c>
      <c r="C884" s="7">
        <v>44952</v>
      </c>
      <c r="D884" s="7">
        <v>45071</v>
      </c>
      <c r="E884" s="8">
        <v>11200000</v>
      </c>
      <c r="F884" s="9">
        <v>11200000</v>
      </c>
      <c r="G884" s="6">
        <v>0</v>
      </c>
      <c r="H884" s="10">
        <v>11200000</v>
      </c>
      <c r="I884" s="9">
        <f t="shared" si="26"/>
        <v>0</v>
      </c>
      <c r="J884" s="11">
        <f t="shared" si="27"/>
        <v>1</v>
      </c>
      <c r="K884" s="6" t="s">
        <v>12</v>
      </c>
    </row>
    <row r="885" spans="2:11" x14ac:dyDescent="0.2">
      <c r="B885" s="6" t="s">
        <v>396</v>
      </c>
      <c r="C885" s="7">
        <v>44952</v>
      </c>
      <c r="D885" s="7">
        <v>45269</v>
      </c>
      <c r="E885" s="8">
        <v>14000000</v>
      </c>
      <c r="F885" s="9">
        <v>14000000</v>
      </c>
      <c r="G885" s="6">
        <v>0</v>
      </c>
      <c r="H885" s="10">
        <v>8333333.3300000001</v>
      </c>
      <c r="I885" s="9">
        <f t="shared" si="26"/>
        <v>5666666.6699999999</v>
      </c>
      <c r="J885" s="11">
        <f t="shared" si="27"/>
        <v>0.59523809500000002</v>
      </c>
      <c r="K885" s="6" t="s">
        <v>15</v>
      </c>
    </row>
    <row r="886" spans="2:11" x14ac:dyDescent="0.2">
      <c r="B886" s="6" t="s">
        <v>494</v>
      </c>
      <c r="C886" s="7">
        <v>44952</v>
      </c>
      <c r="D886" s="7">
        <v>45269</v>
      </c>
      <c r="E886" s="8">
        <v>31500000</v>
      </c>
      <c r="F886" s="9">
        <v>31500000</v>
      </c>
      <c r="G886" s="6">
        <v>0</v>
      </c>
      <c r="H886" s="10">
        <v>18750000</v>
      </c>
      <c r="I886" s="9">
        <f t="shared" si="26"/>
        <v>12750000</v>
      </c>
      <c r="J886" s="11">
        <f t="shared" si="27"/>
        <v>0.59523809523809523</v>
      </c>
      <c r="K886" s="6" t="s">
        <v>15</v>
      </c>
    </row>
    <row r="887" spans="2:11" x14ac:dyDescent="0.2">
      <c r="B887" s="6" t="s">
        <v>630</v>
      </c>
      <c r="C887" s="7">
        <v>44952</v>
      </c>
      <c r="D887" s="7">
        <v>45269</v>
      </c>
      <c r="E887" s="8">
        <v>21000000</v>
      </c>
      <c r="F887" s="9">
        <v>21000000</v>
      </c>
      <c r="G887" s="6">
        <v>0</v>
      </c>
      <c r="H887" s="10">
        <v>12500000</v>
      </c>
      <c r="I887" s="9">
        <f t="shared" si="26"/>
        <v>8500000</v>
      </c>
      <c r="J887" s="11">
        <f t="shared" si="27"/>
        <v>0.59523809523809523</v>
      </c>
      <c r="K887" s="6" t="s">
        <v>15</v>
      </c>
    </row>
    <row r="888" spans="2:11" x14ac:dyDescent="0.2">
      <c r="B888" s="6" t="s">
        <v>436</v>
      </c>
      <c r="C888" s="7">
        <v>44952</v>
      </c>
      <c r="D888" s="7">
        <v>45071</v>
      </c>
      <c r="E888" s="8">
        <v>8000000</v>
      </c>
      <c r="F888" s="9">
        <v>8000000</v>
      </c>
      <c r="G888" s="6">
        <v>0</v>
      </c>
      <c r="H888" s="10">
        <v>8000000</v>
      </c>
      <c r="I888" s="9">
        <f t="shared" si="26"/>
        <v>0</v>
      </c>
      <c r="J888" s="11">
        <f t="shared" si="27"/>
        <v>1</v>
      </c>
      <c r="K888" s="6" t="s">
        <v>12</v>
      </c>
    </row>
    <row r="889" spans="2:11" x14ac:dyDescent="0.2">
      <c r="B889" s="6" t="s">
        <v>436</v>
      </c>
      <c r="C889" s="7">
        <v>44952</v>
      </c>
      <c r="D889" s="7">
        <v>45269</v>
      </c>
      <c r="E889" s="8">
        <v>14000000</v>
      </c>
      <c r="F889" s="9">
        <v>14000000</v>
      </c>
      <c r="G889" s="6">
        <v>0</v>
      </c>
      <c r="H889" s="10">
        <v>8333333.3300000001</v>
      </c>
      <c r="I889" s="9">
        <f t="shared" si="26"/>
        <v>5666666.6699999999</v>
      </c>
      <c r="J889" s="11">
        <f t="shared" si="27"/>
        <v>0.59523809500000002</v>
      </c>
      <c r="K889" s="6" t="s">
        <v>15</v>
      </c>
    </row>
    <row r="890" spans="2:11" x14ac:dyDescent="0.2">
      <c r="B890" s="6" t="s">
        <v>631</v>
      </c>
      <c r="C890" s="7">
        <v>44952</v>
      </c>
      <c r="D890" s="7">
        <v>45268</v>
      </c>
      <c r="E890" s="8">
        <v>28840000</v>
      </c>
      <c r="F890" s="9">
        <v>28840000</v>
      </c>
      <c r="G890" s="6">
        <v>0</v>
      </c>
      <c r="H890" s="10">
        <v>17166666.670000002</v>
      </c>
      <c r="I890" s="9">
        <f t="shared" si="26"/>
        <v>11673333.329999998</v>
      </c>
      <c r="J890" s="11">
        <f t="shared" si="27"/>
        <v>0.59523809535367556</v>
      </c>
      <c r="K890" s="6" t="s">
        <v>15</v>
      </c>
    </row>
    <row r="891" spans="2:11" x14ac:dyDescent="0.2">
      <c r="B891" s="6" t="s">
        <v>632</v>
      </c>
      <c r="C891" s="7">
        <v>44952</v>
      </c>
      <c r="D891" s="7">
        <v>45269</v>
      </c>
      <c r="E891" s="8">
        <v>21000000</v>
      </c>
      <c r="F891" s="9">
        <v>21000000</v>
      </c>
      <c r="G891" s="6">
        <v>0</v>
      </c>
      <c r="H891" s="10">
        <v>12500000</v>
      </c>
      <c r="I891" s="9">
        <f t="shared" si="26"/>
        <v>8500000</v>
      </c>
      <c r="J891" s="11">
        <f t="shared" si="27"/>
        <v>0.59523809523809523</v>
      </c>
      <c r="K891" s="6" t="s">
        <v>15</v>
      </c>
    </row>
    <row r="892" spans="2:11" x14ac:dyDescent="0.2">
      <c r="B892" s="6" t="s">
        <v>633</v>
      </c>
      <c r="C892" s="7">
        <v>44952</v>
      </c>
      <c r="D892" s="7">
        <v>45163</v>
      </c>
      <c r="E892" s="8">
        <v>25550000</v>
      </c>
      <c r="F892" s="9">
        <v>25550000</v>
      </c>
      <c r="G892" s="6">
        <v>0</v>
      </c>
      <c r="H892" s="10">
        <v>15208333.33</v>
      </c>
      <c r="I892" s="9">
        <f t="shared" si="26"/>
        <v>10341666.67</v>
      </c>
      <c r="J892" s="11">
        <f t="shared" si="27"/>
        <v>0.59523809510763215</v>
      </c>
      <c r="K892" s="6" t="s">
        <v>15</v>
      </c>
    </row>
    <row r="893" spans="2:11" x14ac:dyDescent="0.2">
      <c r="B893" s="6" t="s">
        <v>634</v>
      </c>
      <c r="C893" s="7">
        <v>44952</v>
      </c>
      <c r="D893" s="7">
        <v>45268</v>
      </c>
      <c r="E893" s="8">
        <v>31500000</v>
      </c>
      <c r="F893" s="9">
        <v>31500000</v>
      </c>
      <c r="G893" s="6">
        <v>0</v>
      </c>
      <c r="H893" s="10">
        <v>18750000</v>
      </c>
      <c r="I893" s="9">
        <f t="shared" si="26"/>
        <v>12750000</v>
      </c>
      <c r="J893" s="11">
        <f t="shared" si="27"/>
        <v>0.59523809523809523</v>
      </c>
      <c r="K893" s="6" t="s">
        <v>15</v>
      </c>
    </row>
    <row r="894" spans="2:11" x14ac:dyDescent="0.2">
      <c r="B894" s="6" t="s">
        <v>436</v>
      </c>
      <c r="C894" s="7">
        <v>44952</v>
      </c>
      <c r="D894" s="7">
        <v>45269</v>
      </c>
      <c r="E894" s="8">
        <v>14000000</v>
      </c>
      <c r="F894" s="9">
        <v>14000000</v>
      </c>
      <c r="G894" s="6">
        <v>0</v>
      </c>
      <c r="H894" s="10">
        <v>8333333.3300000001</v>
      </c>
      <c r="I894" s="9">
        <f t="shared" si="26"/>
        <v>5666666.6699999999</v>
      </c>
      <c r="J894" s="11">
        <f t="shared" si="27"/>
        <v>0.59523809500000002</v>
      </c>
      <c r="K894" s="6" t="s">
        <v>15</v>
      </c>
    </row>
    <row r="895" spans="2:11" x14ac:dyDescent="0.2">
      <c r="B895" s="6" t="s">
        <v>436</v>
      </c>
      <c r="C895" s="7">
        <v>44952</v>
      </c>
      <c r="D895" s="7">
        <v>45269</v>
      </c>
      <c r="E895" s="8">
        <v>14000000</v>
      </c>
      <c r="F895" s="9">
        <v>14000000</v>
      </c>
      <c r="G895" s="6">
        <v>0</v>
      </c>
      <c r="H895" s="10">
        <v>8333333.3300000001</v>
      </c>
      <c r="I895" s="9">
        <f t="shared" si="26"/>
        <v>5666666.6699999999</v>
      </c>
      <c r="J895" s="11">
        <f t="shared" si="27"/>
        <v>0.59523809500000002</v>
      </c>
      <c r="K895" s="6" t="s">
        <v>15</v>
      </c>
    </row>
    <row r="896" spans="2:11" x14ac:dyDescent="0.2">
      <c r="B896" s="6" t="s">
        <v>519</v>
      </c>
      <c r="C896" s="7">
        <v>44952</v>
      </c>
      <c r="D896" s="7">
        <v>45269</v>
      </c>
      <c r="E896" s="8">
        <v>26600000</v>
      </c>
      <c r="F896" s="9">
        <v>26600000</v>
      </c>
      <c r="G896" s="6">
        <v>0</v>
      </c>
      <c r="H896" s="10">
        <v>15833333.33</v>
      </c>
      <c r="I896" s="9">
        <f t="shared" si="26"/>
        <v>10766666.67</v>
      </c>
      <c r="J896" s="11">
        <f t="shared" si="27"/>
        <v>0.59523809511278192</v>
      </c>
      <c r="K896" s="6" t="s">
        <v>15</v>
      </c>
    </row>
    <row r="897" spans="2:11" x14ac:dyDescent="0.2">
      <c r="B897" s="6" t="s">
        <v>635</v>
      </c>
      <c r="C897" s="7">
        <v>44952</v>
      </c>
      <c r="D897" s="7">
        <v>45269</v>
      </c>
      <c r="E897" s="8">
        <v>16800000</v>
      </c>
      <c r="F897" s="9">
        <v>16800000</v>
      </c>
      <c r="G897" s="6">
        <v>0</v>
      </c>
      <c r="H897" s="10">
        <v>10000000</v>
      </c>
      <c r="I897" s="9">
        <f t="shared" si="26"/>
        <v>6800000</v>
      </c>
      <c r="J897" s="11">
        <f t="shared" si="27"/>
        <v>0.59523809523809523</v>
      </c>
      <c r="K897" s="6" t="s">
        <v>15</v>
      </c>
    </row>
    <row r="898" spans="2:11" x14ac:dyDescent="0.2">
      <c r="B898" s="6" t="s">
        <v>636</v>
      </c>
      <c r="C898" s="7">
        <v>44952</v>
      </c>
      <c r="D898" s="7">
        <v>45269</v>
      </c>
      <c r="E898" s="8">
        <v>21000000</v>
      </c>
      <c r="F898" s="9">
        <v>21000000</v>
      </c>
      <c r="G898" s="6">
        <v>0</v>
      </c>
      <c r="H898" s="10">
        <v>12500000</v>
      </c>
      <c r="I898" s="9">
        <f t="shared" si="26"/>
        <v>8500000</v>
      </c>
      <c r="J898" s="11">
        <f t="shared" si="27"/>
        <v>0.59523809523809523</v>
      </c>
      <c r="K898" s="6" t="s">
        <v>15</v>
      </c>
    </row>
    <row r="899" spans="2:11" x14ac:dyDescent="0.2">
      <c r="B899" s="6" t="s">
        <v>637</v>
      </c>
      <c r="C899" s="7">
        <v>44952</v>
      </c>
      <c r="D899" s="7">
        <v>45071</v>
      </c>
      <c r="E899" s="8">
        <v>12000000</v>
      </c>
      <c r="F899" s="9">
        <v>12000000</v>
      </c>
      <c r="G899" s="6">
        <v>0</v>
      </c>
      <c r="H899" s="10">
        <v>12000000</v>
      </c>
      <c r="I899" s="9">
        <f t="shared" ref="I899:I962" si="28">F899-H899</f>
        <v>0</v>
      </c>
      <c r="J899" s="11">
        <f t="shared" ref="J899:J962" si="29">IFERROR(H899/F899,"-")</f>
        <v>1</v>
      </c>
      <c r="K899" s="6" t="s">
        <v>12</v>
      </c>
    </row>
    <row r="900" spans="2:11" x14ac:dyDescent="0.2">
      <c r="B900" s="6" t="s">
        <v>638</v>
      </c>
      <c r="C900" s="7">
        <v>44953</v>
      </c>
      <c r="D900" s="7">
        <v>45266</v>
      </c>
      <c r="E900" s="8">
        <v>35000000</v>
      </c>
      <c r="F900" s="9">
        <v>35000000</v>
      </c>
      <c r="G900" s="6">
        <v>0</v>
      </c>
      <c r="H900" s="10">
        <v>20666666.670000002</v>
      </c>
      <c r="I900" s="9">
        <f t="shared" si="28"/>
        <v>14333333.329999998</v>
      </c>
      <c r="J900" s="11">
        <f t="shared" si="29"/>
        <v>0.59047619057142864</v>
      </c>
      <c r="K900" s="6" t="s">
        <v>15</v>
      </c>
    </row>
    <row r="901" spans="2:11" x14ac:dyDescent="0.2">
      <c r="B901" s="6" t="s">
        <v>639</v>
      </c>
      <c r="C901" s="7">
        <v>44953</v>
      </c>
      <c r="D901" s="7">
        <v>45265</v>
      </c>
      <c r="E901" s="8">
        <v>26600000</v>
      </c>
      <c r="F901" s="9">
        <v>26600000</v>
      </c>
      <c r="G901" s="6">
        <v>0</v>
      </c>
      <c r="H901" s="10">
        <v>15706666.67</v>
      </c>
      <c r="I901" s="9">
        <f t="shared" si="28"/>
        <v>10893333.33</v>
      </c>
      <c r="J901" s="11">
        <f t="shared" si="29"/>
        <v>0.5904761906015038</v>
      </c>
      <c r="K901" s="6" t="s">
        <v>15</v>
      </c>
    </row>
    <row r="902" spans="2:11" x14ac:dyDescent="0.2">
      <c r="B902" s="6" t="s">
        <v>640</v>
      </c>
      <c r="C902" s="7">
        <v>44953</v>
      </c>
      <c r="D902" s="7">
        <v>45267</v>
      </c>
      <c r="E902" s="8">
        <v>20300000</v>
      </c>
      <c r="F902" s="9">
        <v>20300000</v>
      </c>
      <c r="G902" s="6">
        <v>0</v>
      </c>
      <c r="H902" s="10">
        <v>11986666.67</v>
      </c>
      <c r="I902" s="9">
        <f t="shared" si="28"/>
        <v>8313333.3300000001</v>
      </c>
      <c r="J902" s="11">
        <f t="shared" si="29"/>
        <v>0.59047619064039414</v>
      </c>
      <c r="K902" s="6" t="s">
        <v>15</v>
      </c>
    </row>
    <row r="903" spans="2:11" x14ac:dyDescent="0.2">
      <c r="B903" s="6" t="s">
        <v>641</v>
      </c>
      <c r="C903" s="7">
        <v>44956</v>
      </c>
      <c r="D903" s="7">
        <v>45270</v>
      </c>
      <c r="E903" s="8">
        <v>24500000</v>
      </c>
      <c r="F903" s="9">
        <v>24500000</v>
      </c>
      <c r="G903" s="6">
        <v>0</v>
      </c>
      <c r="H903" s="10">
        <v>14116666.67</v>
      </c>
      <c r="I903" s="9">
        <f t="shared" si="28"/>
        <v>10383333.33</v>
      </c>
      <c r="J903" s="11">
        <f t="shared" si="29"/>
        <v>0.57619047632653064</v>
      </c>
      <c r="K903" s="6" t="s">
        <v>15</v>
      </c>
    </row>
    <row r="904" spans="2:11" x14ac:dyDescent="0.2">
      <c r="B904" s="6" t="s">
        <v>642</v>
      </c>
      <c r="C904" s="7">
        <v>44953</v>
      </c>
      <c r="D904" s="7">
        <v>45072</v>
      </c>
      <c r="E904" s="8">
        <v>8000000</v>
      </c>
      <c r="F904" s="9">
        <v>8000000</v>
      </c>
      <c r="G904" s="6">
        <v>0</v>
      </c>
      <c r="H904" s="10">
        <v>8000000</v>
      </c>
      <c r="I904" s="9">
        <f t="shared" si="28"/>
        <v>0</v>
      </c>
      <c r="J904" s="11">
        <f t="shared" si="29"/>
        <v>1</v>
      </c>
      <c r="K904" s="6" t="s">
        <v>12</v>
      </c>
    </row>
    <row r="905" spans="2:11" x14ac:dyDescent="0.2">
      <c r="B905" s="6" t="s">
        <v>643</v>
      </c>
      <c r="C905" s="7">
        <v>44953</v>
      </c>
      <c r="D905" s="7">
        <v>45072</v>
      </c>
      <c r="E905" s="8">
        <v>9600000</v>
      </c>
      <c r="F905" s="9">
        <v>9600000</v>
      </c>
      <c r="G905" s="6">
        <v>0</v>
      </c>
      <c r="H905" s="10">
        <v>9600000</v>
      </c>
      <c r="I905" s="9">
        <f t="shared" si="28"/>
        <v>0</v>
      </c>
      <c r="J905" s="11">
        <f t="shared" si="29"/>
        <v>1</v>
      </c>
      <c r="K905" s="6" t="s">
        <v>12</v>
      </c>
    </row>
    <row r="906" spans="2:11" x14ac:dyDescent="0.2">
      <c r="B906" s="6" t="s">
        <v>613</v>
      </c>
      <c r="C906" s="7">
        <v>44953</v>
      </c>
      <c r="D906" s="7">
        <v>45266</v>
      </c>
      <c r="E906" s="8">
        <v>20300000</v>
      </c>
      <c r="F906" s="9">
        <v>20300000</v>
      </c>
      <c r="G906" s="6">
        <v>0</v>
      </c>
      <c r="H906" s="10">
        <v>11986666.67</v>
      </c>
      <c r="I906" s="9">
        <f t="shared" si="28"/>
        <v>8313333.3300000001</v>
      </c>
      <c r="J906" s="11">
        <f t="shared" si="29"/>
        <v>0.59047619064039414</v>
      </c>
      <c r="K906" s="6" t="s">
        <v>15</v>
      </c>
    </row>
    <row r="907" spans="2:11" x14ac:dyDescent="0.2">
      <c r="B907" s="6" t="s">
        <v>613</v>
      </c>
      <c r="C907" s="7">
        <v>44953</v>
      </c>
      <c r="D907" s="7">
        <v>45266</v>
      </c>
      <c r="E907" s="8">
        <v>20300000</v>
      </c>
      <c r="F907" s="9">
        <v>20300000</v>
      </c>
      <c r="G907" s="6">
        <v>0</v>
      </c>
      <c r="H907" s="10">
        <v>11986666.67</v>
      </c>
      <c r="I907" s="9">
        <f t="shared" si="28"/>
        <v>8313333.3300000001</v>
      </c>
      <c r="J907" s="11">
        <f t="shared" si="29"/>
        <v>0.59047619064039414</v>
      </c>
      <c r="K907" s="6" t="s">
        <v>15</v>
      </c>
    </row>
    <row r="908" spans="2:11" x14ac:dyDescent="0.2">
      <c r="B908" s="6" t="s">
        <v>515</v>
      </c>
      <c r="C908" s="7">
        <v>44953</v>
      </c>
      <c r="D908" s="7">
        <v>45072</v>
      </c>
      <c r="E908" s="8">
        <v>14600000</v>
      </c>
      <c r="F908" s="9">
        <v>14600000</v>
      </c>
      <c r="G908" s="6">
        <v>0</v>
      </c>
      <c r="H908" s="10">
        <v>14600000</v>
      </c>
      <c r="I908" s="9">
        <f t="shared" si="28"/>
        <v>0</v>
      </c>
      <c r="J908" s="11">
        <f t="shared" si="29"/>
        <v>1</v>
      </c>
      <c r="K908" s="6" t="s">
        <v>12</v>
      </c>
    </row>
    <row r="909" spans="2:11" x14ac:dyDescent="0.2">
      <c r="B909" s="6" t="s">
        <v>644</v>
      </c>
      <c r="C909" s="7">
        <v>44956</v>
      </c>
      <c r="D909" s="7">
        <v>45167</v>
      </c>
      <c r="E909" s="8">
        <v>28000000</v>
      </c>
      <c r="F909" s="9">
        <v>23866666.670000002</v>
      </c>
      <c r="G909" s="6">
        <v>0</v>
      </c>
      <c r="H909" s="10">
        <v>12000000</v>
      </c>
      <c r="I909" s="9">
        <f t="shared" si="28"/>
        <v>11866666.670000002</v>
      </c>
      <c r="J909" s="11">
        <f t="shared" si="29"/>
        <v>0.50279329601916289</v>
      </c>
      <c r="K909" s="6" t="s">
        <v>12</v>
      </c>
    </row>
    <row r="910" spans="2:11" x14ac:dyDescent="0.2">
      <c r="B910" s="6" t="s">
        <v>645</v>
      </c>
      <c r="C910" s="7">
        <v>44953</v>
      </c>
      <c r="D910" s="7">
        <v>45072</v>
      </c>
      <c r="E910" s="8">
        <v>8000000</v>
      </c>
      <c r="F910" s="9">
        <v>8000000</v>
      </c>
      <c r="G910" s="6">
        <v>0</v>
      </c>
      <c r="H910" s="10">
        <v>8000000</v>
      </c>
      <c r="I910" s="9">
        <f t="shared" si="28"/>
        <v>0</v>
      </c>
      <c r="J910" s="11">
        <f t="shared" si="29"/>
        <v>1</v>
      </c>
      <c r="K910" s="6" t="s">
        <v>12</v>
      </c>
    </row>
    <row r="911" spans="2:11" x14ac:dyDescent="0.2">
      <c r="B911" s="6" t="s">
        <v>646</v>
      </c>
      <c r="C911" s="7">
        <v>44953</v>
      </c>
      <c r="D911" s="7">
        <v>45072</v>
      </c>
      <c r="E911" s="8">
        <v>20000000</v>
      </c>
      <c r="F911" s="9">
        <v>20000000</v>
      </c>
      <c r="G911" s="6">
        <v>0</v>
      </c>
      <c r="H911" s="10">
        <v>20000000</v>
      </c>
      <c r="I911" s="9">
        <f t="shared" si="28"/>
        <v>0</v>
      </c>
      <c r="J911" s="11">
        <f t="shared" si="29"/>
        <v>1</v>
      </c>
      <c r="K911" s="6" t="s">
        <v>12</v>
      </c>
    </row>
    <row r="912" spans="2:11" x14ac:dyDescent="0.2">
      <c r="B912" s="6" t="s">
        <v>647</v>
      </c>
      <c r="C912" s="7">
        <v>44953</v>
      </c>
      <c r="D912" s="7">
        <v>45097</v>
      </c>
      <c r="E912" s="8">
        <v>11600000</v>
      </c>
      <c r="F912" s="9">
        <v>11600000</v>
      </c>
      <c r="G912" s="6">
        <v>0</v>
      </c>
      <c r="H912" s="10">
        <v>11520000</v>
      </c>
      <c r="I912" s="9">
        <f t="shared" si="28"/>
        <v>80000</v>
      </c>
      <c r="J912" s="11">
        <f t="shared" si="29"/>
        <v>0.99310344827586206</v>
      </c>
      <c r="K912" s="6" t="s">
        <v>12</v>
      </c>
    </row>
    <row r="913" spans="2:11" x14ac:dyDescent="0.2">
      <c r="B913" s="6" t="s">
        <v>648</v>
      </c>
      <c r="C913" s="7">
        <v>44953</v>
      </c>
      <c r="D913" s="7">
        <v>45270</v>
      </c>
      <c r="E913" s="8">
        <v>21000000</v>
      </c>
      <c r="F913" s="9">
        <v>21000000</v>
      </c>
      <c r="G913" s="6">
        <v>0</v>
      </c>
      <c r="H913" s="10">
        <v>12400000</v>
      </c>
      <c r="I913" s="9">
        <f t="shared" si="28"/>
        <v>8600000</v>
      </c>
      <c r="J913" s="11">
        <f t="shared" si="29"/>
        <v>0.59047619047619049</v>
      </c>
      <c r="K913" s="6" t="s">
        <v>15</v>
      </c>
    </row>
    <row r="914" spans="2:11" x14ac:dyDescent="0.2">
      <c r="B914" s="6" t="s">
        <v>649</v>
      </c>
      <c r="C914" s="7">
        <v>44953</v>
      </c>
      <c r="D914" s="7">
        <v>45269</v>
      </c>
      <c r="E914" s="8">
        <v>38500000</v>
      </c>
      <c r="F914" s="9">
        <v>38500000</v>
      </c>
      <c r="G914" s="6">
        <v>0</v>
      </c>
      <c r="H914" s="10">
        <v>22733333.329999998</v>
      </c>
      <c r="I914" s="9">
        <f t="shared" si="28"/>
        <v>15766666.670000002</v>
      </c>
      <c r="J914" s="11">
        <f t="shared" si="29"/>
        <v>0.5904761903896103</v>
      </c>
      <c r="K914" s="6" t="s">
        <v>15</v>
      </c>
    </row>
    <row r="915" spans="2:11" x14ac:dyDescent="0.2">
      <c r="B915" s="6" t="s">
        <v>585</v>
      </c>
      <c r="C915" s="7">
        <v>44953</v>
      </c>
      <c r="D915" s="7">
        <v>45072</v>
      </c>
      <c r="E915" s="8">
        <v>10800000</v>
      </c>
      <c r="F915" s="9">
        <v>10800000</v>
      </c>
      <c r="G915" s="6">
        <v>0</v>
      </c>
      <c r="H915" s="10">
        <v>10800000</v>
      </c>
      <c r="I915" s="9">
        <f t="shared" si="28"/>
        <v>0</v>
      </c>
      <c r="J915" s="11">
        <f t="shared" si="29"/>
        <v>1</v>
      </c>
      <c r="K915" s="6" t="s">
        <v>12</v>
      </c>
    </row>
    <row r="916" spans="2:11" x14ac:dyDescent="0.2">
      <c r="B916" s="6" t="s">
        <v>587</v>
      </c>
      <c r="C916" s="7">
        <v>44953</v>
      </c>
      <c r="D916" s="7">
        <v>45072</v>
      </c>
      <c r="E916" s="8">
        <v>8800000</v>
      </c>
      <c r="F916" s="9">
        <v>8800000</v>
      </c>
      <c r="G916" s="6">
        <v>0</v>
      </c>
      <c r="H916" s="10">
        <v>8800000</v>
      </c>
      <c r="I916" s="9">
        <f t="shared" si="28"/>
        <v>0</v>
      </c>
      <c r="J916" s="11">
        <f t="shared" si="29"/>
        <v>1</v>
      </c>
      <c r="K916" s="6" t="s">
        <v>12</v>
      </c>
    </row>
    <row r="917" spans="2:11" x14ac:dyDescent="0.2">
      <c r="B917" s="6" t="s">
        <v>650</v>
      </c>
      <c r="C917" s="7">
        <v>44953</v>
      </c>
      <c r="D917" s="7">
        <v>45164</v>
      </c>
      <c r="E917" s="8">
        <v>32900000</v>
      </c>
      <c r="F917" s="9">
        <v>32900000</v>
      </c>
      <c r="G917" s="6">
        <v>0</v>
      </c>
      <c r="H917" s="10">
        <v>19426666.670000002</v>
      </c>
      <c r="I917" s="9">
        <f t="shared" si="28"/>
        <v>13473333.329999998</v>
      </c>
      <c r="J917" s="11">
        <f t="shared" si="29"/>
        <v>0.59047619057750766</v>
      </c>
      <c r="K917" s="6" t="s">
        <v>12</v>
      </c>
    </row>
    <row r="918" spans="2:11" x14ac:dyDescent="0.2">
      <c r="B918" s="6" t="s">
        <v>587</v>
      </c>
      <c r="C918" s="7">
        <v>44953</v>
      </c>
      <c r="D918" s="7">
        <v>45072</v>
      </c>
      <c r="E918" s="8">
        <v>8800000</v>
      </c>
      <c r="F918" s="9">
        <v>8800000</v>
      </c>
      <c r="G918" s="6">
        <v>0</v>
      </c>
      <c r="H918" s="10">
        <v>8800000</v>
      </c>
      <c r="I918" s="9">
        <f t="shared" si="28"/>
        <v>0</v>
      </c>
      <c r="J918" s="11">
        <f t="shared" si="29"/>
        <v>1</v>
      </c>
      <c r="K918" s="6" t="s">
        <v>12</v>
      </c>
    </row>
    <row r="919" spans="2:11" x14ac:dyDescent="0.2">
      <c r="B919" s="6" t="s">
        <v>651</v>
      </c>
      <c r="C919" s="7">
        <v>44953</v>
      </c>
      <c r="D919" s="7">
        <v>45164</v>
      </c>
      <c r="E919" s="8">
        <v>21000000</v>
      </c>
      <c r="F919" s="9">
        <v>21000000</v>
      </c>
      <c r="G919" s="6">
        <v>0</v>
      </c>
      <c r="H919" s="10">
        <v>12400000</v>
      </c>
      <c r="I919" s="9">
        <f t="shared" si="28"/>
        <v>8600000</v>
      </c>
      <c r="J919" s="11">
        <f t="shared" si="29"/>
        <v>0.59047619047619049</v>
      </c>
      <c r="K919" s="6" t="s">
        <v>12</v>
      </c>
    </row>
    <row r="920" spans="2:11" x14ac:dyDescent="0.2">
      <c r="B920" s="6" t="s">
        <v>652</v>
      </c>
      <c r="C920" s="7">
        <v>44953</v>
      </c>
      <c r="D920" s="7">
        <v>45164</v>
      </c>
      <c r="E920" s="8">
        <v>17500000</v>
      </c>
      <c r="F920" s="9">
        <v>17500000</v>
      </c>
      <c r="G920" s="6">
        <v>0</v>
      </c>
      <c r="H920" s="10">
        <v>10333333.33</v>
      </c>
      <c r="I920" s="9">
        <f t="shared" si="28"/>
        <v>7166666.6699999999</v>
      </c>
      <c r="J920" s="11">
        <f t="shared" si="29"/>
        <v>0.5904761902857143</v>
      </c>
      <c r="K920" s="6" t="s">
        <v>12</v>
      </c>
    </row>
    <row r="921" spans="2:11" x14ac:dyDescent="0.2">
      <c r="B921" s="6" t="s">
        <v>585</v>
      </c>
      <c r="C921" s="7">
        <v>44953</v>
      </c>
      <c r="D921" s="7">
        <v>45072</v>
      </c>
      <c r="E921" s="8">
        <v>10800000</v>
      </c>
      <c r="F921" s="9">
        <v>10800000</v>
      </c>
      <c r="G921" s="6">
        <v>0</v>
      </c>
      <c r="H921" s="10">
        <v>10800000</v>
      </c>
      <c r="I921" s="9">
        <f t="shared" si="28"/>
        <v>0</v>
      </c>
      <c r="J921" s="11">
        <f t="shared" si="29"/>
        <v>1</v>
      </c>
      <c r="K921" s="6" t="s">
        <v>12</v>
      </c>
    </row>
    <row r="922" spans="2:11" x14ac:dyDescent="0.2">
      <c r="B922" s="6" t="s">
        <v>653</v>
      </c>
      <c r="C922" s="7">
        <v>44953</v>
      </c>
      <c r="D922" s="7">
        <v>45072</v>
      </c>
      <c r="E922" s="8">
        <v>22000000</v>
      </c>
      <c r="F922" s="9">
        <v>22000000</v>
      </c>
      <c r="G922" s="6">
        <v>0</v>
      </c>
      <c r="H922" s="10">
        <v>22000000</v>
      </c>
      <c r="I922" s="9">
        <f t="shared" si="28"/>
        <v>0</v>
      </c>
      <c r="J922" s="11">
        <f t="shared" si="29"/>
        <v>1</v>
      </c>
      <c r="K922" s="6" t="s">
        <v>12</v>
      </c>
    </row>
    <row r="923" spans="2:11" x14ac:dyDescent="0.2">
      <c r="B923" s="6" t="s">
        <v>587</v>
      </c>
      <c r="C923" s="7">
        <v>44953</v>
      </c>
      <c r="D923" s="7">
        <v>45072</v>
      </c>
      <c r="E923" s="8">
        <v>8800000</v>
      </c>
      <c r="F923" s="9">
        <v>8800000</v>
      </c>
      <c r="G923" s="6">
        <v>0</v>
      </c>
      <c r="H923" s="10">
        <v>8800000</v>
      </c>
      <c r="I923" s="9">
        <f t="shared" si="28"/>
        <v>0</v>
      </c>
      <c r="J923" s="11">
        <f t="shared" si="29"/>
        <v>1</v>
      </c>
      <c r="K923" s="6" t="s">
        <v>12</v>
      </c>
    </row>
    <row r="924" spans="2:11" x14ac:dyDescent="0.2">
      <c r="B924" s="6" t="s">
        <v>585</v>
      </c>
      <c r="C924" s="7">
        <v>44953</v>
      </c>
      <c r="D924" s="7">
        <v>45072</v>
      </c>
      <c r="E924" s="8">
        <v>10800000</v>
      </c>
      <c r="F924" s="9">
        <v>10800000</v>
      </c>
      <c r="G924" s="6">
        <v>0</v>
      </c>
      <c r="H924" s="10">
        <v>10800000</v>
      </c>
      <c r="I924" s="9">
        <f t="shared" si="28"/>
        <v>0</v>
      </c>
      <c r="J924" s="11">
        <f t="shared" si="29"/>
        <v>1</v>
      </c>
      <c r="K924" s="6" t="s">
        <v>12</v>
      </c>
    </row>
    <row r="925" spans="2:11" x14ac:dyDescent="0.2">
      <c r="B925" s="6" t="s">
        <v>654</v>
      </c>
      <c r="C925" s="7">
        <v>44953</v>
      </c>
      <c r="D925" s="7">
        <v>45072</v>
      </c>
      <c r="E925" s="8">
        <v>14840000</v>
      </c>
      <c r="F925" s="9">
        <v>14840000</v>
      </c>
      <c r="G925" s="6">
        <v>0</v>
      </c>
      <c r="H925" s="10">
        <v>14840000</v>
      </c>
      <c r="I925" s="9">
        <f t="shared" si="28"/>
        <v>0</v>
      </c>
      <c r="J925" s="11">
        <f t="shared" si="29"/>
        <v>1</v>
      </c>
      <c r="K925" s="6" t="s">
        <v>12</v>
      </c>
    </row>
    <row r="926" spans="2:11" x14ac:dyDescent="0.2">
      <c r="B926" s="6" t="s">
        <v>655</v>
      </c>
      <c r="C926" s="7">
        <v>44953</v>
      </c>
      <c r="D926" s="7">
        <v>45270</v>
      </c>
      <c r="E926" s="8">
        <v>28000000</v>
      </c>
      <c r="F926" s="9">
        <v>28000000</v>
      </c>
      <c r="G926" s="6">
        <v>0</v>
      </c>
      <c r="H926" s="10">
        <v>16533333.33</v>
      </c>
      <c r="I926" s="9">
        <f t="shared" si="28"/>
        <v>11466666.67</v>
      </c>
      <c r="J926" s="11">
        <f t="shared" si="29"/>
        <v>0.59047619035714283</v>
      </c>
      <c r="K926" s="6" t="s">
        <v>15</v>
      </c>
    </row>
    <row r="927" spans="2:11" x14ac:dyDescent="0.2">
      <c r="B927" s="6" t="s">
        <v>656</v>
      </c>
      <c r="C927" s="7">
        <v>44953</v>
      </c>
      <c r="D927" s="7">
        <v>45164</v>
      </c>
      <c r="E927" s="8">
        <v>24500000</v>
      </c>
      <c r="F927" s="9">
        <v>24500000</v>
      </c>
      <c r="G927" s="6">
        <v>0</v>
      </c>
      <c r="H927" s="10">
        <v>14466666.67</v>
      </c>
      <c r="I927" s="9">
        <f t="shared" si="28"/>
        <v>10033333.33</v>
      </c>
      <c r="J927" s="11">
        <f t="shared" si="29"/>
        <v>0.59047619061224488</v>
      </c>
      <c r="K927" s="6" t="s">
        <v>12</v>
      </c>
    </row>
    <row r="928" spans="2:11" x14ac:dyDescent="0.2">
      <c r="B928" s="6" t="s">
        <v>657</v>
      </c>
      <c r="C928" s="7">
        <v>44953</v>
      </c>
      <c r="D928" s="7">
        <v>45164</v>
      </c>
      <c r="E928" s="8">
        <v>21000000</v>
      </c>
      <c r="F928" s="9">
        <v>21000000</v>
      </c>
      <c r="G928" s="6">
        <v>0</v>
      </c>
      <c r="H928" s="10">
        <v>12400000</v>
      </c>
      <c r="I928" s="9">
        <f t="shared" si="28"/>
        <v>8600000</v>
      </c>
      <c r="J928" s="11">
        <f t="shared" si="29"/>
        <v>0.59047619047619049</v>
      </c>
      <c r="K928" s="6" t="s">
        <v>12</v>
      </c>
    </row>
    <row r="929" spans="2:11" x14ac:dyDescent="0.2">
      <c r="B929" s="6" t="s">
        <v>658</v>
      </c>
      <c r="C929" s="7">
        <v>44953</v>
      </c>
      <c r="D929" s="7">
        <v>45164</v>
      </c>
      <c r="E929" s="8">
        <v>28000000</v>
      </c>
      <c r="F929" s="9">
        <v>28000000</v>
      </c>
      <c r="G929" s="6">
        <v>0</v>
      </c>
      <c r="H929" s="10">
        <v>16533333.33</v>
      </c>
      <c r="I929" s="9">
        <f t="shared" si="28"/>
        <v>11466666.67</v>
      </c>
      <c r="J929" s="11">
        <f t="shared" si="29"/>
        <v>0.59047619035714283</v>
      </c>
      <c r="K929" s="6" t="s">
        <v>12</v>
      </c>
    </row>
    <row r="930" spans="2:11" x14ac:dyDescent="0.2">
      <c r="B930" s="6" t="s">
        <v>659</v>
      </c>
      <c r="C930" s="7">
        <v>44953</v>
      </c>
      <c r="D930" s="7">
        <v>45164</v>
      </c>
      <c r="E930" s="8">
        <v>18200000</v>
      </c>
      <c r="F930" s="9">
        <v>18200000</v>
      </c>
      <c r="G930" s="6">
        <v>0</v>
      </c>
      <c r="H930" s="10">
        <v>10746666.67</v>
      </c>
      <c r="I930" s="9">
        <f t="shared" si="28"/>
        <v>7453333.3300000001</v>
      </c>
      <c r="J930" s="11">
        <f t="shared" si="29"/>
        <v>0.59047619065934065</v>
      </c>
      <c r="K930" s="6" t="s">
        <v>12</v>
      </c>
    </row>
    <row r="931" spans="2:11" x14ac:dyDescent="0.2">
      <c r="B931" s="6" t="s">
        <v>660</v>
      </c>
      <c r="C931" s="7">
        <v>44953</v>
      </c>
      <c r="D931" s="7">
        <v>45072</v>
      </c>
      <c r="E931" s="8">
        <v>8800000</v>
      </c>
      <c r="F931" s="9">
        <v>8800000</v>
      </c>
      <c r="G931" s="6">
        <v>0</v>
      </c>
      <c r="H931" s="10">
        <v>8800000</v>
      </c>
      <c r="I931" s="9">
        <f t="shared" si="28"/>
        <v>0</v>
      </c>
      <c r="J931" s="11">
        <f t="shared" si="29"/>
        <v>1</v>
      </c>
      <c r="K931" s="6" t="s">
        <v>12</v>
      </c>
    </row>
    <row r="932" spans="2:11" x14ac:dyDescent="0.2">
      <c r="B932" s="6" t="s">
        <v>661</v>
      </c>
      <c r="C932" s="7">
        <v>44953</v>
      </c>
      <c r="D932" s="7">
        <v>45072</v>
      </c>
      <c r="E932" s="8">
        <v>12000000</v>
      </c>
      <c r="F932" s="9">
        <v>12000000</v>
      </c>
      <c r="G932" s="6">
        <v>0</v>
      </c>
      <c r="H932" s="10">
        <v>6400000</v>
      </c>
      <c r="I932" s="9">
        <f t="shared" si="28"/>
        <v>5600000</v>
      </c>
      <c r="J932" s="11">
        <f t="shared" si="29"/>
        <v>0.53333333333333333</v>
      </c>
      <c r="K932" s="6" t="s">
        <v>12</v>
      </c>
    </row>
    <row r="933" spans="2:11" x14ac:dyDescent="0.2">
      <c r="B933" s="6" t="s">
        <v>662</v>
      </c>
      <c r="C933" s="7">
        <v>44953</v>
      </c>
      <c r="D933" s="7">
        <v>45072</v>
      </c>
      <c r="E933" s="8">
        <v>12000000</v>
      </c>
      <c r="F933" s="9">
        <v>12000000</v>
      </c>
      <c r="G933" s="6">
        <v>0</v>
      </c>
      <c r="H933" s="10">
        <v>10600000</v>
      </c>
      <c r="I933" s="9">
        <f t="shared" si="28"/>
        <v>1400000</v>
      </c>
      <c r="J933" s="11">
        <f t="shared" si="29"/>
        <v>0.8833333333333333</v>
      </c>
      <c r="K933" s="6" t="s">
        <v>12</v>
      </c>
    </row>
    <row r="934" spans="2:11" x14ac:dyDescent="0.2">
      <c r="B934" s="6" t="s">
        <v>590</v>
      </c>
      <c r="C934" s="7">
        <v>44953</v>
      </c>
      <c r="D934" s="7">
        <v>45072</v>
      </c>
      <c r="E934" s="8">
        <v>14840000</v>
      </c>
      <c r="F934" s="9">
        <v>14840000</v>
      </c>
      <c r="G934" s="6">
        <v>0</v>
      </c>
      <c r="H934" s="10">
        <v>5441333.3300000001</v>
      </c>
      <c r="I934" s="9">
        <f t="shared" si="28"/>
        <v>9398666.6699999999</v>
      </c>
      <c r="J934" s="11">
        <f t="shared" si="29"/>
        <v>0.36666666644204854</v>
      </c>
      <c r="K934" s="6" t="s">
        <v>12</v>
      </c>
    </row>
    <row r="935" spans="2:11" x14ac:dyDescent="0.2">
      <c r="B935" s="6" t="s">
        <v>663</v>
      </c>
      <c r="C935" s="7">
        <v>44953</v>
      </c>
      <c r="D935" s="7">
        <v>45072</v>
      </c>
      <c r="E935" s="8">
        <v>14000000</v>
      </c>
      <c r="F935" s="9">
        <v>14000000</v>
      </c>
      <c r="G935" s="6">
        <v>0</v>
      </c>
      <c r="H935" s="10">
        <v>14000000</v>
      </c>
      <c r="I935" s="9">
        <f t="shared" si="28"/>
        <v>0</v>
      </c>
      <c r="J935" s="11">
        <f t="shared" si="29"/>
        <v>1</v>
      </c>
      <c r="K935" s="6" t="s">
        <v>12</v>
      </c>
    </row>
    <row r="936" spans="2:11" x14ac:dyDescent="0.2">
      <c r="B936" s="6" t="s">
        <v>585</v>
      </c>
      <c r="C936" s="7">
        <v>44953</v>
      </c>
      <c r="D936" s="7">
        <v>45072</v>
      </c>
      <c r="E936" s="8">
        <v>14000000</v>
      </c>
      <c r="F936" s="9">
        <v>14000000</v>
      </c>
      <c r="G936" s="6">
        <v>0</v>
      </c>
      <c r="H936" s="10">
        <v>14000000</v>
      </c>
      <c r="I936" s="9">
        <f t="shared" si="28"/>
        <v>0</v>
      </c>
      <c r="J936" s="11">
        <f t="shared" si="29"/>
        <v>1</v>
      </c>
      <c r="K936" s="6" t="s">
        <v>12</v>
      </c>
    </row>
    <row r="937" spans="2:11" x14ac:dyDescent="0.2">
      <c r="B937" s="6" t="s">
        <v>585</v>
      </c>
      <c r="C937" s="7">
        <v>44953</v>
      </c>
      <c r="D937" s="7">
        <v>45072</v>
      </c>
      <c r="E937" s="8">
        <v>10800000</v>
      </c>
      <c r="F937" s="9">
        <v>10800000</v>
      </c>
      <c r="G937" s="6">
        <v>0</v>
      </c>
      <c r="H937" s="10">
        <v>10800000</v>
      </c>
      <c r="I937" s="9">
        <f t="shared" si="28"/>
        <v>0</v>
      </c>
      <c r="J937" s="11">
        <f t="shared" si="29"/>
        <v>1</v>
      </c>
      <c r="K937" s="6" t="s">
        <v>12</v>
      </c>
    </row>
    <row r="938" spans="2:11" x14ac:dyDescent="0.2">
      <c r="B938" s="6" t="s">
        <v>585</v>
      </c>
      <c r="C938" s="7">
        <v>44953</v>
      </c>
      <c r="D938" s="7">
        <v>45072</v>
      </c>
      <c r="E938" s="8">
        <v>10800000</v>
      </c>
      <c r="F938" s="9">
        <v>10800000</v>
      </c>
      <c r="G938" s="6">
        <v>0</v>
      </c>
      <c r="H938" s="10">
        <v>10800000</v>
      </c>
      <c r="I938" s="9">
        <f t="shared" si="28"/>
        <v>0</v>
      </c>
      <c r="J938" s="11">
        <f t="shared" si="29"/>
        <v>1</v>
      </c>
      <c r="K938" s="6" t="s">
        <v>12</v>
      </c>
    </row>
    <row r="939" spans="2:11" x14ac:dyDescent="0.2">
      <c r="B939" s="6" t="s">
        <v>664</v>
      </c>
      <c r="C939" s="7">
        <v>44953</v>
      </c>
      <c r="D939" s="7">
        <v>45270</v>
      </c>
      <c r="E939" s="8">
        <v>35000000</v>
      </c>
      <c r="F939" s="9">
        <v>35000000</v>
      </c>
      <c r="G939" s="6">
        <v>0</v>
      </c>
      <c r="H939" s="10">
        <v>20666666.670000002</v>
      </c>
      <c r="I939" s="9">
        <f t="shared" si="28"/>
        <v>14333333.329999998</v>
      </c>
      <c r="J939" s="11">
        <f t="shared" si="29"/>
        <v>0.59047619057142864</v>
      </c>
      <c r="K939" s="6" t="s">
        <v>15</v>
      </c>
    </row>
    <row r="940" spans="2:11" x14ac:dyDescent="0.2">
      <c r="B940" s="6" t="s">
        <v>613</v>
      </c>
      <c r="C940" s="7">
        <v>44953</v>
      </c>
      <c r="D940" s="7">
        <v>45268</v>
      </c>
      <c r="E940" s="8">
        <v>20300000</v>
      </c>
      <c r="F940" s="9">
        <v>20300000</v>
      </c>
      <c r="G940" s="6">
        <v>0</v>
      </c>
      <c r="H940" s="10">
        <v>9086666.6699999999</v>
      </c>
      <c r="I940" s="9">
        <f t="shared" si="28"/>
        <v>11213333.33</v>
      </c>
      <c r="J940" s="11">
        <f t="shared" si="29"/>
        <v>0.44761904778325123</v>
      </c>
      <c r="K940" s="6" t="s">
        <v>15</v>
      </c>
    </row>
    <row r="941" spans="2:11" x14ac:dyDescent="0.2">
      <c r="B941" s="6" t="s">
        <v>665</v>
      </c>
      <c r="C941" s="7">
        <v>44953</v>
      </c>
      <c r="D941" s="7">
        <v>45269</v>
      </c>
      <c r="E941" s="8">
        <v>28840000</v>
      </c>
      <c r="F941" s="9">
        <v>28840000</v>
      </c>
      <c r="G941" s="6">
        <v>0</v>
      </c>
      <c r="H941" s="10">
        <v>17029333.329999998</v>
      </c>
      <c r="I941" s="9">
        <f t="shared" si="28"/>
        <v>11810666.670000002</v>
      </c>
      <c r="J941" s="11">
        <f t="shared" si="29"/>
        <v>0.59047619036061016</v>
      </c>
      <c r="K941" s="6" t="s">
        <v>15</v>
      </c>
    </row>
    <row r="942" spans="2:11" x14ac:dyDescent="0.2">
      <c r="B942" s="6" t="s">
        <v>591</v>
      </c>
      <c r="C942" s="7">
        <v>44953</v>
      </c>
      <c r="D942" s="7">
        <v>45072</v>
      </c>
      <c r="E942" s="8">
        <v>10800000</v>
      </c>
      <c r="F942" s="9">
        <v>10800000</v>
      </c>
      <c r="G942" s="6">
        <v>0</v>
      </c>
      <c r="H942" s="10">
        <v>10800000</v>
      </c>
      <c r="I942" s="9">
        <f t="shared" si="28"/>
        <v>0</v>
      </c>
      <c r="J942" s="11">
        <f t="shared" si="29"/>
        <v>1</v>
      </c>
      <c r="K942" s="6" t="s">
        <v>12</v>
      </c>
    </row>
    <row r="943" spans="2:11" x14ac:dyDescent="0.2">
      <c r="B943" s="6" t="s">
        <v>585</v>
      </c>
      <c r="C943" s="7">
        <v>44953</v>
      </c>
      <c r="D943" s="7">
        <v>45072</v>
      </c>
      <c r="E943" s="8">
        <v>10800000</v>
      </c>
      <c r="F943" s="9">
        <v>10800000</v>
      </c>
      <c r="G943" s="6">
        <v>0</v>
      </c>
      <c r="H943" s="10">
        <v>10800000</v>
      </c>
      <c r="I943" s="9">
        <f t="shared" si="28"/>
        <v>0</v>
      </c>
      <c r="J943" s="11">
        <f t="shared" si="29"/>
        <v>1</v>
      </c>
      <c r="K943" s="6" t="s">
        <v>12</v>
      </c>
    </row>
    <row r="944" spans="2:11" x14ac:dyDescent="0.2">
      <c r="B944" s="6" t="s">
        <v>666</v>
      </c>
      <c r="C944" s="7">
        <v>44953</v>
      </c>
      <c r="D944" s="7">
        <v>45072</v>
      </c>
      <c r="E944" s="8">
        <v>18000000</v>
      </c>
      <c r="F944" s="9">
        <v>18000000</v>
      </c>
      <c r="G944" s="6">
        <v>0</v>
      </c>
      <c r="H944" s="10">
        <v>18000000</v>
      </c>
      <c r="I944" s="9">
        <f t="shared" si="28"/>
        <v>0</v>
      </c>
      <c r="J944" s="11">
        <f t="shared" si="29"/>
        <v>1</v>
      </c>
      <c r="K944" s="6" t="s">
        <v>12</v>
      </c>
    </row>
    <row r="945" spans="2:11" x14ac:dyDescent="0.2">
      <c r="B945" s="6" t="s">
        <v>667</v>
      </c>
      <c r="C945" s="7">
        <v>44953</v>
      </c>
      <c r="D945" s="7">
        <v>45072</v>
      </c>
      <c r="E945" s="8">
        <v>28000000</v>
      </c>
      <c r="F945" s="9">
        <v>28000000</v>
      </c>
      <c r="G945" s="6">
        <v>0</v>
      </c>
      <c r="H945" s="10">
        <v>28000000</v>
      </c>
      <c r="I945" s="9">
        <f t="shared" si="28"/>
        <v>0</v>
      </c>
      <c r="J945" s="11">
        <f t="shared" si="29"/>
        <v>1</v>
      </c>
      <c r="K945" s="6" t="s">
        <v>12</v>
      </c>
    </row>
    <row r="946" spans="2:11" x14ac:dyDescent="0.2">
      <c r="B946" s="6" t="s">
        <v>585</v>
      </c>
      <c r="C946" s="7">
        <v>44953</v>
      </c>
      <c r="D946" s="7">
        <v>45072</v>
      </c>
      <c r="E946" s="8">
        <v>10800000</v>
      </c>
      <c r="F946" s="9">
        <v>10800000</v>
      </c>
      <c r="G946" s="6">
        <v>0</v>
      </c>
      <c r="H946" s="10">
        <v>3060000</v>
      </c>
      <c r="I946" s="9">
        <f t="shared" si="28"/>
        <v>7740000</v>
      </c>
      <c r="J946" s="11">
        <f t="shared" si="29"/>
        <v>0.28333333333333333</v>
      </c>
      <c r="K946" s="6" t="s">
        <v>12</v>
      </c>
    </row>
    <row r="947" spans="2:11" x14ac:dyDescent="0.2">
      <c r="B947" s="6" t="s">
        <v>585</v>
      </c>
      <c r="C947" s="7">
        <v>44953</v>
      </c>
      <c r="D947" s="7">
        <v>45072</v>
      </c>
      <c r="E947" s="8">
        <v>10800000</v>
      </c>
      <c r="F947" s="9">
        <v>10800000</v>
      </c>
      <c r="G947" s="6">
        <v>0</v>
      </c>
      <c r="H947" s="10">
        <v>10800000</v>
      </c>
      <c r="I947" s="9">
        <f t="shared" si="28"/>
        <v>0</v>
      </c>
      <c r="J947" s="11">
        <f t="shared" si="29"/>
        <v>1</v>
      </c>
      <c r="K947" s="6" t="s">
        <v>12</v>
      </c>
    </row>
    <row r="948" spans="2:11" x14ac:dyDescent="0.2">
      <c r="B948" s="6" t="s">
        <v>585</v>
      </c>
      <c r="C948" s="7">
        <v>44953</v>
      </c>
      <c r="D948" s="7">
        <v>45072</v>
      </c>
      <c r="E948" s="8">
        <v>10800000</v>
      </c>
      <c r="F948" s="9">
        <v>10800000</v>
      </c>
      <c r="G948" s="6">
        <v>0</v>
      </c>
      <c r="H948" s="10">
        <v>10800000</v>
      </c>
      <c r="I948" s="9">
        <f t="shared" si="28"/>
        <v>0</v>
      </c>
      <c r="J948" s="11">
        <f t="shared" si="29"/>
        <v>1</v>
      </c>
      <c r="K948" s="6" t="s">
        <v>12</v>
      </c>
    </row>
    <row r="949" spans="2:11" x14ac:dyDescent="0.2">
      <c r="B949" s="6" t="s">
        <v>661</v>
      </c>
      <c r="C949" s="7">
        <v>44953</v>
      </c>
      <c r="D949" s="7">
        <v>45072</v>
      </c>
      <c r="E949" s="8">
        <v>12000000</v>
      </c>
      <c r="F949" s="9">
        <v>12000000</v>
      </c>
      <c r="G949" s="6">
        <v>0</v>
      </c>
      <c r="H949" s="10">
        <v>12000000</v>
      </c>
      <c r="I949" s="9">
        <f t="shared" si="28"/>
        <v>0</v>
      </c>
      <c r="J949" s="11">
        <f t="shared" si="29"/>
        <v>1</v>
      </c>
      <c r="K949" s="6" t="s">
        <v>12</v>
      </c>
    </row>
    <row r="950" spans="2:11" x14ac:dyDescent="0.2">
      <c r="B950" s="6" t="s">
        <v>464</v>
      </c>
      <c r="C950" s="7">
        <v>44958</v>
      </c>
      <c r="D950" s="7">
        <v>45076</v>
      </c>
      <c r="E950" s="8">
        <v>8000000</v>
      </c>
      <c r="F950" s="9">
        <v>8000000</v>
      </c>
      <c r="G950" s="6">
        <v>0</v>
      </c>
      <c r="H950" s="10">
        <v>8000000</v>
      </c>
      <c r="I950" s="9">
        <f t="shared" si="28"/>
        <v>0</v>
      </c>
      <c r="J950" s="11">
        <f t="shared" si="29"/>
        <v>1</v>
      </c>
      <c r="K950" s="6" t="s">
        <v>12</v>
      </c>
    </row>
    <row r="951" spans="2:11" x14ac:dyDescent="0.2">
      <c r="B951" s="6" t="s">
        <v>668</v>
      </c>
      <c r="C951" s="7">
        <v>44953</v>
      </c>
      <c r="D951" s="7">
        <v>45266</v>
      </c>
      <c r="E951" s="8">
        <v>12600000</v>
      </c>
      <c r="F951" s="9">
        <v>12600000</v>
      </c>
      <c r="G951" s="6">
        <v>0</v>
      </c>
      <c r="H951" s="10">
        <v>7440000</v>
      </c>
      <c r="I951" s="9">
        <f t="shared" si="28"/>
        <v>5160000</v>
      </c>
      <c r="J951" s="11">
        <f t="shared" si="29"/>
        <v>0.59047619047619049</v>
      </c>
      <c r="K951" s="6" t="s">
        <v>15</v>
      </c>
    </row>
    <row r="952" spans="2:11" x14ac:dyDescent="0.2">
      <c r="B952" s="6" t="s">
        <v>230</v>
      </c>
      <c r="C952" s="7">
        <v>44953</v>
      </c>
      <c r="D952" s="7">
        <v>45072</v>
      </c>
      <c r="E952" s="8">
        <v>14600000</v>
      </c>
      <c r="F952" s="9">
        <v>14600000</v>
      </c>
      <c r="G952" s="6">
        <v>0</v>
      </c>
      <c r="H952" s="10">
        <v>11436666.67</v>
      </c>
      <c r="I952" s="9">
        <f t="shared" si="28"/>
        <v>3163333.33</v>
      </c>
      <c r="J952" s="11">
        <f t="shared" si="29"/>
        <v>0.78333333356164381</v>
      </c>
      <c r="K952" s="6" t="s">
        <v>12</v>
      </c>
    </row>
    <row r="953" spans="2:11" x14ac:dyDescent="0.2">
      <c r="B953" s="6" t="s">
        <v>556</v>
      </c>
      <c r="C953" s="7">
        <v>44953</v>
      </c>
      <c r="D953" s="7">
        <v>45266</v>
      </c>
      <c r="E953" s="8">
        <v>19600000</v>
      </c>
      <c r="F953" s="9">
        <v>19600000</v>
      </c>
      <c r="G953" s="6">
        <v>0</v>
      </c>
      <c r="H953" s="10">
        <v>11573333.33</v>
      </c>
      <c r="I953" s="9">
        <f t="shared" si="28"/>
        <v>8026666.6699999999</v>
      </c>
      <c r="J953" s="11">
        <f t="shared" si="29"/>
        <v>0.59047619030612242</v>
      </c>
      <c r="K953" s="6" t="s">
        <v>15</v>
      </c>
    </row>
    <row r="954" spans="2:11" x14ac:dyDescent="0.2">
      <c r="B954" s="6" t="s">
        <v>669</v>
      </c>
      <c r="C954" s="7">
        <v>44953</v>
      </c>
      <c r="D954" s="7">
        <v>45230</v>
      </c>
      <c r="E954" s="8">
        <v>33887000</v>
      </c>
      <c r="F954" s="9">
        <v>33887000</v>
      </c>
      <c r="G954" s="6">
        <v>0</v>
      </c>
      <c r="H954" s="10">
        <v>20009466.670000002</v>
      </c>
      <c r="I954" s="9">
        <f t="shared" si="28"/>
        <v>13877533.329999998</v>
      </c>
      <c r="J954" s="11">
        <f t="shared" si="29"/>
        <v>0.59047619057455669</v>
      </c>
      <c r="K954" s="6" t="s">
        <v>15</v>
      </c>
    </row>
    <row r="955" spans="2:11" x14ac:dyDescent="0.2">
      <c r="B955" s="6" t="s">
        <v>613</v>
      </c>
      <c r="C955" s="7">
        <v>44953</v>
      </c>
      <c r="D955" s="7">
        <v>45266</v>
      </c>
      <c r="E955" s="8">
        <v>20300000</v>
      </c>
      <c r="F955" s="9">
        <v>20300000</v>
      </c>
      <c r="G955" s="6">
        <v>0</v>
      </c>
      <c r="H955" s="10">
        <v>11986666.67</v>
      </c>
      <c r="I955" s="9">
        <f t="shared" si="28"/>
        <v>8313333.3300000001</v>
      </c>
      <c r="J955" s="11">
        <f t="shared" si="29"/>
        <v>0.59047619064039414</v>
      </c>
      <c r="K955" s="6" t="s">
        <v>15</v>
      </c>
    </row>
    <row r="956" spans="2:11" x14ac:dyDescent="0.2">
      <c r="B956" s="6" t="s">
        <v>556</v>
      </c>
      <c r="C956" s="7">
        <v>44953</v>
      </c>
      <c r="D956" s="7">
        <v>45266</v>
      </c>
      <c r="E956" s="8">
        <v>12600000</v>
      </c>
      <c r="F956" s="9">
        <v>12600000</v>
      </c>
      <c r="G956" s="6">
        <v>0</v>
      </c>
      <c r="H956" s="10">
        <v>7440000</v>
      </c>
      <c r="I956" s="9">
        <f t="shared" si="28"/>
        <v>5160000</v>
      </c>
      <c r="J956" s="11">
        <f t="shared" si="29"/>
        <v>0.59047619047619049</v>
      </c>
      <c r="K956" s="6" t="s">
        <v>15</v>
      </c>
    </row>
    <row r="957" spans="2:11" x14ac:dyDescent="0.2">
      <c r="B957" s="6" t="s">
        <v>670</v>
      </c>
      <c r="C957" s="7">
        <v>44953</v>
      </c>
      <c r="D957" s="7">
        <v>45072</v>
      </c>
      <c r="E957" s="8">
        <v>14600000</v>
      </c>
      <c r="F957" s="9">
        <v>14600000</v>
      </c>
      <c r="G957" s="6">
        <v>0</v>
      </c>
      <c r="H957" s="10">
        <v>14600000</v>
      </c>
      <c r="I957" s="9">
        <f t="shared" si="28"/>
        <v>0</v>
      </c>
      <c r="J957" s="11">
        <f t="shared" si="29"/>
        <v>1</v>
      </c>
      <c r="K957" s="6" t="s">
        <v>12</v>
      </c>
    </row>
    <row r="958" spans="2:11" x14ac:dyDescent="0.2">
      <c r="B958" s="6" t="s">
        <v>261</v>
      </c>
      <c r="C958" s="7">
        <v>44953</v>
      </c>
      <c r="D958" s="7">
        <v>45072</v>
      </c>
      <c r="E958" s="8">
        <v>18000000</v>
      </c>
      <c r="F958" s="9">
        <v>18000000</v>
      </c>
      <c r="G958" s="6">
        <v>0</v>
      </c>
      <c r="H958" s="10">
        <v>18000000</v>
      </c>
      <c r="I958" s="9">
        <f t="shared" si="28"/>
        <v>0</v>
      </c>
      <c r="J958" s="11">
        <f t="shared" si="29"/>
        <v>1</v>
      </c>
      <c r="K958" s="6" t="s">
        <v>12</v>
      </c>
    </row>
    <row r="959" spans="2:11" x14ac:dyDescent="0.2">
      <c r="B959" s="6" t="s">
        <v>514</v>
      </c>
      <c r="C959" s="7">
        <v>44953</v>
      </c>
      <c r="D959" s="7">
        <v>45072</v>
      </c>
      <c r="E959" s="8">
        <v>10000000</v>
      </c>
      <c r="F959" s="9">
        <v>10000000</v>
      </c>
      <c r="G959" s="6">
        <v>0</v>
      </c>
      <c r="H959" s="10">
        <v>10000000</v>
      </c>
      <c r="I959" s="9">
        <f t="shared" si="28"/>
        <v>0</v>
      </c>
      <c r="J959" s="11">
        <f t="shared" si="29"/>
        <v>1</v>
      </c>
      <c r="K959" s="6" t="s">
        <v>12</v>
      </c>
    </row>
    <row r="960" spans="2:11" x14ac:dyDescent="0.2">
      <c r="B960" s="6" t="s">
        <v>514</v>
      </c>
      <c r="C960" s="7">
        <v>44953</v>
      </c>
      <c r="D960" s="7">
        <v>45072</v>
      </c>
      <c r="E960" s="8">
        <v>10000000</v>
      </c>
      <c r="F960" s="9">
        <v>10000000</v>
      </c>
      <c r="G960" s="6">
        <v>0</v>
      </c>
      <c r="H960" s="10">
        <v>10000000</v>
      </c>
      <c r="I960" s="9">
        <f t="shared" si="28"/>
        <v>0</v>
      </c>
      <c r="J960" s="11">
        <f t="shared" si="29"/>
        <v>1</v>
      </c>
      <c r="K960" s="6" t="s">
        <v>12</v>
      </c>
    </row>
    <row r="961" spans="2:11" x14ac:dyDescent="0.2">
      <c r="B961" s="6" t="s">
        <v>671</v>
      </c>
      <c r="C961" s="7">
        <v>44953</v>
      </c>
      <c r="D961" s="7">
        <v>45270</v>
      </c>
      <c r="E961" s="8">
        <v>35000000</v>
      </c>
      <c r="F961" s="9">
        <v>35000000</v>
      </c>
      <c r="G961" s="6">
        <v>0</v>
      </c>
      <c r="H961" s="10">
        <v>20666666.670000002</v>
      </c>
      <c r="I961" s="9">
        <f t="shared" si="28"/>
        <v>14333333.329999998</v>
      </c>
      <c r="J961" s="11">
        <f t="shared" si="29"/>
        <v>0.59047619057142864</v>
      </c>
      <c r="K961" s="6" t="s">
        <v>15</v>
      </c>
    </row>
    <row r="962" spans="2:11" x14ac:dyDescent="0.2">
      <c r="B962" s="6" t="s">
        <v>672</v>
      </c>
      <c r="C962" s="7">
        <v>44953</v>
      </c>
      <c r="D962" s="7">
        <v>45072</v>
      </c>
      <c r="E962" s="8">
        <v>8000000</v>
      </c>
      <c r="F962" s="9">
        <v>8000000</v>
      </c>
      <c r="G962" s="6">
        <v>0</v>
      </c>
      <c r="H962" s="10">
        <v>8000000</v>
      </c>
      <c r="I962" s="9">
        <f t="shared" si="28"/>
        <v>0</v>
      </c>
      <c r="J962" s="11">
        <f t="shared" si="29"/>
        <v>1</v>
      </c>
      <c r="K962" s="6" t="s">
        <v>15</v>
      </c>
    </row>
    <row r="963" spans="2:11" x14ac:dyDescent="0.2">
      <c r="B963" s="6" t="s">
        <v>673</v>
      </c>
      <c r="C963" s="7">
        <v>44953</v>
      </c>
      <c r="D963" s="7">
        <v>45072</v>
      </c>
      <c r="E963" s="8">
        <v>22000000</v>
      </c>
      <c r="F963" s="9">
        <v>22000000</v>
      </c>
      <c r="G963" s="6">
        <v>0</v>
      </c>
      <c r="H963" s="10">
        <v>22000000</v>
      </c>
      <c r="I963" s="9">
        <f t="shared" ref="I963:I1026" si="30">F963-H963</f>
        <v>0</v>
      </c>
      <c r="J963" s="11">
        <f t="shared" ref="J963:J1026" si="31">IFERROR(H963/F963,"-")</f>
        <v>1</v>
      </c>
      <c r="K963" s="6" t="s">
        <v>12</v>
      </c>
    </row>
    <row r="964" spans="2:11" x14ac:dyDescent="0.2">
      <c r="B964" s="6" t="s">
        <v>380</v>
      </c>
      <c r="C964" s="7">
        <v>44954</v>
      </c>
      <c r="D964" s="7">
        <v>45165</v>
      </c>
      <c r="E964" s="8">
        <v>14000000</v>
      </c>
      <c r="F964" s="9">
        <v>14000000</v>
      </c>
      <c r="G964" s="6">
        <v>0</v>
      </c>
      <c r="H964" s="10">
        <v>8200000</v>
      </c>
      <c r="I964" s="9">
        <f t="shared" si="30"/>
        <v>5800000</v>
      </c>
      <c r="J964" s="11">
        <f t="shared" si="31"/>
        <v>0.58571428571428574</v>
      </c>
      <c r="K964" s="6" t="s">
        <v>12</v>
      </c>
    </row>
    <row r="965" spans="2:11" x14ac:dyDescent="0.2">
      <c r="B965" s="6" t="s">
        <v>674</v>
      </c>
      <c r="C965" s="7">
        <v>44958</v>
      </c>
      <c r="D965" s="7">
        <v>45273</v>
      </c>
      <c r="E965" s="8">
        <v>21000000</v>
      </c>
      <c r="F965" s="9">
        <v>21000000</v>
      </c>
      <c r="G965" s="6">
        <v>0</v>
      </c>
      <c r="H965" s="10">
        <v>12000000</v>
      </c>
      <c r="I965" s="9">
        <f t="shared" si="30"/>
        <v>9000000</v>
      </c>
      <c r="J965" s="11">
        <f t="shared" si="31"/>
        <v>0.5714285714285714</v>
      </c>
      <c r="K965" s="6" t="s">
        <v>15</v>
      </c>
    </row>
    <row r="966" spans="2:11" x14ac:dyDescent="0.2">
      <c r="B966" s="6" t="s">
        <v>645</v>
      </c>
      <c r="C966" s="7">
        <v>44958</v>
      </c>
      <c r="D966" s="7">
        <v>45076</v>
      </c>
      <c r="E966" s="8">
        <v>8000000</v>
      </c>
      <c r="F966" s="9">
        <v>8000000</v>
      </c>
      <c r="G966" s="6">
        <v>0</v>
      </c>
      <c r="H966" s="10">
        <v>8000000</v>
      </c>
      <c r="I966" s="9">
        <f t="shared" si="30"/>
        <v>0</v>
      </c>
      <c r="J966" s="11">
        <f t="shared" si="31"/>
        <v>1</v>
      </c>
      <c r="K966" s="6" t="s">
        <v>12</v>
      </c>
    </row>
    <row r="967" spans="2:11" x14ac:dyDescent="0.2">
      <c r="B967" s="6" t="s">
        <v>363</v>
      </c>
      <c r="C967" s="7">
        <v>44954</v>
      </c>
      <c r="D967" s="7">
        <v>45073</v>
      </c>
      <c r="E967" s="8">
        <v>16000000</v>
      </c>
      <c r="F967" s="9">
        <v>16000000</v>
      </c>
      <c r="G967" s="6">
        <v>0</v>
      </c>
      <c r="H967" s="10">
        <v>16000000</v>
      </c>
      <c r="I967" s="9">
        <f t="shared" si="30"/>
        <v>0</v>
      </c>
      <c r="J967" s="11">
        <f t="shared" si="31"/>
        <v>1</v>
      </c>
      <c r="K967" s="6" t="s">
        <v>12</v>
      </c>
    </row>
    <row r="968" spans="2:11" x14ac:dyDescent="0.2">
      <c r="B968" s="6" t="s">
        <v>675</v>
      </c>
      <c r="C968" s="7">
        <v>44954</v>
      </c>
      <c r="D968" s="7">
        <v>45165</v>
      </c>
      <c r="E968" s="8">
        <v>22400000</v>
      </c>
      <c r="F968" s="9">
        <v>22400000</v>
      </c>
      <c r="G968" s="6">
        <v>0</v>
      </c>
      <c r="H968" s="10">
        <v>13120000</v>
      </c>
      <c r="I968" s="9">
        <f t="shared" si="30"/>
        <v>9280000</v>
      </c>
      <c r="J968" s="11">
        <f t="shared" si="31"/>
        <v>0.58571428571428574</v>
      </c>
      <c r="K968" s="6" t="s">
        <v>12</v>
      </c>
    </row>
    <row r="969" spans="2:11" x14ac:dyDescent="0.2">
      <c r="B969" s="6" t="s">
        <v>676</v>
      </c>
      <c r="C969" s="7">
        <v>44956</v>
      </c>
      <c r="D969" s="7">
        <v>45075</v>
      </c>
      <c r="E969" s="8">
        <v>14000000</v>
      </c>
      <c r="F969" s="9">
        <v>14000000</v>
      </c>
      <c r="G969" s="6">
        <v>0</v>
      </c>
      <c r="H969" s="10">
        <v>10616666.67</v>
      </c>
      <c r="I969" s="9">
        <f t="shared" si="30"/>
        <v>3383333.33</v>
      </c>
      <c r="J969" s="11">
        <f t="shared" si="31"/>
        <v>0.75833333357142851</v>
      </c>
      <c r="K969" s="6" t="s">
        <v>12</v>
      </c>
    </row>
    <row r="970" spans="2:11" x14ac:dyDescent="0.2">
      <c r="B970" s="6" t="s">
        <v>677</v>
      </c>
      <c r="C970" s="7">
        <v>44954</v>
      </c>
      <c r="D970" s="7">
        <v>45073</v>
      </c>
      <c r="E970" s="8">
        <v>11600000</v>
      </c>
      <c r="F970" s="9">
        <v>11600000</v>
      </c>
      <c r="G970" s="6">
        <v>0</v>
      </c>
      <c r="H970" s="10">
        <v>11600000</v>
      </c>
      <c r="I970" s="9">
        <f t="shared" si="30"/>
        <v>0</v>
      </c>
      <c r="J970" s="11">
        <f t="shared" si="31"/>
        <v>1</v>
      </c>
      <c r="K970" s="6" t="s">
        <v>12</v>
      </c>
    </row>
    <row r="971" spans="2:11" x14ac:dyDescent="0.2">
      <c r="B971" s="6" t="s">
        <v>678</v>
      </c>
      <c r="C971" s="7">
        <v>44958</v>
      </c>
      <c r="D971" s="7">
        <v>45275</v>
      </c>
      <c r="E971" s="8">
        <v>31500000</v>
      </c>
      <c r="F971" s="9">
        <v>31500000</v>
      </c>
      <c r="G971" s="6">
        <v>0</v>
      </c>
      <c r="H971" s="10">
        <v>18000000</v>
      </c>
      <c r="I971" s="9">
        <f t="shared" si="30"/>
        <v>13500000</v>
      </c>
      <c r="J971" s="11">
        <f t="shared" si="31"/>
        <v>0.5714285714285714</v>
      </c>
      <c r="K971" s="6" t="s">
        <v>15</v>
      </c>
    </row>
    <row r="972" spans="2:11" x14ac:dyDescent="0.2">
      <c r="B972" s="6" t="s">
        <v>679</v>
      </c>
      <c r="C972" s="7">
        <v>44956</v>
      </c>
      <c r="D972" s="7">
        <v>45167</v>
      </c>
      <c r="E972" s="8">
        <v>17500000</v>
      </c>
      <c r="F972" s="9">
        <v>17500000</v>
      </c>
      <c r="G972" s="6">
        <v>0</v>
      </c>
      <c r="H972" s="10">
        <v>10083333.33</v>
      </c>
      <c r="I972" s="9">
        <f t="shared" si="30"/>
        <v>7416666.6699999999</v>
      </c>
      <c r="J972" s="11">
        <f t="shared" si="31"/>
        <v>0.57619047599999995</v>
      </c>
      <c r="K972" s="6" t="s">
        <v>15</v>
      </c>
    </row>
    <row r="973" spans="2:11" x14ac:dyDescent="0.2">
      <c r="B973" s="6" t="s">
        <v>680</v>
      </c>
      <c r="C973" s="7">
        <v>44956</v>
      </c>
      <c r="D973" s="7">
        <v>45167</v>
      </c>
      <c r="E973" s="8">
        <v>24500000</v>
      </c>
      <c r="F973" s="9">
        <v>24500000</v>
      </c>
      <c r="G973" s="6">
        <v>0</v>
      </c>
      <c r="H973" s="10">
        <v>14116666.67</v>
      </c>
      <c r="I973" s="9">
        <f t="shared" si="30"/>
        <v>10383333.33</v>
      </c>
      <c r="J973" s="11">
        <f t="shared" si="31"/>
        <v>0.57619047632653064</v>
      </c>
      <c r="K973" s="6" t="s">
        <v>15</v>
      </c>
    </row>
    <row r="974" spans="2:11" x14ac:dyDescent="0.2">
      <c r="B974" s="6" t="s">
        <v>137</v>
      </c>
      <c r="C974" s="7">
        <v>44956</v>
      </c>
      <c r="D974" s="7">
        <v>45167</v>
      </c>
      <c r="E974" s="8">
        <v>31500000</v>
      </c>
      <c r="F974" s="9">
        <v>31500000</v>
      </c>
      <c r="G974" s="6">
        <v>0</v>
      </c>
      <c r="H974" s="10">
        <v>13650000</v>
      </c>
      <c r="I974" s="9">
        <f t="shared" si="30"/>
        <v>17850000</v>
      </c>
      <c r="J974" s="11">
        <f t="shared" si="31"/>
        <v>0.43333333333333335</v>
      </c>
      <c r="K974" s="6" t="s">
        <v>15</v>
      </c>
    </row>
    <row r="975" spans="2:11" x14ac:dyDescent="0.2">
      <c r="B975" s="6" t="s">
        <v>681</v>
      </c>
      <c r="C975" s="7">
        <v>44956</v>
      </c>
      <c r="D975" s="7">
        <v>45075</v>
      </c>
      <c r="E975" s="8">
        <v>10000000</v>
      </c>
      <c r="F975" s="9">
        <v>10000000</v>
      </c>
      <c r="G975" s="6">
        <v>0</v>
      </c>
      <c r="H975" s="10">
        <v>10000000</v>
      </c>
      <c r="I975" s="9">
        <f t="shared" si="30"/>
        <v>0</v>
      </c>
      <c r="J975" s="11">
        <f t="shared" si="31"/>
        <v>1</v>
      </c>
      <c r="K975" s="6" t="s">
        <v>12</v>
      </c>
    </row>
    <row r="976" spans="2:11" x14ac:dyDescent="0.2">
      <c r="B976" s="6" t="s">
        <v>682</v>
      </c>
      <c r="C976" s="7">
        <v>44956</v>
      </c>
      <c r="D976" s="7">
        <v>45075</v>
      </c>
      <c r="E976" s="8">
        <v>16000000</v>
      </c>
      <c r="F976" s="9">
        <v>16000000</v>
      </c>
      <c r="G976" s="6">
        <v>0</v>
      </c>
      <c r="H976" s="10">
        <v>16000000</v>
      </c>
      <c r="I976" s="9">
        <f t="shared" si="30"/>
        <v>0</v>
      </c>
      <c r="J976" s="11">
        <f t="shared" si="31"/>
        <v>1</v>
      </c>
      <c r="K976" s="6" t="s">
        <v>12</v>
      </c>
    </row>
    <row r="977" spans="2:11" x14ac:dyDescent="0.2">
      <c r="B977" s="6" t="s">
        <v>683</v>
      </c>
      <c r="C977" s="7">
        <v>44958</v>
      </c>
      <c r="D977" s="7">
        <v>45273</v>
      </c>
      <c r="E977" s="8">
        <v>35000000</v>
      </c>
      <c r="F977" s="9">
        <v>35000000</v>
      </c>
      <c r="G977" s="6">
        <v>0</v>
      </c>
      <c r="H977" s="10">
        <v>20000000</v>
      </c>
      <c r="I977" s="9">
        <f t="shared" si="30"/>
        <v>15000000</v>
      </c>
      <c r="J977" s="11">
        <f t="shared" si="31"/>
        <v>0.5714285714285714</v>
      </c>
      <c r="K977" s="6" t="s">
        <v>15</v>
      </c>
    </row>
    <row r="978" spans="2:11" x14ac:dyDescent="0.2">
      <c r="B978" s="6" t="s">
        <v>684</v>
      </c>
      <c r="C978" s="7">
        <v>44954</v>
      </c>
      <c r="D978" s="7">
        <v>45270</v>
      </c>
      <c r="E978" s="8">
        <v>28000000</v>
      </c>
      <c r="F978" s="9">
        <v>28000000</v>
      </c>
      <c r="G978" s="6">
        <v>0</v>
      </c>
      <c r="H978" s="10">
        <v>16400000</v>
      </c>
      <c r="I978" s="9">
        <f t="shared" si="30"/>
        <v>11600000</v>
      </c>
      <c r="J978" s="11">
        <f t="shared" si="31"/>
        <v>0.58571428571428574</v>
      </c>
      <c r="K978" s="6" t="s">
        <v>15</v>
      </c>
    </row>
    <row r="979" spans="2:11" x14ac:dyDescent="0.2">
      <c r="B979" s="6" t="s">
        <v>685</v>
      </c>
      <c r="C979" s="7">
        <v>44954</v>
      </c>
      <c r="D979" s="7">
        <v>45270</v>
      </c>
      <c r="E979" s="8">
        <v>15400000</v>
      </c>
      <c r="F979" s="9">
        <v>1246666.67</v>
      </c>
      <c r="G979" s="6">
        <v>0</v>
      </c>
      <c r="H979" s="10">
        <v>0</v>
      </c>
      <c r="I979" s="9">
        <f t="shared" si="30"/>
        <v>1246666.67</v>
      </c>
      <c r="J979" s="11">
        <f t="shared" si="31"/>
        <v>0</v>
      </c>
      <c r="K979" s="6" t="s">
        <v>15</v>
      </c>
    </row>
    <row r="980" spans="2:11" x14ac:dyDescent="0.2">
      <c r="B980" s="6" t="s">
        <v>686</v>
      </c>
      <c r="C980" s="7">
        <v>44956</v>
      </c>
      <c r="D980" s="7">
        <v>45075</v>
      </c>
      <c r="E980" s="8">
        <v>12000000</v>
      </c>
      <c r="F980" s="9">
        <v>12000000</v>
      </c>
      <c r="G980" s="6">
        <v>0</v>
      </c>
      <c r="H980" s="10">
        <v>12000000</v>
      </c>
      <c r="I980" s="9">
        <f t="shared" si="30"/>
        <v>0</v>
      </c>
      <c r="J980" s="11">
        <f t="shared" si="31"/>
        <v>1</v>
      </c>
      <c r="K980" s="6" t="s">
        <v>12</v>
      </c>
    </row>
    <row r="981" spans="2:11" x14ac:dyDescent="0.2">
      <c r="B981" s="6" t="s">
        <v>687</v>
      </c>
      <c r="C981" s="7">
        <v>44958</v>
      </c>
      <c r="D981" s="7">
        <v>45273</v>
      </c>
      <c r="E981" s="8">
        <v>14000000</v>
      </c>
      <c r="F981" s="9">
        <v>14000000</v>
      </c>
      <c r="G981" s="6">
        <v>0</v>
      </c>
      <c r="H981" s="10">
        <v>8000000</v>
      </c>
      <c r="I981" s="9">
        <f t="shared" si="30"/>
        <v>6000000</v>
      </c>
      <c r="J981" s="11">
        <f t="shared" si="31"/>
        <v>0.5714285714285714</v>
      </c>
      <c r="K981" s="6" t="s">
        <v>15</v>
      </c>
    </row>
    <row r="982" spans="2:11" x14ac:dyDescent="0.2">
      <c r="B982" s="6" t="s">
        <v>688</v>
      </c>
      <c r="C982" s="7">
        <v>44954</v>
      </c>
      <c r="D982" s="7">
        <v>45230</v>
      </c>
      <c r="E982" s="8">
        <v>14000000</v>
      </c>
      <c r="F982" s="9">
        <v>14000000</v>
      </c>
      <c r="G982" s="6">
        <v>0</v>
      </c>
      <c r="H982" s="10">
        <v>8200000</v>
      </c>
      <c r="I982" s="9">
        <f t="shared" si="30"/>
        <v>5800000</v>
      </c>
      <c r="J982" s="11">
        <f t="shared" si="31"/>
        <v>0.58571428571428574</v>
      </c>
      <c r="K982" s="6" t="s">
        <v>15</v>
      </c>
    </row>
    <row r="983" spans="2:11" x14ac:dyDescent="0.2">
      <c r="B983" s="6" t="s">
        <v>689</v>
      </c>
      <c r="C983" s="7">
        <v>44956</v>
      </c>
      <c r="D983" s="7">
        <v>45075</v>
      </c>
      <c r="E983" s="8">
        <v>12000000</v>
      </c>
      <c r="F983" s="9">
        <v>12000000</v>
      </c>
      <c r="G983" s="6">
        <v>0</v>
      </c>
      <c r="H983" s="10">
        <v>12000000</v>
      </c>
      <c r="I983" s="9">
        <f t="shared" si="30"/>
        <v>0</v>
      </c>
      <c r="J983" s="11">
        <f t="shared" si="31"/>
        <v>1</v>
      </c>
      <c r="K983" s="6" t="s">
        <v>12</v>
      </c>
    </row>
    <row r="984" spans="2:11" x14ac:dyDescent="0.2">
      <c r="B984" s="6" t="s">
        <v>650</v>
      </c>
      <c r="C984" s="7">
        <v>44956</v>
      </c>
      <c r="D984" s="7">
        <v>45075</v>
      </c>
      <c r="E984" s="8">
        <v>12800000</v>
      </c>
      <c r="F984" s="9">
        <v>12800000</v>
      </c>
      <c r="G984" s="6">
        <v>0</v>
      </c>
      <c r="H984" s="10">
        <v>12800000</v>
      </c>
      <c r="I984" s="9">
        <f t="shared" si="30"/>
        <v>0</v>
      </c>
      <c r="J984" s="11">
        <f t="shared" si="31"/>
        <v>1</v>
      </c>
      <c r="K984" s="6" t="s">
        <v>12</v>
      </c>
    </row>
    <row r="985" spans="2:11" x14ac:dyDescent="0.2">
      <c r="B985" s="6" t="s">
        <v>690</v>
      </c>
      <c r="C985" s="7">
        <v>44958</v>
      </c>
      <c r="D985" s="7">
        <v>45273</v>
      </c>
      <c r="E985" s="8">
        <v>15400000</v>
      </c>
      <c r="F985" s="9">
        <v>15400000</v>
      </c>
      <c r="G985" s="6">
        <v>0</v>
      </c>
      <c r="H985" s="10">
        <v>8800000</v>
      </c>
      <c r="I985" s="9">
        <f t="shared" si="30"/>
        <v>6600000</v>
      </c>
      <c r="J985" s="11">
        <f t="shared" si="31"/>
        <v>0.5714285714285714</v>
      </c>
      <c r="K985" s="6" t="s">
        <v>15</v>
      </c>
    </row>
    <row r="986" spans="2:11" x14ac:dyDescent="0.2">
      <c r="B986" s="6" t="s">
        <v>691</v>
      </c>
      <c r="C986" s="7">
        <v>44956</v>
      </c>
      <c r="D986" s="7">
        <v>45273</v>
      </c>
      <c r="E986" s="8">
        <v>14000000</v>
      </c>
      <c r="F986" s="9">
        <v>14000000</v>
      </c>
      <c r="G986" s="6">
        <v>0</v>
      </c>
      <c r="H986" s="10">
        <v>8066666.6699999999</v>
      </c>
      <c r="I986" s="9">
        <f t="shared" si="30"/>
        <v>5933333.3300000001</v>
      </c>
      <c r="J986" s="11">
        <f t="shared" si="31"/>
        <v>0.57619047642857146</v>
      </c>
      <c r="K986" s="6" t="s">
        <v>15</v>
      </c>
    </row>
    <row r="987" spans="2:11" x14ac:dyDescent="0.2">
      <c r="B987" s="6" t="s">
        <v>466</v>
      </c>
      <c r="C987" s="7">
        <v>44954</v>
      </c>
      <c r="D987" s="7">
        <v>45237</v>
      </c>
      <c r="E987" s="8">
        <v>38500000</v>
      </c>
      <c r="F987" s="9">
        <v>38500000</v>
      </c>
      <c r="G987" s="6">
        <v>0</v>
      </c>
      <c r="H987" s="10">
        <v>22550000</v>
      </c>
      <c r="I987" s="9">
        <f t="shared" si="30"/>
        <v>15950000</v>
      </c>
      <c r="J987" s="11">
        <f t="shared" si="31"/>
        <v>0.58571428571428574</v>
      </c>
      <c r="K987" s="6" t="s">
        <v>15</v>
      </c>
    </row>
    <row r="988" spans="2:11" x14ac:dyDescent="0.2">
      <c r="B988" s="6" t="s">
        <v>692</v>
      </c>
      <c r="C988" s="7">
        <v>44954</v>
      </c>
      <c r="D988" s="7">
        <v>45073</v>
      </c>
      <c r="E988" s="8">
        <v>10000000</v>
      </c>
      <c r="F988" s="9">
        <v>10000000</v>
      </c>
      <c r="G988" s="6">
        <v>0</v>
      </c>
      <c r="H988" s="10">
        <v>10000000</v>
      </c>
      <c r="I988" s="9">
        <f t="shared" si="30"/>
        <v>0</v>
      </c>
      <c r="J988" s="11">
        <f t="shared" si="31"/>
        <v>1</v>
      </c>
      <c r="K988" s="6" t="s">
        <v>12</v>
      </c>
    </row>
    <row r="989" spans="2:11" x14ac:dyDescent="0.2">
      <c r="B989" s="6" t="s">
        <v>693</v>
      </c>
      <c r="C989" s="7">
        <v>44956</v>
      </c>
      <c r="D989" s="7">
        <v>45272</v>
      </c>
      <c r="E989" s="8">
        <v>28000000</v>
      </c>
      <c r="F989" s="9">
        <v>28000000</v>
      </c>
      <c r="G989" s="6">
        <v>0</v>
      </c>
      <c r="H989" s="10">
        <v>16133333.33</v>
      </c>
      <c r="I989" s="9">
        <f t="shared" si="30"/>
        <v>11866666.67</v>
      </c>
      <c r="J989" s="11">
        <f t="shared" si="31"/>
        <v>0.57619047607142859</v>
      </c>
      <c r="K989" s="6" t="s">
        <v>15</v>
      </c>
    </row>
    <row r="990" spans="2:11" x14ac:dyDescent="0.2">
      <c r="B990" s="6" t="s">
        <v>694</v>
      </c>
      <c r="C990" s="7">
        <v>44958</v>
      </c>
      <c r="D990" s="7">
        <v>45273</v>
      </c>
      <c r="E990" s="8">
        <v>14000000</v>
      </c>
      <c r="F990" s="9">
        <v>14000000</v>
      </c>
      <c r="G990" s="6">
        <v>0</v>
      </c>
      <c r="H990" s="10">
        <v>8000000</v>
      </c>
      <c r="I990" s="9">
        <f t="shared" si="30"/>
        <v>6000000</v>
      </c>
      <c r="J990" s="11">
        <f t="shared" si="31"/>
        <v>0.5714285714285714</v>
      </c>
      <c r="K990" s="6" t="s">
        <v>15</v>
      </c>
    </row>
    <row r="991" spans="2:11" x14ac:dyDescent="0.2">
      <c r="B991" s="6" t="s">
        <v>464</v>
      </c>
      <c r="C991" s="7">
        <v>44954</v>
      </c>
      <c r="D991" s="7">
        <v>45073</v>
      </c>
      <c r="E991" s="8">
        <v>8400000</v>
      </c>
      <c r="F991" s="9">
        <v>8400000</v>
      </c>
      <c r="G991" s="6">
        <v>0</v>
      </c>
      <c r="H991" s="10">
        <v>8400000</v>
      </c>
      <c r="I991" s="9">
        <f t="shared" si="30"/>
        <v>0</v>
      </c>
      <c r="J991" s="11">
        <f t="shared" si="31"/>
        <v>1</v>
      </c>
      <c r="K991" s="6" t="s">
        <v>12</v>
      </c>
    </row>
    <row r="992" spans="2:11" x14ac:dyDescent="0.2">
      <c r="B992" s="6" t="s">
        <v>695</v>
      </c>
      <c r="C992" s="7">
        <v>44956</v>
      </c>
      <c r="D992" s="7">
        <v>45167</v>
      </c>
      <c r="E992" s="8">
        <v>35000000</v>
      </c>
      <c r="F992" s="9">
        <v>35000000</v>
      </c>
      <c r="G992" s="6">
        <v>0</v>
      </c>
      <c r="H992" s="10">
        <v>20166666.670000002</v>
      </c>
      <c r="I992" s="9">
        <f t="shared" si="30"/>
        <v>14833333.329999998</v>
      </c>
      <c r="J992" s="11">
        <f t="shared" si="31"/>
        <v>0.57619047628571429</v>
      </c>
      <c r="K992" s="6" t="s">
        <v>12</v>
      </c>
    </row>
    <row r="993" spans="2:11" x14ac:dyDescent="0.2">
      <c r="B993" s="6" t="s">
        <v>696</v>
      </c>
      <c r="C993" s="7">
        <v>44954</v>
      </c>
      <c r="D993" s="7">
        <v>45073</v>
      </c>
      <c r="E993" s="8">
        <v>8800000</v>
      </c>
      <c r="F993" s="9">
        <v>8800000</v>
      </c>
      <c r="G993" s="6">
        <v>0</v>
      </c>
      <c r="H993" s="10">
        <v>8800000</v>
      </c>
      <c r="I993" s="9">
        <f t="shared" si="30"/>
        <v>0</v>
      </c>
      <c r="J993" s="11">
        <f t="shared" si="31"/>
        <v>1</v>
      </c>
      <c r="K993" s="6" t="s">
        <v>12</v>
      </c>
    </row>
    <row r="994" spans="2:11" x14ac:dyDescent="0.2">
      <c r="B994" s="6" t="s">
        <v>330</v>
      </c>
      <c r="C994" s="7">
        <v>44956</v>
      </c>
      <c r="D994" s="7">
        <v>45075</v>
      </c>
      <c r="E994" s="8">
        <v>7200000</v>
      </c>
      <c r="F994" s="9">
        <v>7200000</v>
      </c>
      <c r="G994" s="6">
        <v>0</v>
      </c>
      <c r="H994" s="10">
        <v>7200000</v>
      </c>
      <c r="I994" s="9">
        <f t="shared" si="30"/>
        <v>0</v>
      </c>
      <c r="J994" s="11">
        <f t="shared" si="31"/>
        <v>1</v>
      </c>
      <c r="K994" s="6" t="s">
        <v>12</v>
      </c>
    </row>
    <row r="995" spans="2:11" x14ac:dyDescent="0.2">
      <c r="B995" s="6" t="s">
        <v>330</v>
      </c>
      <c r="C995" s="7">
        <v>44956</v>
      </c>
      <c r="D995" s="7">
        <v>45075</v>
      </c>
      <c r="E995" s="8">
        <v>1483333.33</v>
      </c>
      <c r="F995" s="9">
        <v>1483333.33</v>
      </c>
      <c r="G995" s="6">
        <v>1</v>
      </c>
      <c r="H995" s="10">
        <v>1483333.33</v>
      </c>
      <c r="I995" s="9">
        <f t="shared" si="30"/>
        <v>0</v>
      </c>
      <c r="J995" s="11">
        <f t="shared" si="31"/>
        <v>1</v>
      </c>
      <c r="K995" s="6" t="s">
        <v>12</v>
      </c>
    </row>
    <row r="996" spans="2:11" x14ac:dyDescent="0.2">
      <c r="B996" s="6" t="s">
        <v>697</v>
      </c>
      <c r="C996" s="7">
        <v>44956</v>
      </c>
      <c r="D996" s="7">
        <v>45075</v>
      </c>
      <c r="E996" s="8">
        <v>16000000</v>
      </c>
      <c r="F996" s="9">
        <v>16000000</v>
      </c>
      <c r="G996" s="6">
        <v>0</v>
      </c>
      <c r="H996" s="10">
        <v>16000000</v>
      </c>
      <c r="I996" s="9">
        <f t="shared" si="30"/>
        <v>0</v>
      </c>
      <c r="J996" s="11">
        <f t="shared" si="31"/>
        <v>1</v>
      </c>
      <c r="K996" s="6" t="s">
        <v>12</v>
      </c>
    </row>
    <row r="997" spans="2:11" x14ac:dyDescent="0.2">
      <c r="B997" s="6" t="s">
        <v>697</v>
      </c>
      <c r="C997" s="7">
        <v>44956</v>
      </c>
      <c r="D997" s="7">
        <v>45075</v>
      </c>
      <c r="E997" s="8">
        <v>1483333.33</v>
      </c>
      <c r="F997" s="9">
        <v>1483333.33</v>
      </c>
      <c r="G997" s="6">
        <v>1</v>
      </c>
      <c r="H997" s="10">
        <v>1483333.33</v>
      </c>
      <c r="I997" s="9">
        <f t="shared" si="30"/>
        <v>0</v>
      </c>
      <c r="J997" s="11">
        <f t="shared" si="31"/>
        <v>1</v>
      </c>
      <c r="K997" s="6" t="s">
        <v>12</v>
      </c>
    </row>
    <row r="998" spans="2:11" x14ac:dyDescent="0.2">
      <c r="B998" s="6" t="s">
        <v>698</v>
      </c>
      <c r="C998" s="7">
        <v>44954</v>
      </c>
      <c r="D998" s="7">
        <v>45073</v>
      </c>
      <c r="E998" s="8">
        <v>8800000</v>
      </c>
      <c r="F998" s="9">
        <v>8800000</v>
      </c>
      <c r="G998" s="6">
        <v>0</v>
      </c>
      <c r="H998" s="10">
        <v>8800000</v>
      </c>
      <c r="I998" s="9">
        <f t="shared" si="30"/>
        <v>0</v>
      </c>
      <c r="J998" s="11">
        <f t="shared" si="31"/>
        <v>1</v>
      </c>
      <c r="K998" s="6" t="s">
        <v>12</v>
      </c>
    </row>
    <row r="999" spans="2:11" x14ac:dyDescent="0.2">
      <c r="B999" s="6" t="s">
        <v>699</v>
      </c>
      <c r="C999" s="7">
        <v>44958</v>
      </c>
      <c r="D999" s="7">
        <v>45076</v>
      </c>
      <c r="E999" s="8">
        <v>12000000</v>
      </c>
      <c r="F999" s="9">
        <v>12000000</v>
      </c>
      <c r="G999" s="6">
        <v>0</v>
      </c>
      <c r="H999" s="10">
        <v>12000000</v>
      </c>
      <c r="I999" s="9">
        <f t="shared" si="30"/>
        <v>0</v>
      </c>
      <c r="J999" s="11">
        <f t="shared" si="31"/>
        <v>1</v>
      </c>
      <c r="K999" s="6" t="s">
        <v>12</v>
      </c>
    </row>
    <row r="1000" spans="2:11" x14ac:dyDescent="0.2">
      <c r="B1000" s="6" t="s">
        <v>700</v>
      </c>
      <c r="C1000" s="7">
        <v>44954</v>
      </c>
      <c r="D1000" s="7">
        <v>45073</v>
      </c>
      <c r="E1000" s="8">
        <v>16000000</v>
      </c>
      <c r="F1000" s="9">
        <v>16000000</v>
      </c>
      <c r="G1000" s="6">
        <v>0</v>
      </c>
      <c r="H1000" s="10">
        <v>16000000</v>
      </c>
      <c r="I1000" s="9">
        <f t="shared" si="30"/>
        <v>0</v>
      </c>
      <c r="J1000" s="11">
        <f t="shared" si="31"/>
        <v>1</v>
      </c>
      <c r="K1000" s="6" t="s">
        <v>12</v>
      </c>
    </row>
    <row r="1001" spans="2:11" x14ac:dyDescent="0.2">
      <c r="B1001" s="6" t="s">
        <v>701</v>
      </c>
      <c r="C1001" s="7">
        <v>44954</v>
      </c>
      <c r="D1001" s="7">
        <v>45270</v>
      </c>
      <c r="E1001" s="8">
        <v>14000000</v>
      </c>
      <c r="F1001" s="9">
        <v>14000000</v>
      </c>
      <c r="G1001" s="6">
        <v>0</v>
      </c>
      <c r="H1001" s="10">
        <v>8200000</v>
      </c>
      <c r="I1001" s="9">
        <f t="shared" si="30"/>
        <v>5800000</v>
      </c>
      <c r="J1001" s="11">
        <f t="shared" si="31"/>
        <v>0.58571428571428574</v>
      </c>
      <c r="K1001" s="6" t="s">
        <v>15</v>
      </c>
    </row>
    <row r="1002" spans="2:11" x14ac:dyDescent="0.2">
      <c r="B1002" s="6" t="s">
        <v>702</v>
      </c>
      <c r="C1002" s="7">
        <v>44956</v>
      </c>
      <c r="D1002" s="7">
        <v>45075</v>
      </c>
      <c r="E1002" s="8">
        <v>12000000</v>
      </c>
      <c r="F1002" s="9">
        <v>12000000</v>
      </c>
      <c r="G1002" s="6">
        <v>0</v>
      </c>
      <c r="H1002" s="10">
        <v>12000000</v>
      </c>
      <c r="I1002" s="9">
        <f t="shared" si="30"/>
        <v>0</v>
      </c>
      <c r="J1002" s="11">
        <f t="shared" si="31"/>
        <v>1</v>
      </c>
      <c r="K1002" s="6" t="s">
        <v>12</v>
      </c>
    </row>
    <row r="1003" spans="2:11" x14ac:dyDescent="0.2">
      <c r="B1003" s="6" t="s">
        <v>82</v>
      </c>
      <c r="C1003" s="7">
        <v>44956</v>
      </c>
      <c r="D1003" s="7">
        <v>45075</v>
      </c>
      <c r="E1003" s="8">
        <v>8000000</v>
      </c>
      <c r="F1003" s="9">
        <v>8000000</v>
      </c>
      <c r="G1003" s="6">
        <v>0</v>
      </c>
      <c r="H1003" s="10">
        <v>8000000</v>
      </c>
      <c r="I1003" s="9">
        <f t="shared" si="30"/>
        <v>0</v>
      </c>
      <c r="J1003" s="11">
        <f t="shared" si="31"/>
        <v>1</v>
      </c>
      <c r="K1003" s="6" t="s">
        <v>12</v>
      </c>
    </row>
    <row r="1004" spans="2:11" x14ac:dyDescent="0.2">
      <c r="B1004" s="6" t="s">
        <v>703</v>
      </c>
      <c r="C1004" s="7">
        <v>44958</v>
      </c>
      <c r="D1004" s="7">
        <v>45168</v>
      </c>
      <c r="E1004" s="8">
        <v>66500000</v>
      </c>
      <c r="F1004" s="9">
        <v>66500000</v>
      </c>
      <c r="G1004" s="6">
        <v>0</v>
      </c>
      <c r="H1004" s="10">
        <v>28500000</v>
      </c>
      <c r="I1004" s="9">
        <f t="shared" si="30"/>
        <v>38000000</v>
      </c>
      <c r="J1004" s="11">
        <f t="shared" si="31"/>
        <v>0.42857142857142855</v>
      </c>
      <c r="K1004" s="6" t="s">
        <v>15</v>
      </c>
    </row>
    <row r="1005" spans="2:11" x14ac:dyDescent="0.2">
      <c r="B1005" s="6" t="s">
        <v>704</v>
      </c>
      <c r="C1005" s="7">
        <v>44958</v>
      </c>
      <c r="D1005" s="7">
        <v>45076</v>
      </c>
      <c r="E1005" s="8">
        <v>12000000</v>
      </c>
      <c r="F1005" s="9">
        <v>12000000</v>
      </c>
      <c r="G1005" s="6">
        <v>0</v>
      </c>
      <c r="H1005" s="10">
        <v>12000000</v>
      </c>
      <c r="I1005" s="9">
        <f t="shared" si="30"/>
        <v>0</v>
      </c>
      <c r="J1005" s="11">
        <f t="shared" si="31"/>
        <v>1</v>
      </c>
      <c r="K1005" s="6" t="s">
        <v>12</v>
      </c>
    </row>
    <row r="1006" spans="2:11" x14ac:dyDescent="0.2">
      <c r="B1006" s="6" t="s">
        <v>705</v>
      </c>
      <c r="C1006" s="7">
        <v>44954</v>
      </c>
      <c r="D1006" s="7">
        <v>45165</v>
      </c>
      <c r="E1006" s="8">
        <v>33887000</v>
      </c>
      <c r="F1006" s="9">
        <v>33887000</v>
      </c>
      <c r="G1006" s="6">
        <v>0</v>
      </c>
      <c r="H1006" s="10">
        <v>5325100</v>
      </c>
      <c r="I1006" s="9">
        <f t="shared" si="30"/>
        <v>28561900</v>
      </c>
      <c r="J1006" s="11">
        <f t="shared" si="31"/>
        <v>0.15714285714285714</v>
      </c>
      <c r="K1006" s="6" t="s">
        <v>12</v>
      </c>
    </row>
    <row r="1007" spans="2:11" x14ac:dyDescent="0.2">
      <c r="B1007" s="6" t="s">
        <v>706</v>
      </c>
      <c r="C1007" s="7">
        <v>44956</v>
      </c>
      <c r="D1007" s="7">
        <v>45075</v>
      </c>
      <c r="E1007" s="8">
        <v>20000000</v>
      </c>
      <c r="F1007" s="9">
        <v>20000000</v>
      </c>
      <c r="G1007" s="6">
        <v>0</v>
      </c>
      <c r="H1007" s="10">
        <v>20000000</v>
      </c>
      <c r="I1007" s="9">
        <f t="shared" si="30"/>
        <v>0</v>
      </c>
      <c r="J1007" s="11">
        <f t="shared" si="31"/>
        <v>1</v>
      </c>
      <c r="K1007" s="6" t="s">
        <v>12</v>
      </c>
    </row>
    <row r="1008" spans="2:11" x14ac:dyDescent="0.2">
      <c r="B1008" s="6" t="s">
        <v>613</v>
      </c>
      <c r="C1008" s="7">
        <v>44956</v>
      </c>
      <c r="D1008" s="7">
        <v>45268</v>
      </c>
      <c r="E1008" s="8">
        <v>20300000</v>
      </c>
      <c r="F1008" s="9">
        <v>20300000</v>
      </c>
      <c r="G1008" s="6">
        <v>0</v>
      </c>
      <c r="H1008" s="10">
        <v>11696666.67</v>
      </c>
      <c r="I1008" s="9">
        <f t="shared" si="30"/>
        <v>8603333.3300000001</v>
      </c>
      <c r="J1008" s="11">
        <f t="shared" si="31"/>
        <v>0.57619047635467979</v>
      </c>
      <c r="K1008" s="6" t="s">
        <v>15</v>
      </c>
    </row>
    <row r="1009" spans="2:11" x14ac:dyDescent="0.2">
      <c r="B1009" s="6" t="s">
        <v>556</v>
      </c>
      <c r="C1009" s="7">
        <v>44956</v>
      </c>
      <c r="D1009" s="7">
        <v>45167</v>
      </c>
      <c r="E1009" s="8">
        <v>19600000</v>
      </c>
      <c r="F1009" s="9">
        <v>19600000</v>
      </c>
      <c r="G1009" s="6">
        <v>0</v>
      </c>
      <c r="H1009" s="10">
        <v>11293333.33</v>
      </c>
      <c r="I1009" s="9">
        <f t="shared" si="30"/>
        <v>8306666.6699999999</v>
      </c>
      <c r="J1009" s="11">
        <f t="shared" si="31"/>
        <v>0.57619047602040818</v>
      </c>
      <c r="K1009" s="6" t="s">
        <v>15</v>
      </c>
    </row>
    <row r="1010" spans="2:11" x14ac:dyDescent="0.2">
      <c r="B1010" s="6" t="s">
        <v>707</v>
      </c>
      <c r="C1010" s="7">
        <v>44956</v>
      </c>
      <c r="D1010" s="7">
        <v>45075</v>
      </c>
      <c r="E1010" s="8">
        <v>22660000</v>
      </c>
      <c r="F1010" s="9">
        <v>22660000</v>
      </c>
      <c r="G1010" s="6">
        <v>0</v>
      </c>
      <c r="H1010" s="10">
        <v>22660000</v>
      </c>
      <c r="I1010" s="9">
        <f t="shared" si="30"/>
        <v>0</v>
      </c>
      <c r="J1010" s="11">
        <f t="shared" si="31"/>
        <v>1</v>
      </c>
      <c r="K1010" s="6" t="s">
        <v>12</v>
      </c>
    </row>
    <row r="1011" spans="2:11" x14ac:dyDescent="0.2">
      <c r="B1011" s="6" t="s">
        <v>708</v>
      </c>
      <c r="C1011" s="7">
        <v>44956</v>
      </c>
      <c r="D1011" s="7">
        <v>45075</v>
      </c>
      <c r="E1011" s="8">
        <v>18800000</v>
      </c>
      <c r="F1011" s="9">
        <v>18800000</v>
      </c>
      <c r="G1011" s="6">
        <v>0</v>
      </c>
      <c r="H1011" s="10">
        <v>18800000</v>
      </c>
      <c r="I1011" s="9">
        <f t="shared" si="30"/>
        <v>0</v>
      </c>
      <c r="J1011" s="11">
        <f t="shared" si="31"/>
        <v>1</v>
      </c>
      <c r="K1011" s="6" t="s">
        <v>12</v>
      </c>
    </row>
    <row r="1012" spans="2:11" x14ac:dyDescent="0.2">
      <c r="B1012" s="6" t="s">
        <v>709</v>
      </c>
      <c r="C1012" s="7">
        <v>44956</v>
      </c>
      <c r="D1012" s="7">
        <v>45167</v>
      </c>
      <c r="E1012" s="8">
        <v>32900000</v>
      </c>
      <c r="F1012" s="9">
        <v>32900000</v>
      </c>
      <c r="G1012" s="6">
        <v>0</v>
      </c>
      <c r="H1012" s="10">
        <v>18956666.670000002</v>
      </c>
      <c r="I1012" s="9">
        <f t="shared" si="30"/>
        <v>13943333.329999998</v>
      </c>
      <c r="J1012" s="11">
        <f t="shared" si="31"/>
        <v>0.57619047629179332</v>
      </c>
      <c r="K1012" s="6" t="s">
        <v>15</v>
      </c>
    </row>
    <row r="1013" spans="2:11" x14ac:dyDescent="0.2">
      <c r="B1013" s="6" t="s">
        <v>710</v>
      </c>
      <c r="C1013" s="7">
        <v>44956</v>
      </c>
      <c r="D1013" s="7">
        <v>45075</v>
      </c>
      <c r="E1013" s="8">
        <v>8800000</v>
      </c>
      <c r="F1013" s="9">
        <v>8800000</v>
      </c>
      <c r="G1013" s="6">
        <v>0</v>
      </c>
      <c r="H1013" s="10">
        <v>8800000</v>
      </c>
      <c r="I1013" s="9">
        <f t="shared" si="30"/>
        <v>0</v>
      </c>
      <c r="J1013" s="11">
        <f t="shared" si="31"/>
        <v>1</v>
      </c>
      <c r="K1013" s="6" t="s">
        <v>12</v>
      </c>
    </row>
    <row r="1014" spans="2:11" x14ac:dyDescent="0.2">
      <c r="B1014" s="6" t="s">
        <v>556</v>
      </c>
      <c r="C1014" s="7">
        <v>44956</v>
      </c>
      <c r="D1014" s="7">
        <v>45199</v>
      </c>
      <c r="E1014" s="8">
        <v>12600000</v>
      </c>
      <c r="F1014" s="9">
        <v>12600000</v>
      </c>
      <c r="G1014" s="6">
        <v>0</v>
      </c>
      <c r="H1014" s="10">
        <v>5400000</v>
      </c>
      <c r="I1014" s="9">
        <f t="shared" si="30"/>
        <v>7200000</v>
      </c>
      <c r="J1014" s="11">
        <f t="shared" si="31"/>
        <v>0.42857142857142855</v>
      </c>
      <c r="K1014" s="6" t="s">
        <v>15</v>
      </c>
    </row>
    <row r="1015" spans="2:11" x14ac:dyDescent="0.2">
      <c r="B1015" s="6" t="s">
        <v>650</v>
      </c>
      <c r="C1015" s="7">
        <v>44956</v>
      </c>
      <c r="D1015" s="7">
        <v>45075</v>
      </c>
      <c r="E1015" s="8">
        <v>16000000</v>
      </c>
      <c r="F1015" s="9">
        <v>16000000</v>
      </c>
      <c r="G1015" s="6">
        <v>0</v>
      </c>
      <c r="H1015" s="10">
        <v>16000000</v>
      </c>
      <c r="I1015" s="9">
        <f t="shared" si="30"/>
        <v>0</v>
      </c>
      <c r="J1015" s="11">
        <f t="shared" si="31"/>
        <v>1</v>
      </c>
      <c r="K1015" s="6" t="s">
        <v>12</v>
      </c>
    </row>
    <row r="1016" spans="2:11" x14ac:dyDescent="0.2">
      <c r="B1016" s="6" t="s">
        <v>711</v>
      </c>
      <c r="C1016" s="7">
        <v>44956</v>
      </c>
      <c r="D1016" s="7">
        <v>45075</v>
      </c>
      <c r="E1016" s="8">
        <v>22660000</v>
      </c>
      <c r="F1016" s="9">
        <v>22660000</v>
      </c>
      <c r="G1016" s="6">
        <v>0</v>
      </c>
      <c r="H1016" s="10">
        <v>22660000</v>
      </c>
      <c r="I1016" s="9">
        <f t="shared" si="30"/>
        <v>0</v>
      </c>
      <c r="J1016" s="11">
        <f t="shared" si="31"/>
        <v>1</v>
      </c>
      <c r="K1016" s="6" t="s">
        <v>12</v>
      </c>
    </row>
    <row r="1017" spans="2:11" x14ac:dyDescent="0.2">
      <c r="B1017" s="6" t="s">
        <v>712</v>
      </c>
      <c r="C1017" s="7">
        <v>44956</v>
      </c>
      <c r="D1017" s="7">
        <v>45269</v>
      </c>
      <c r="E1017" s="8">
        <v>28000000</v>
      </c>
      <c r="F1017" s="9">
        <v>28000000</v>
      </c>
      <c r="G1017" s="6">
        <v>0</v>
      </c>
      <c r="H1017" s="10">
        <v>16133333.33</v>
      </c>
      <c r="I1017" s="9">
        <f t="shared" si="30"/>
        <v>11866666.67</v>
      </c>
      <c r="J1017" s="11">
        <f t="shared" si="31"/>
        <v>0.57619047607142859</v>
      </c>
      <c r="K1017" s="6" t="s">
        <v>15</v>
      </c>
    </row>
    <row r="1018" spans="2:11" x14ac:dyDescent="0.2">
      <c r="B1018" s="6" t="s">
        <v>713</v>
      </c>
      <c r="C1018" s="7">
        <v>44958</v>
      </c>
      <c r="D1018" s="7">
        <v>45076</v>
      </c>
      <c r="E1018" s="8">
        <v>11200000</v>
      </c>
      <c r="F1018" s="9">
        <v>11200000</v>
      </c>
      <c r="G1018" s="6">
        <v>0</v>
      </c>
      <c r="H1018" s="10">
        <v>11200000</v>
      </c>
      <c r="I1018" s="9">
        <f t="shared" si="30"/>
        <v>0</v>
      </c>
      <c r="J1018" s="11">
        <f t="shared" si="31"/>
        <v>1</v>
      </c>
      <c r="K1018" s="6" t="s">
        <v>12</v>
      </c>
    </row>
    <row r="1019" spans="2:11" x14ac:dyDescent="0.2">
      <c r="B1019" s="6" t="s">
        <v>707</v>
      </c>
      <c r="C1019" s="7">
        <v>44956</v>
      </c>
      <c r="D1019" s="7">
        <v>45074</v>
      </c>
      <c r="E1019" s="8">
        <v>22471166</v>
      </c>
      <c r="F1019" s="9">
        <v>22471166</v>
      </c>
      <c r="G1019" s="6">
        <v>0</v>
      </c>
      <c r="H1019" s="10">
        <v>22471166</v>
      </c>
      <c r="I1019" s="9">
        <f t="shared" si="30"/>
        <v>0</v>
      </c>
      <c r="J1019" s="11">
        <f t="shared" si="31"/>
        <v>1</v>
      </c>
      <c r="K1019" s="6" t="s">
        <v>12</v>
      </c>
    </row>
    <row r="1020" spans="2:11" x14ac:dyDescent="0.2">
      <c r="B1020" s="6" t="s">
        <v>714</v>
      </c>
      <c r="C1020" s="7">
        <v>44956</v>
      </c>
      <c r="D1020" s="7">
        <v>45230</v>
      </c>
      <c r="E1020" s="8">
        <v>33886999</v>
      </c>
      <c r="F1020" s="9">
        <v>33886999</v>
      </c>
      <c r="G1020" s="6">
        <v>0</v>
      </c>
      <c r="H1020" s="10">
        <v>19525366.100000001</v>
      </c>
      <c r="I1020" s="9">
        <f t="shared" si="30"/>
        <v>14361632.899999999</v>
      </c>
      <c r="J1020" s="11">
        <f t="shared" si="31"/>
        <v>0.57619047647152233</v>
      </c>
      <c r="K1020" s="6" t="s">
        <v>15</v>
      </c>
    </row>
    <row r="1021" spans="2:11" x14ac:dyDescent="0.2">
      <c r="B1021" s="6" t="s">
        <v>308</v>
      </c>
      <c r="C1021" s="7">
        <v>44956</v>
      </c>
      <c r="D1021" s="7">
        <v>45196</v>
      </c>
      <c r="E1021" s="8">
        <v>35000000</v>
      </c>
      <c r="F1021" s="9">
        <v>35000000</v>
      </c>
      <c r="G1021" s="6">
        <v>0</v>
      </c>
      <c r="H1021" s="10">
        <v>15333333.33</v>
      </c>
      <c r="I1021" s="9">
        <f t="shared" si="30"/>
        <v>19666666.670000002</v>
      </c>
      <c r="J1021" s="11">
        <f t="shared" si="31"/>
        <v>0.438095238</v>
      </c>
      <c r="K1021" s="6" t="s">
        <v>15</v>
      </c>
    </row>
    <row r="1022" spans="2:11" x14ac:dyDescent="0.2">
      <c r="B1022" s="6" t="s">
        <v>715</v>
      </c>
      <c r="C1022" s="7">
        <v>44956</v>
      </c>
      <c r="D1022" s="7">
        <v>45075</v>
      </c>
      <c r="E1022" s="8">
        <v>16480000</v>
      </c>
      <c r="F1022" s="9">
        <v>16480000</v>
      </c>
      <c r="G1022" s="6">
        <v>0</v>
      </c>
      <c r="H1022" s="10">
        <v>16480000</v>
      </c>
      <c r="I1022" s="9">
        <f t="shared" si="30"/>
        <v>0</v>
      </c>
      <c r="J1022" s="11">
        <f t="shared" si="31"/>
        <v>1</v>
      </c>
      <c r="K1022" s="6" t="s">
        <v>12</v>
      </c>
    </row>
    <row r="1023" spans="2:11" x14ac:dyDescent="0.2">
      <c r="B1023" s="6" t="s">
        <v>716</v>
      </c>
      <c r="C1023" s="7">
        <v>44956</v>
      </c>
      <c r="D1023" s="7">
        <v>45230</v>
      </c>
      <c r="E1023" s="8">
        <v>14000000</v>
      </c>
      <c r="F1023" s="9">
        <v>14000000</v>
      </c>
      <c r="G1023" s="6">
        <v>0</v>
      </c>
      <c r="H1023" s="10">
        <v>8066666.6699999999</v>
      </c>
      <c r="I1023" s="9">
        <f t="shared" si="30"/>
        <v>5933333.3300000001</v>
      </c>
      <c r="J1023" s="11">
        <f t="shared" si="31"/>
        <v>0.57619047642857146</v>
      </c>
      <c r="K1023" s="6" t="s">
        <v>15</v>
      </c>
    </row>
    <row r="1024" spans="2:11" x14ac:dyDescent="0.2">
      <c r="B1024" s="6" t="s">
        <v>717</v>
      </c>
      <c r="C1024" s="7">
        <v>44958</v>
      </c>
      <c r="D1024" s="7">
        <v>45076</v>
      </c>
      <c r="E1024" s="8">
        <v>12000000</v>
      </c>
      <c r="F1024" s="9">
        <v>12000000</v>
      </c>
      <c r="G1024" s="6">
        <v>0</v>
      </c>
      <c r="H1024" s="10">
        <v>12000000</v>
      </c>
      <c r="I1024" s="9">
        <f t="shared" si="30"/>
        <v>0</v>
      </c>
      <c r="J1024" s="11">
        <f t="shared" si="31"/>
        <v>1</v>
      </c>
      <c r="K1024" s="6" t="s">
        <v>12</v>
      </c>
    </row>
    <row r="1025" spans="2:11" x14ac:dyDescent="0.2">
      <c r="B1025" s="6" t="s">
        <v>718</v>
      </c>
      <c r="C1025" s="7">
        <v>44956</v>
      </c>
      <c r="D1025" s="7">
        <v>45273</v>
      </c>
      <c r="E1025" s="8">
        <v>28840000</v>
      </c>
      <c r="F1025" s="9">
        <v>28840000</v>
      </c>
      <c r="G1025" s="6">
        <v>0</v>
      </c>
      <c r="H1025" s="10">
        <v>16617333.33</v>
      </c>
      <c r="I1025" s="9">
        <f t="shared" si="30"/>
        <v>12222666.67</v>
      </c>
      <c r="J1025" s="11">
        <f t="shared" si="31"/>
        <v>0.57619047607489593</v>
      </c>
      <c r="K1025" s="6" t="s">
        <v>15</v>
      </c>
    </row>
    <row r="1026" spans="2:11" x14ac:dyDescent="0.2">
      <c r="B1026" s="6" t="s">
        <v>719</v>
      </c>
      <c r="C1026" s="7">
        <v>44956</v>
      </c>
      <c r="D1026" s="7">
        <v>45075</v>
      </c>
      <c r="E1026" s="8">
        <v>16000000</v>
      </c>
      <c r="F1026" s="9">
        <v>16000000</v>
      </c>
      <c r="G1026" s="6">
        <v>0</v>
      </c>
      <c r="H1026" s="10">
        <v>16000000</v>
      </c>
      <c r="I1026" s="9">
        <f t="shared" si="30"/>
        <v>0</v>
      </c>
      <c r="J1026" s="11">
        <f t="shared" si="31"/>
        <v>1</v>
      </c>
      <c r="K1026" s="6" t="s">
        <v>12</v>
      </c>
    </row>
    <row r="1027" spans="2:11" x14ac:dyDescent="0.2">
      <c r="B1027" s="6" t="s">
        <v>720</v>
      </c>
      <c r="C1027" s="7">
        <v>44958</v>
      </c>
      <c r="D1027" s="7">
        <v>45076</v>
      </c>
      <c r="E1027" s="8">
        <v>22000000</v>
      </c>
      <c r="F1027" s="9">
        <v>22000000</v>
      </c>
      <c r="G1027" s="6">
        <v>0</v>
      </c>
      <c r="H1027" s="10">
        <v>22000000</v>
      </c>
      <c r="I1027" s="9">
        <f t="shared" ref="I1027:I1090" si="32">F1027-H1027</f>
        <v>0</v>
      </c>
      <c r="J1027" s="11">
        <f t="shared" ref="J1027:J1090" si="33">IFERROR(H1027/F1027,"-")</f>
        <v>1</v>
      </c>
      <c r="K1027" s="6" t="s">
        <v>12</v>
      </c>
    </row>
    <row r="1028" spans="2:11" x14ac:dyDescent="0.2">
      <c r="B1028" s="6" t="s">
        <v>721</v>
      </c>
      <c r="C1028" s="7">
        <v>44958</v>
      </c>
      <c r="D1028" s="7">
        <v>45076</v>
      </c>
      <c r="E1028" s="8">
        <v>22000000</v>
      </c>
      <c r="F1028" s="9">
        <v>22000000</v>
      </c>
      <c r="G1028" s="6">
        <v>0</v>
      </c>
      <c r="H1028" s="10">
        <v>22000000</v>
      </c>
      <c r="I1028" s="9">
        <f t="shared" si="32"/>
        <v>0</v>
      </c>
      <c r="J1028" s="11">
        <f t="shared" si="33"/>
        <v>1</v>
      </c>
      <c r="K1028" s="6" t="s">
        <v>12</v>
      </c>
    </row>
    <row r="1029" spans="2:11" x14ac:dyDescent="0.2">
      <c r="B1029" s="6" t="s">
        <v>722</v>
      </c>
      <c r="C1029" s="7">
        <v>44958</v>
      </c>
      <c r="D1029" s="7">
        <v>45076</v>
      </c>
      <c r="E1029" s="8">
        <v>12000000</v>
      </c>
      <c r="F1029" s="9">
        <v>12000000</v>
      </c>
      <c r="G1029" s="6">
        <v>0</v>
      </c>
      <c r="H1029" s="10">
        <v>12000000</v>
      </c>
      <c r="I1029" s="9">
        <f t="shared" si="32"/>
        <v>0</v>
      </c>
      <c r="J1029" s="11">
        <f t="shared" si="33"/>
        <v>1</v>
      </c>
      <c r="K1029" s="6" t="s">
        <v>12</v>
      </c>
    </row>
    <row r="1030" spans="2:11" x14ac:dyDescent="0.2">
      <c r="B1030" s="6" t="s">
        <v>723</v>
      </c>
      <c r="C1030" s="7">
        <v>44958</v>
      </c>
      <c r="D1030" s="7">
        <v>45076</v>
      </c>
      <c r="E1030" s="8">
        <v>16000000</v>
      </c>
      <c r="F1030" s="9">
        <v>16000000</v>
      </c>
      <c r="G1030" s="6">
        <v>0</v>
      </c>
      <c r="H1030" s="10">
        <v>16000000</v>
      </c>
      <c r="I1030" s="9">
        <f t="shared" si="32"/>
        <v>0</v>
      </c>
      <c r="J1030" s="11">
        <f t="shared" si="33"/>
        <v>1</v>
      </c>
      <c r="K1030" s="6" t="s">
        <v>12</v>
      </c>
    </row>
    <row r="1031" spans="2:11" x14ac:dyDescent="0.2">
      <c r="B1031" s="6" t="s">
        <v>724</v>
      </c>
      <c r="C1031" s="7">
        <v>44958</v>
      </c>
      <c r="D1031" s="7">
        <v>45076</v>
      </c>
      <c r="E1031" s="8">
        <v>8800000</v>
      </c>
      <c r="F1031" s="9">
        <v>8800000</v>
      </c>
      <c r="G1031" s="6">
        <v>0</v>
      </c>
      <c r="H1031" s="10">
        <v>8800000</v>
      </c>
      <c r="I1031" s="9">
        <f t="shared" si="32"/>
        <v>0</v>
      </c>
      <c r="J1031" s="11">
        <f t="shared" si="33"/>
        <v>1</v>
      </c>
      <c r="K1031" s="6" t="s">
        <v>12</v>
      </c>
    </row>
    <row r="1032" spans="2:11" x14ac:dyDescent="0.2">
      <c r="B1032" s="6" t="s">
        <v>725</v>
      </c>
      <c r="C1032" s="7">
        <v>44958</v>
      </c>
      <c r="D1032" s="7">
        <v>45076</v>
      </c>
      <c r="E1032" s="8">
        <v>8800000</v>
      </c>
      <c r="F1032" s="9">
        <v>8800000</v>
      </c>
      <c r="G1032" s="6">
        <v>0</v>
      </c>
      <c r="H1032" s="10">
        <v>8800000</v>
      </c>
      <c r="I1032" s="9">
        <f t="shared" si="32"/>
        <v>0</v>
      </c>
      <c r="J1032" s="11">
        <f t="shared" si="33"/>
        <v>1</v>
      </c>
      <c r="K1032" s="6" t="s">
        <v>12</v>
      </c>
    </row>
    <row r="1033" spans="2:11" x14ac:dyDescent="0.2">
      <c r="B1033" s="6" t="s">
        <v>726</v>
      </c>
      <c r="C1033" s="7">
        <v>44958</v>
      </c>
      <c r="D1033" s="7">
        <v>45076</v>
      </c>
      <c r="E1033" s="8">
        <v>16000000</v>
      </c>
      <c r="F1033" s="9">
        <v>16000000</v>
      </c>
      <c r="G1033" s="6">
        <v>0</v>
      </c>
      <c r="H1033" s="10">
        <v>16000000</v>
      </c>
      <c r="I1033" s="9">
        <f t="shared" si="32"/>
        <v>0</v>
      </c>
      <c r="J1033" s="11">
        <f t="shared" si="33"/>
        <v>1</v>
      </c>
      <c r="K1033" s="6" t="s">
        <v>12</v>
      </c>
    </row>
    <row r="1034" spans="2:11" x14ac:dyDescent="0.2">
      <c r="B1034" s="6" t="s">
        <v>727</v>
      </c>
      <c r="C1034" s="7">
        <v>44958</v>
      </c>
      <c r="D1034" s="7">
        <v>45076</v>
      </c>
      <c r="E1034" s="8">
        <v>8400000</v>
      </c>
      <c r="F1034" s="9">
        <v>8400000</v>
      </c>
      <c r="G1034" s="6">
        <v>0</v>
      </c>
      <c r="H1034" s="10">
        <v>8400000</v>
      </c>
      <c r="I1034" s="9">
        <f t="shared" si="32"/>
        <v>0</v>
      </c>
      <c r="J1034" s="11">
        <f t="shared" si="33"/>
        <v>1</v>
      </c>
      <c r="K1034" s="6" t="s">
        <v>12</v>
      </c>
    </row>
    <row r="1035" spans="2:11" x14ac:dyDescent="0.2">
      <c r="B1035" s="6" t="s">
        <v>613</v>
      </c>
      <c r="C1035" s="7">
        <v>44958</v>
      </c>
      <c r="D1035" s="7">
        <v>45168</v>
      </c>
      <c r="E1035" s="8">
        <v>20300000</v>
      </c>
      <c r="F1035" s="9">
        <v>20300000</v>
      </c>
      <c r="G1035" s="6">
        <v>0</v>
      </c>
      <c r="H1035" s="10">
        <v>11600000</v>
      </c>
      <c r="I1035" s="9">
        <f t="shared" si="32"/>
        <v>8700000</v>
      </c>
      <c r="J1035" s="11">
        <f t="shared" si="33"/>
        <v>0.5714285714285714</v>
      </c>
      <c r="K1035" s="6" t="s">
        <v>15</v>
      </c>
    </row>
    <row r="1036" spans="2:11" x14ac:dyDescent="0.2">
      <c r="B1036" s="6" t="s">
        <v>727</v>
      </c>
      <c r="C1036" s="7">
        <v>44958</v>
      </c>
      <c r="D1036" s="7">
        <v>45076</v>
      </c>
      <c r="E1036" s="8">
        <v>8400000</v>
      </c>
      <c r="F1036" s="9">
        <v>8400000</v>
      </c>
      <c r="G1036" s="6">
        <v>0</v>
      </c>
      <c r="H1036" s="10">
        <v>8400000</v>
      </c>
      <c r="I1036" s="9">
        <f t="shared" si="32"/>
        <v>0</v>
      </c>
      <c r="J1036" s="11">
        <f t="shared" si="33"/>
        <v>1</v>
      </c>
      <c r="K1036" s="6" t="s">
        <v>12</v>
      </c>
    </row>
    <row r="1037" spans="2:11" x14ac:dyDescent="0.2">
      <c r="B1037" s="6" t="s">
        <v>728</v>
      </c>
      <c r="C1037" s="7">
        <v>44958</v>
      </c>
      <c r="D1037" s="7">
        <v>45076</v>
      </c>
      <c r="E1037" s="8">
        <v>7200000</v>
      </c>
      <c r="F1037" s="9">
        <v>7200000</v>
      </c>
      <c r="G1037" s="6">
        <v>0</v>
      </c>
      <c r="H1037" s="10">
        <v>7200000</v>
      </c>
      <c r="I1037" s="9">
        <f t="shared" si="32"/>
        <v>0</v>
      </c>
      <c r="J1037" s="11">
        <f t="shared" si="33"/>
        <v>1</v>
      </c>
      <c r="K1037" s="6" t="s">
        <v>12</v>
      </c>
    </row>
    <row r="1038" spans="2:11" x14ac:dyDescent="0.2">
      <c r="B1038" s="6" t="s">
        <v>729</v>
      </c>
      <c r="C1038" s="7">
        <v>44958</v>
      </c>
      <c r="D1038" s="7">
        <v>45168</v>
      </c>
      <c r="E1038" s="8">
        <v>46865000</v>
      </c>
      <c r="F1038" s="9">
        <v>46865000</v>
      </c>
      <c r="G1038" s="6">
        <v>0</v>
      </c>
      <c r="H1038" s="10">
        <v>0</v>
      </c>
      <c r="I1038" s="9">
        <f t="shared" si="32"/>
        <v>46865000</v>
      </c>
      <c r="J1038" s="11">
        <f t="shared" si="33"/>
        <v>0</v>
      </c>
      <c r="K1038" s="6" t="s">
        <v>15</v>
      </c>
    </row>
    <row r="1039" spans="2:11" x14ac:dyDescent="0.2">
      <c r="B1039" s="6" t="s">
        <v>730</v>
      </c>
      <c r="C1039" s="7">
        <v>44958</v>
      </c>
      <c r="D1039" s="7">
        <v>45076</v>
      </c>
      <c r="E1039" s="8">
        <v>12000000</v>
      </c>
      <c r="F1039" s="9">
        <v>12000000</v>
      </c>
      <c r="G1039" s="6">
        <v>0</v>
      </c>
      <c r="H1039" s="10">
        <v>12000000</v>
      </c>
      <c r="I1039" s="9">
        <f t="shared" si="32"/>
        <v>0</v>
      </c>
      <c r="J1039" s="11">
        <f t="shared" si="33"/>
        <v>1</v>
      </c>
      <c r="K1039" s="6" t="s">
        <v>12</v>
      </c>
    </row>
    <row r="1040" spans="2:11" x14ac:dyDescent="0.2">
      <c r="B1040" s="6" t="s">
        <v>731</v>
      </c>
      <c r="C1040" s="7">
        <v>44958</v>
      </c>
      <c r="D1040" s="7">
        <v>45273</v>
      </c>
      <c r="E1040" s="8">
        <v>14000000</v>
      </c>
      <c r="F1040" s="9">
        <v>14000000</v>
      </c>
      <c r="G1040" s="6">
        <v>0</v>
      </c>
      <c r="H1040" s="10">
        <v>8000000</v>
      </c>
      <c r="I1040" s="9">
        <f t="shared" si="32"/>
        <v>6000000</v>
      </c>
      <c r="J1040" s="11">
        <f t="shared" si="33"/>
        <v>0.5714285714285714</v>
      </c>
      <c r="K1040" s="6" t="s">
        <v>15</v>
      </c>
    </row>
    <row r="1041" spans="2:11" x14ac:dyDescent="0.2">
      <c r="B1041" s="6" t="s">
        <v>732</v>
      </c>
      <c r="C1041" s="7">
        <v>44958</v>
      </c>
      <c r="D1041" s="7">
        <v>45076</v>
      </c>
      <c r="E1041" s="8">
        <v>12000000</v>
      </c>
      <c r="F1041" s="9">
        <v>12000000</v>
      </c>
      <c r="G1041" s="6">
        <v>0</v>
      </c>
      <c r="H1041" s="10">
        <v>12000000</v>
      </c>
      <c r="I1041" s="9">
        <f t="shared" si="32"/>
        <v>0</v>
      </c>
      <c r="J1041" s="11">
        <f t="shared" si="33"/>
        <v>1</v>
      </c>
      <c r="K1041" s="6" t="s">
        <v>12</v>
      </c>
    </row>
    <row r="1042" spans="2:11" x14ac:dyDescent="0.2">
      <c r="B1042" s="6" t="s">
        <v>732</v>
      </c>
      <c r="C1042" s="7">
        <v>44958</v>
      </c>
      <c r="D1042" s="7">
        <v>45076</v>
      </c>
      <c r="E1042" s="8">
        <v>12000000</v>
      </c>
      <c r="F1042" s="9">
        <v>12000000</v>
      </c>
      <c r="G1042" s="6">
        <v>0</v>
      </c>
      <c r="H1042" s="10">
        <v>12000000</v>
      </c>
      <c r="I1042" s="9">
        <f t="shared" si="32"/>
        <v>0</v>
      </c>
      <c r="J1042" s="11">
        <f t="shared" si="33"/>
        <v>1</v>
      </c>
      <c r="K1042" s="6" t="s">
        <v>12</v>
      </c>
    </row>
    <row r="1043" spans="2:11" x14ac:dyDescent="0.2">
      <c r="B1043" s="6" t="s">
        <v>733</v>
      </c>
      <c r="C1043" s="7">
        <v>44958</v>
      </c>
      <c r="D1043" s="7">
        <v>45076</v>
      </c>
      <c r="E1043" s="8">
        <v>14000000</v>
      </c>
      <c r="F1043" s="9">
        <v>14000000</v>
      </c>
      <c r="G1043" s="6">
        <v>0</v>
      </c>
      <c r="H1043" s="10">
        <v>14000000</v>
      </c>
      <c r="I1043" s="9">
        <f t="shared" si="32"/>
        <v>0</v>
      </c>
      <c r="J1043" s="11">
        <f t="shared" si="33"/>
        <v>1</v>
      </c>
      <c r="K1043" s="6" t="s">
        <v>12</v>
      </c>
    </row>
    <row r="1044" spans="2:11" x14ac:dyDescent="0.2">
      <c r="B1044" s="6" t="s">
        <v>734</v>
      </c>
      <c r="C1044" s="7">
        <v>44958</v>
      </c>
      <c r="D1044" s="7">
        <v>45076</v>
      </c>
      <c r="E1044" s="8">
        <v>18000000</v>
      </c>
      <c r="F1044" s="9">
        <v>18000000</v>
      </c>
      <c r="G1044" s="6">
        <v>0</v>
      </c>
      <c r="H1044" s="10">
        <v>18000000</v>
      </c>
      <c r="I1044" s="9">
        <f t="shared" si="32"/>
        <v>0</v>
      </c>
      <c r="J1044" s="11">
        <f t="shared" si="33"/>
        <v>1</v>
      </c>
      <c r="K1044" s="6" t="s">
        <v>12</v>
      </c>
    </row>
    <row r="1045" spans="2:11" x14ac:dyDescent="0.2">
      <c r="B1045" s="6" t="s">
        <v>735</v>
      </c>
      <c r="C1045" s="7">
        <v>44958</v>
      </c>
      <c r="D1045" s="7">
        <v>45076</v>
      </c>
      <c r="E1045" s="8">
        <v>14000000</v>
      </c>
      <c r="F1045" s="9">
        <v>14000000</v>
      </c>
      <c r="G1045" s="6">
        <v>0</v>
      </c>
      <c r="H1045" s="10">
        <v>10500000</v>
      </c>
      <c r="I1045" s="9">
        <f t="shared" si="32"/>
        <v>3500000</v>
      </c>
      <c r="J1045" s="11">
        <f t="shared" si="33"/>
        <v>0.75</v>
      </c>
      <c r="K1045" s="6" t="s">
        <v>12</v>
      </c>
    </row>
    <row r="1046" spans="2:11" x14ac:dyDescent="0.2">
      <c r="B1046" s="6" t="s">
        <v>736</v>
      </c>
      <c r="C1046" s="7">
        <v>44958</v>
      </c>
      <c r="D1046" s="7">
        <v>45076</v>
      </c>
      <c r="E1046" s="8">
        <v>14000000</v>
      </c>
      <c r="F1046" s="9">
        <v>14000000</v>
      </c>
      <c r="G1046" s="6">
        <v>0</v>
      </c>
      <c r="H1046" s="10">
        <v>14000000</v>
      </c>
      <c r="I1046" s="9">
        <f t="shared" si="32"/>
        <v>0</v>
      </c>
      <c r="J1046" s="11">
        <f t="shared" si="33"/>
        <v>1</v>
      </c>
      <c r="K1046" s="6" t="s">
        <v>12</v>
      </c>
    </row>
    <row r="1047" spans="2:11" x14ac:dyDescent="0.2">
      <c r="B1047" s="6" t="s">
        <v>737</v>
      </c>
      <c r="C1047" s="7">
        <v>44958</v>
      </c>
      <c r="D1047" s="7">
        <v>45076</v>
      </c>
      <c r="E1047" s="8">
        <v>14000000</v>
      </c>
      <c r="F1047" s="9">
        <v>14000000</v>
      </c>
      <c r="G1047" s="6">
        <v>0</v>
      </c>
      <c r="H1047" s="10">
        <v>14000000</v>
      </c>
      <c r="I1047" s="9">
        <f t="shared" si="32"/>
        <v>0</v>
      </c>
      <c r="J1047" s="11">
        <f t="shared" si="33"/>
        <v>1</v>
      </c>
      <c r="K1047" s="6" t="s">
        <v>12</v>
      </c>
    </row>
    <row r="1048" spans="2:11" x14ac:dyDescent="0.2">
      <c r="B1048" s="6" t="s">
        <v>732</v>
      </c>
      <c r="C1048" s="7">
        <v>44958</v>
      </c>
      <c r="D1048" s="7">
        <v>45076</v>
      </c>
      <c r="E1048" s="8">
        <v>12000000</v>
      </c>
      <c r="F1048" s="9">
        <v>12000000</v>
      </c>
      <c r="G1048" s="6">
        <v>0</v>
      </c>
      <c r="H1048" s="10">
        <v>12000000</v>
      </c>
      <c r="I1048" s="9">
        <f t="shared" si="32"/>
        <v>0</v>
      </c>
      <c r="J1048" s="11">
        <f t="shared" si="33"/>
        <v>1</v>
      </c>
      <c r="K1048" s="6" t="s">
        <v>12</v>
      </c>
    </row>
    <row r="1049" spans="2:11" x14ac:dyDescent="0.2">
      <c r="B1049" s="6" t="s">
        <v>738</v>
      </c>
      <c r="C1049" s="7">
        <v>44958</v>
      </c>
      <c r="D1049" s="7">
        <v>45076</v>
      </c>
      <c r="E1049" s="8">
        <v>8800000</v>
      </c>
      <c r="F1049" s="9">
        <v>8800000</v>
      </c>
      <c r="G1049" s="6">
        <v>0</v>
      </c>
      <c r="H1049" s="10">
        <v>8800000</v>
      </c>
      <c r="I1049" s="9">
        <f t="shared" si="32"/>
        <v>0</v>
      </c>
      <c r="J1049" s="11">
        <f t="shared" si="33"/>
        <v>1</v>
      </c>
      <c r="K1049" s="6" t="s">
        <v>12</v>
      </c>
    </row>
    <row r="1050" spans="2:11" x14ac:dyDescent="0.2">
      <c r="B1050" s="6" t="s">
        <v>732</v>
      </c>
      <c r="C1050" s="7">
        <v>44958</v>
      </c>
      <c r="D1050" s="7">
        <v>45076</v>
      </c>
      <c r="E1050" s="8">
        <v>12000000</v>
      </c>
      <c r="F1050" s="9">
        <v>12000000</v>
      </c>
      <c r="G1050" s="6">
        <v>0</v>
      </c>
      <c r="H1050" s="10">
        <v>12000000</v>
      </c>
      <c r="I1050" s="9">
        <f t="shared" si="32"/>
        <v>0</v>
      </c>
      <c r="J1050" s="11">
        <f t="shared" si="33"/>
        <v>1</v>
      </c>
      <c r="K1050" s="6" t="s">
        <v>12</v>
      </c>
    </row>
    <row r="1051" spans="2:11" x14ac:dyDescent="0.2">
      <c r="B1051" s="6" t="s">
        <v>739</v>
      </c>
      <c r="C1051" s="7">
        <v>44958</v>
      </c>
      <c r="D1051" s="7">
        <v>45076</v>
      </c>
      <c r="E1051" s="8">
        <v>12000000</v>
      </c>
      <c r="F1051" s="9">
        <v>12000000</v>
      </c>
      <c r="G1051" s="6">
        <v>0</v>
      </c>
      <c r="H1051" s="10">
        <v>12000000</v>
      </c>
      <c r="I1051" s="9">
        <f t="shared" si="32"/>
        <v>0</v>
      </c>
      <c r="J1051" s="11">
        <f t="shared" si="33"/>
        <v>1</v>
      </c>
      <c r="K1051" s="6" t="s">
        <v>12</v>
      </c>
    </row>
    <row r="1052" spans="2:11" x14ac:dyDescent="0.2">
      <c r="B1052" s="6" t="s">
        <v>740</v>
      </c>
      <c r="C1052" s="7">
        <v>44958</v>
      </c>
      <c r="D1052" s="7">
        <v>45076</v>
      </c>
      <c r="E1052" s="8">
        <v>12000000</v>
      </c>
      <c r="F1052" s="9">
        <v>12000000</v>
      </c>
      <c r="G1052" s="6">
        <v>0</v>
      </c>
      <c r="H1052" s="10">
        <v>12000000</v>
      </c>
      <c r="I1052" s="9">
        <f t="shared" si="32"/>
        <v>0</v>
      </c>
      <c r="J1052" s="11">
        <f t="shared" si="33"/>
        <v>1</v>
      </c>
      <c r="K1052" s="6" t="s">
        <v>12</v>
      </c>
    </row>
    <row r="1053" spans="2:11" x14ac:dyDescent="0.2">
      <c r="B1053" s="6" t="s">
        <v>741</v>
      </c>
      <c r="C1053" s="7">
        <v>44958</v>
      </c>
      <c r="D1053" s="7">
        <v>45076</v>
      </c>
      <c r="E1053" s="8">
        <v>8800000</v>
      </c>
      <c r="F1053" s="9">
        <v>8800000</v>
      </c>
      <c r="G1053" s="6">
        <v>0</v>
      </c>
      <c r="H1053" s="10">
        <v>8800000</v>
      </c>
      <c r="I1053" s="9">
        <f t="shared" si="32"/>
        <v>0</v>
      </c>
      <c r="J1053" s="11">
        <f t="shared" si="33"/>
        <v>1</v>
      </c>
      <c r="K1053" s="6" t="s">
        <v>12</v>
      </c>
    </row>
    <row r="1054" spans="2:11" x14ac:dyDescent="0.2">
      <c r="B1054" s="6" t="s">
        <v>742</v>
      </c>
      <c r="C1054" s="7">
        <v>44958</v>
      </c>
      <c r="D1054" s="7">
        <v>45076</v>
      </c>
      <c r="E1054" s="8">
        <v>12000000</v>
      </c>
      <c r="F1054" s="9">
        <v>12000000</v>
      </c>
      <c r="G1054" s="6">
        <v>0</v>
      </c>
      <c r="H1054" s="10">
        <v>12000000</v>
      </c>
      <c r="I1054" s="9">
        <f t="shared" si="32"/>
        <v>0</v>
      </c>
      <c r="J1054" s="11">
        <f t="shared" si="33"/>
        <v>1</v>
      </c>
      <c r="K1054" s="6" t="s">
        <v>12</v>
      </c>
    </row>
    <row r="1055" spans="2:11" x14ac:dyDescent="0.2">
      <c r="B1055" s="6" t="s">
        <v>743</v>
      </c>
      <c r="C1055" s="7">
        <v>44958</v>
      </c>
      <c r="D1055" s="7">
        <v>45076</v>
      </c>
      <c r="E1055" s="8">
        <v>8000000</v>
      </c>
      <c r="F1055" s="9">
        <v>8000000</v>
      </c>
      <c r="G1055" s="6">
        <v>0</v>
      </c>
      <c r="H1055" s="10">
        <v>8000000</v>
      </c>
      <c r="I1055" s="9">
        <f t="shared" si="32"/>
        <v>0</v>
      </c>
      <c r="J1055" s="11">
        <f t="shared" si="33"/>
        <v>1</v>
      </c>
      <c r="K1055" s="6" t="s">
        <v>12</v>
      </c>
    </row>
    <row r="1056" spans="2:11" x14ac:dyDescent="0.2">
      <c r="B1056" s="6" t="s">
        <v>744</v>
      </c>
      <c r="C1056" s="7">
        <v>44958</v>
      </c>
      <c r="D1056" s="7">
        <v>45076</v>
      </c>
      <c r="E1056" s="8">
        <v>6000000</v>
      </c>
      <c r="F1056" s="9">
        <v>6000000</v>
      </c>
      <c r="G1056" s="6">
        <v>0</v>
      </c>
      <c r="H1056" s="10">
        <v>6000000</v>
      </c>
      <c r="I1056" s="9">
        <f t="shared" si="32"/>
        <v>0</v>
      </c>
      <c r="J1056" s="11">
        <f t="shared" si="33"/>
        <v>1</v>
      </c>
      <c r="K1056" s="6" t="s">
        <v>12</v>
      </c>
    </row>
    <row r="1057" spans="2:11" x14ac:dyDescent="0.2">
      <c r="B1057" s="6" t="s">
        <v>707</v>
      </c>
      <c r="C1057" s="7">
        <v>44958</v>
      </c>
      <c r="D1057" s="7">
        <v>45168</v>
      </c>
      <c r="E1057" s="8">
        <v>39655000</v>
      </c>
      <c r="F1057" s="9">
        <v>39655000</v>
      </c>
      <c r="G1057" s="6">
        <v>0</v>
      </c>
      <c r="H1057" s="10">
        <v>22660000</v>
      </c>
      <c r="I1057" s="9">
        <f t="shared" si="32"/>
        <v>16995000</v>
      </c>
      <c r="J1057" s="11">
        <f t="shared" si="33"/>
        <v>0.5714285714285714</v>
      </c>
      <c r="K1057" s="6" t="s">
        <v>15</v>
      </c>
    </row>
    <row r="1058" spans="2:11" x14ac:dyDescent="0.2">
      <c r="B1058" s="6" t="s">
        <v>613</v>
      </c>
      <c r="C1058" s="7">
        <v>44958</v>
      </c>
      <c r="D1058" s="7">
        <v>45168</v>
      </c>
      <c r="E1058" s="8">
        <v>20300000</v>
      </c>
      <c r="F1058" s="9">
        <v>20300000</v>
      </c>
      <c r="G1058" s="6">
        <v>0</v>
      </c>
      <c r="H1058" s="10">
        <v>11600000</v>
      </c>
      <c r="I1058" s="9">
        <f t="shared" si="32"/>
        <v>8700000</v>
      </c>
      <c r="J1058" s="11">
        <f t="shared" si="33"/>
        <v>0.5714285714285714</v>
      </c>
      <c r="K1058" s="6" t="s">
        <v>15</v>
      </c>
    </row>
    <row r="1059" spans="2:11" x14ac:dyDescent="0.2">
      <c r="B1059" s="6" t="s">
        <v>745</v>
      </c>
      <c r="C1059" s="7">
        <v>44958</v>
      </c>
      <c r="D1059" s="7">
        <v>45076</v>
      </c>
      <c r="E1059" s="8">
        <v>8800000</v>
      </c>
      <c r="F1059" s="9">
        <v>8800000</v>
      </c>
      <c r="G1059" s="6">
        <v>0</v>
      </c>
      <c r="H1059" s="10">
        <v>8800000</v>
      </c>
      <c r="I1059" s="9">
        <f t="shared" si="32"/>
        <v>0</v>
      </c>
      <c r="J1059" s="11">
        <f t="shared" si="33"/>
        <v>1</v>
      </c>
      <c r="K1059" s="6" t="s">
        <v>12</v>
      </c>
    </row>
    <row r="1060" spans="2:11" x14ac:dyDescent="0.2">
      <c r="B1060" s="6" t="s">
        <v>707</v>
      </c>
      <c r="C1060" s="7">
        <v>44958</v>
      </c>
      <c r="D1060" s="7">
        <v>45075</v>
      </c>
      <c r="E1060" s="8">
        <v>22471166</v>
      </c>
      <c r="F1060" s="9">
        <v>22471166</v>
      </c>
      <c r="G1060" s="6">
        <v>0</v>
      </c>
      <c r="H1060" s="10">
        <v>22471166</v>
      </c>
      <c r="I1060" s="9">
        <f t="shared" si="32"/>
        <v>0</v>
      </c>
      <c r="J1060" s="11">
        <f t="shared" si="33"/>
        <v>1</v>
      </c>
      <c r="K1060" s="6" t="s">
        <v>12</v>
      </c>
    </row>
    <row r="1061" spans="2:11" x14ac:dyDescent="0.2">
      <c r="B1061" s="6" t="s">
        <v>746</v>
      </c>
      <c r="C1061" s="7">
        <v>44958</v>
      </c>
      <c r="D1061" s="7">
        <v>45076</v>
      </c>
      <c r="E1061" s="8">
        <v>14000000</v>
      </c>
      <c r="F1061" s="9">
        <v>14000000</v>
      </c>
      <c r="G1061" s="6">
        <v>0</v>
      </c>
      <c r="H1061" s="10">
        <v>14000000</v>
      </c>
      <c r="I1061" s="9">
        <f t="shared" si="32"/>
        <v>0</v>
      </c>
      <c r="J1061" s="11">
        <f t="shared" si="33"/>
        <v>1</v>
      </c>
      <c r="K1061" s="6" t="s">
        <v>12</v>
      </c>
    </row>
    <row r="1062" spans="2:11" x14ac:dyDescent="0.2">
      <c r="B1062" s="6" t="s">
        <v>747</v>
      </c>
      <c r="C1062" s="7">
        <v>44958</v>
      </c>
      <c r="D1062" s="7">
        <v>45273</v>
      </c>
      <c r="E1062" s="8">
        <v>45500000</v>
      </c>
      <c r="F1062" s="9">
        <v>45500000</v>
      </c>
      <c r="G1062" s="6">
        <v>0</v>
      </c>
      <c r="H1062" s="10">
        <v>26000000</v>
      </c>
      <c r="I1062" s="9">
        <f t="shared" si="32"/>
        <v>19500000</v>
      </c>
      <c r="J1062" s="11">
        <f t="shared" si="33"/>
        <v>0.5714285714285714</v>
      </c>
      <c r="K1062" s="6" t="s">
        <v>15</v>
      </c>
    </row>
    <row r="1063" spans="2:11" x14ac:dyDescent="0.2">
      <c r="B1063" s="6" t="s">
        <v>748</v>
      </c>
      <c r="C1063" s="7">
        <v>44958</v>
      </c>
      <c r="D1063" s="7">
        <v>45273</v>
      </c>
      <c r="E1063" s="8">
        <v>28000000</v>
      </c>
      <c r="F1063" s="9">
        <v>28000000</v>
      </c>
      <c r="G1063" s="6">
        <v>0</v>
      </c>
      <c r="H1063" s="10">
        <v>16000000</v>
      </c>
      <c r="I1063" s="9">
        <f t="shared" si="32"/>
        <v>12000000</v>
      </c>
      <c r="J1063" s="11">
        <f t="shared" si="33"/>
        <v>0.5714285714285714</v>
      </c>
      <c r="K1063" s="6" t="s">
        <v>15</v>
      </c>
    </row>
    <row r="1064" spans="2:11" x14ac:dyDescent="0.2">
      <c r="B1064" s="6" t="s">
        <v>732</v>
      </c>
      <c r="C1064" s="7">
        <v>44958</v>
      </c>
      <c r="D1064" s="7">
        <v>45076</v>
      </c>
      <c r="E1064" s="8">
        <v>12000000</v>
      </c>
      <c r="F1064" s="9">
        <v>12000000</v>
      </c>
      <c r="G1064" s="6">
        <v>0</v>
      </c>
      <c r="H1064" s="10">
        <v>12000000</v>
      </c>
      <c r="I1064" s="9">
        <f t="shared" si="32"/>
        <v>0</v>
      </c>
      <c r="J1064" s="11">
        <f t="shared" si="33"/>
        <v>1</v>
      </c>
      <c r="K1064" s="6" t="s">
        <v>12</v>
      </c>
    </row>
    <row r="1065" spans="2:11" x14ac:dyDescent="0.2">
      <c r="B1065" s="6" t="s">
        <v>740</v>
      </c>
      <c r="C1065" s="7">
        <v>44958</v>
      </c>
      <c r="D1065" s="7">
        <v>45076</v>
      </c>
      <c r="E1065" s="8">
        <v>12000000</v>
      </c>
      <c r="F1065" s="9">
        <v>12000000</v>
      </c>
      <c r="G1065" s="6">
        <v>0</v>
      </c>
      <c r="H1065" s="10">
        <v>12000000</v>
      </c>
      <c r="I1065" s="9">
        <f t="shared" si="32"/>
        <v>0</v>
      </c>
      <c r="J1065" s="11">
        <f t="shared" si="33"/>
        <v>1</v>
      </c>
      <c r="K1065" s="6" t="s">
        <v>12</v>
      </c>
    </row>
    <row r="1066" spans="2:11" x14ac:dyDescent="0.2">
      <c r="B1066" s="6" t="s">
        <v>749</v>
      </c>
      <c r="C1066" s="7">
        <v>44958</v>
      </c>
      <c r="D1066" s="7">
        <v>45074</v>
      </c>
      <c r="E1066" s="8">
        <v>9833324</v>
      </c>
      <c r="F1066" s="9">
        <v>9833324</v>
      </c>
      <c r="G1066" s="6">
        <v>0</v>
      </c>
      <c r="H1066" s="10">
        <v>9833324</v>
      </c>
      <c r="I1066" s="9">
        <f t="shared" si="32"/>
        <v>0</v>
      </c>
      <c r="J1066" s="11">
        <f t="shared" si="33"/>
        <v>1</v>
      </c>
      <c r="K1066" s="6" t="s">
        <v>12</v>
      </c>
    </row>
    <row r="1067" spans="2:11" x14ac:dyDescent="0.2">
      <c r="B1067" s="6" t="s">
        <v>750</v>
      </c>
      <c r="C1067" s="7">
        <v>44958</v>
      </c>
      <c r="D1067" s="7">
        <v>45074</v>
      </c>
      <c r="E1067" s="8">
        <v>12980000</v>
      </c>
      <c r="F1067" s="9">
        <v>12980000</v>
      </c>
      <c r="G1067" s="6">
        <v>0</v>
      </c>
      <c r="H1067" s="10">
        <v>12980000</v>
      </c>
      <c r="I1067" s="9">
        <f t="shared" si="32"/>
        <v>0</v>
      </c>
      <c r="J1067" s="11">
        <f t="shared" si="33"/>
        <v>1</v>
      </c>
      <c r="K1067" s="6" t="s">
        <v>12</v>
      </c>
    </row>
    <row r="1068" spans="2:11" x14ac:dyDescent="0.2">
      <c r="B1068" s="6" t="s">
        <v>751</v>
      </c>
      <c r="C1068" s="7">
        <v>44958</v>
      </c>
      <c r="D1068" s="7">
        <v>45273</v>
      </c>
      <c r="E1068" s="8">
        <v>41300000</v>
      </c>
      <c r="F1068" s="9">
        <v>41300000</v>
      </c>
      <c r="G1068" s="6">
        <v>0</v>
      </c>
      <c r="H1068" s="10">
        <v>23600000</v>
      </c>
      <c r="I1068" s="9">
        <f t="shared" si="32"/>
        <v>17700000</v>
      </c>
      <c r="J1068" s="11">
        <f t="shared" si="33"/>
        <v>0.5714285714285714</v>
      </c>
      <c r="K1068" s="6" t="s">
        <v>15</v>
      </c>
    </row>
    <row r="1069" spans="2:11" x14ac:dyDescent="0.2">
      <c r="B1069" s="6" t="s">
        <v>752</v>
      </c>
      <c r="C1069" s="7">
        <v>44958</v>
      </c>
      <c r="D1069" s="7">
        <v>45076</v>
      </c>
      <c r="E1069" s="8">
        <v>12000000</v>
      </c>
      <c r="F1069" s="9">
        <v>12000000</v>
      </c>
      <c r="G1069" s="6">
        <v>0</v>
      </c>
      <c r="H1069" s="10">
        <v>12000000</v>
      </c>
      <c r="I1069" s="9">
        <f t="shared" si="32"/>
        <v>0</v>
      </c>
      <c r="J1069" s="11">
        <f t="shared" si="33"/>
        <v>1</v>
      </c>
      <c r="K1069" s="6" t="s">
        <v>12</v>
      </c>
    </row>
    <row r="1070" spans="2:11" x14ac:dyDescent="0.2">
      <c r="B1070" s="6" t="s">
        <v>707</v>
      </c>
      <c r="C1070" s="7">
        <v>44958</v>
      </c>
      <c r="D1070" s="7">
        <v>45230</v>
      </c>
      <c r="E1070" s="8">
        <v>39655000</v>
      </c>
      <c r="F1070" s="9">
        <v>39655000</v>
      </c>
      <c r="G1070" s="6">
        <v>0</v>
      </c>
      <c r="H1070" s="10">
        <v>22660000</v>
      </c>
      <c r="I1070" s="9">
        <f t="shared" si="32"/>
        <v>16995000</v>
      </c>
      <c r="J1070" s="11">
        <f t="shared" si="33"/>
        <v>0.5714285714285714</v>
      </c>
      <c r="K1070" s="6" t="s">
        <v>15</v>
      </c>
    </row>
    <row r="1071" spans="2:11" x14ac:dyDescent="0.2">
      <c r="B1071" s="6" t="s">
        <v>753</v>
      </c>
      <c r="C1071" s="7">
        <v>44958</v>
      </c>
      <c r="D1071" s="7">
        <v>45273</v>
      </c>
      <c r="E1071" s="8">
        <v>21630000</v>
      </c>
      <c r="F1071" s="9">
        <v>21630000</v>
      </c>
      <c r="G1071" s="6">
        <v>0</v>
      </c>
      <c r="H1071" s="10">
        <v>12360000</v>
      </c>
      <c r="I1071" s="9">
        <f t="shared" si="32"/>
        <v>9270000</v>
      </c>
      <c r="J1071" s="11">
        <f t="shared" si="33"/>
        <v>0.5714285714285714</v>
      </c>
      <c r="K1071" s="6" t="s">
        <v>15</v>
      </c>
    </row>
    <row r="1072" spans="2:11" x14ac:dyDescent="0.2">
      <c r="B1072" s="6" t="s">
        <v>754</v>
      </c>
      <c r="C1072" s="7">
        <v>44958</v>
      </c>
      <c r="D1072" s="7">
        <v>45076</v>
      </c>
      <c r="E1072" s="8">
        <v>28000000</v>
      </c>
      <c r="F1072" s="9">
        <v>28000000</v>
      </c>
      <c r="G1072" s="6">
        <v>0</v>
      </c>
      <c r="H1072" s="10">
        <v>28000000</v>
      </c>
      <c r="I1072" s="9">
        <f t="shared" si="32"/>
        <v>0</v>
      </c>
      <c r="J1072" s="11">
        <f t="shared" si="33"/>
        <v>1</v>
      </c>
      <c r="K1072" s="6" t="s">
        <v>12</v>
      </c>
    </row>
    <row r="1073" spans="2:11" x14ac:dyDescent="0.2">
      <c r="B1073" s="6" t="s">
        <v>302</v>
      </c>
      <c r="C1073" s="7">
        <v>44958</v>
      </c>
      <c r="D1073" s="7">
        <v>45076</v>
      </c>
      <c r="E1073" s="8">
        <v>18000000</v>
      </c>
      <c r="F1073" s="9">
        <v>18000000</v>
      </c>
      <c r="G1073" s="6">
        <v>0</v>
      </c>
      <c r="H1073" s="10">
        <v>18000000</v>
      </c>
      <c r="I1073" s="9">
        <f t="shared" si="32"/>
        <v>0</v>
      </c>
      <c r="J1073" s="11">
        <f t="shared" si="33"/>
        <v>1</v>
      </c>
      <c r="K1073" s="6" t="s">
        <v>12</v>
      </c>
    </row>
    <row r="1074" spans="2:11" x14ac:dyDescent="0.2">
      <c r="B1074" s="6" t="s">
        <v>732</v>
      </c>
      <c r="C1074" s="7">
        <v>44958</v>
      </c>
      <c r="D1074" s="7">
        <v>45076</v>
      </c>
      <c r="E1074" s="8">
        <v>12000000</v>
      </c>
      <c r="F1074" s="9">
        <v>12000000</v>
      </c>
      <c r="G1074" s="6">
        <v>0</v>
      </c>
      <c r="H1074" s="10">
        <v>12000000</v>
      </c>
      <c r="I1074" s="9">
        <f t="shared" si="32"/>
        <v>0</v>
      </c>
      <c r="J1074" s="11">
        <f t="shared" si="33"/>
        <v>1</v>
      </c>
      <c r="K1074" s="6" t="s">
        <v>12</v>
      </c>
    </row>
    <row r="1075" spans="2:11" x14ac:dyDescent="0.2">
      <c r="B1075" s="6" t="s">
        <v>755</v>
      </c>
      <c r="C1075" s="7">
        <v>44958</v>
      </c>
      <c r="D1075" s="7">
        <v>45168</v>
      </c>
      <c r="E1075" s="8">
        <v>28840000</v>
      </c>
      <c r="F1075" s="9">
        <v>28840000</v>
      </c>
      <c r="G1075" s="6">
        <v>0</v>
      </c>
      <c r="H1075" s="10">
        <v>8240000</v>
      </c>
      <c r="I1075" s="9">
        <f t="shared" si="32"/>
        <v>20600000</v>
      </c>
      <c r="J1075" s="11">
        <f t="shared" si="33"/>
        <v>0.2857142857142857</v>
      </c>
      <c r="K1075" s="6" t="s">
        <v>12</v>
      </c>
    </row>
    <row r="1076" spans="2:11" x14ac:dyDescent="0.2">
      <c r="B1076" s="6" t="s">
        <v>756</v>
      </c>
      <c r="C1076" s="7">
        <v>44958</v>
      </c>
      <c r="D1076" s="7">
        <v>45076</v>
      </c>
      <c r="E1076" s="8">
        <v>16480000</v>
      </c>
      <c r="F1076" s="9">
        <v>16480000</v>
      </c>
      <c r="G1076" s="6">
        <v>0</v>
      </c>
      <c r="H1076" s="10">
        <v>16480000</v>
      </c>
      <c r="I1076" s="9">
        <f t="shared" si="32"/>
        <v>0</v>
      </c>
      <c r="J1076" s="11">
        <f t="shared" si="33"/>
        <v>1</v>
      </c>
      <c r="K1076" s="6" t="s">
        <v>12</v>
      </c>
    </row>
    <row r="1077" spans="2:11" x14ac:dyDescent="0.2">
      <c r="B1077" s="6" t="s">
        <v>757</v>
      </c>
      <c r="C1077" s="7">
        <v>44958</v>
      </c>
      <c r="D1077" s="7">
        <v>45076</v>
      </c>
      <c r="E1077" s="8">
        <v>14000000</v>
      </c>
      <c r="F1077" s="9">
        <v>14000000</v>
      </c>
      <c r="G1077" s="6">
        <v>0</v>
      </c>
      <c r="H1077" s="10">
        <v>14000000</v>
      </c>
      <c r="I1077" s="9">
        <f t="shared" si="32"/>
        <v>0</v>
      </c>
      <c r="J1077" s="11">
        <f t="shared" si="33"/>
        <v>1</v>
      </c>
      <c r="K1077" s="6" t="s">
        <v>12</v>
      </c>
    </row>
    <row r="1078" spans="2:11" x14ac:dyDescent="0.2">
      <c r="B1078" s="6" t="s">
        <v>758</v>
      </c>
      <c r="C1078" s="7">
        <v>44958</v>
      </c>
      <c r="D1078" s="7">
        <v>45076</v>
      </c>
      <c r="E1078" s="8">
        <v>8000000</v>
      </c>
      <c r="F1078" s="9">
        <v>8000000</v>
      </c>
      <c r="G1078" s="6">
        <v>0</v>
      </c>
      <c r="H1078" s="10">
        <v>8000000</v>
      </c>
      <c r="I1078" s="9">
        <f t="shared" si="32"/>
        <v>0</v>
      </c>
      <c r="J1078" s="11">
        <f t="shared" si="33"/>
        <v>1</v>
      </c>
      <c r="K1078" s="6" t="s">
        <v>12</v>
      </c>
    </row>
    <row r="1079" spans="2:11" x14ac:dyDescent="0.2">
      <c r="B1079" s="6" t="s">
        <v>759</v>
      </c>
      <c r="C1079" s="7">
        <v>44958</v>
      </c>
      <c r="D1079" s="7">
        <v>45076</v>
      </c>
      <c r="E1079" s="8">
        <v>12800000</v>
      </c>
      <c r="F1079" s="9">
        <v>12800000</v>
      </c>
      <c r="G1079" s="6">
        <v>0</v>
      </c>
      <c r="H1079" s="10">
        <v>12800000</v>
      </c>
      <c r="I1079" s="9">
        <f t="shared" si="32"/>
        <v>0</v>
      </c>
      <c r="J1079" s="11">
        <f t="shared" si="33"/>
        <v>1</v>
      </c>
      <c r="K1079" s="6" t="s">
        <v>12</v>
      </c>
    </row>
    <row r="1080" spans="2:11" x14ac:dyDescent="0.2">
      <c r="B1080" s="6" t="s">
        <v>760</v>
      </c>
      <c r="C1080" s="7">
        <v>44958</v>
      </c>
      <c r="D1080" s="7">
        <v>45076</v>
      </c>
      <c r="E1080" s="8">
        <v>14600000</v>
      </c>
      <c r="F1080" s="9">
        <v>14600000</v>
      </c>
      <c r="G1080" s="6">
        <v>0</v>
      </c>
      <c r="H1080" s="10">
        <v>14600000</v>
      </c>
      <c r="I1080" s="9">
        <f t="shared" si="32"/>
        <v>0</v>
      </c>
      <c r="J1080" s="11">
        <f t="shared" si="33"/>
        <v>1</v>
      </c>
      <c r="K1080" s="6" t="s">
        <v>12</v>
      </c>
    </row>
    <row r="1081" spans="2:11" x14ac:dyDescent="0.2">
      <c r="B1081" s="6" t="s">
        <v>761</v>
      </c>
      <c r="C1081" s="7">
        <v>44958</v>
      </c>
      <c r="D1081" s="7">
        <v>45075</v>
      </c>
      <c r="E1081" s="8">
        <v>21816667</v>
      </c>
      <c r="F1081" s="9">
        <v>21816667</v>
      </c>
      <c r="G1081" s="6">
        <v>0</v>
      </c>
      <c r="H1081" s="10">
        <v>21816667</v>
      </c>
      <c r="I1081" s="9">
        <f t="shared" si="32"/>
        <v>0</v>
      </c>
      <c r="J1081" s="11">
        <f t="shared" si="33"/>
        <v>1</v>
      </c>
      <c r="K1081" s="6" t="s">
        <v>12</v>
      </c>
    </row>
    <row r="1082" spans="2:11" x14ac:dyDescent="0.2">
      <c r="B1082" s="6" t="s">
        <v>762</v>
      </c>
      <c r="C1082" s="7">
        <v>44958</v>
      </c>
      <c r="D1082" s="7">
        <v>45273</v>
      </c>
      <c r="E1082" s="8">
        <v>35000000</v>
      </c>
      <c r="F1082" s="9">
        <v>35000000</v>
      </c>
      <c r="G1082" s="6">
        <v>0</v>
      </c>
      <c r="H1082" s="10">
        <v>15000000</v>
      </c>
      <c r="I1082" s="9">
        <f t="shared" si="32"/>
        <v>20000000</v>
      </c>
      <c r="J1082" s="11">
        <f t="shared" si="33"/>
        <v>0.42857142857142855</v>
      </c>
      <c r="K1082" s="6" t="s">
        <v>15</v>
      </c>
    </row>
    <row r="1083" spans="2:11" x14ac:dyDescent="0.2">
      <c r="B1083" s="6" t="s">
        <v>763</v>
      </c>
      <c r="C1083" s="7">
        <v>44958</v>
      </c>
      <c r="D1083" s="7">
        <v>45076</v>
      </c>
      <c r="E1083" s="8">
        <v>12000000</v>
      </c>
      <c r="F1083" s="9">
        <v>12000000</v>
      </c>
      <c r="G1083" s="6">
        <v>0</v>
      </c>
      <c r="H1083" s="10">
        <v>12000000</v>
      </c>
      <c r="I1083" s="9">
        <f t="shared" si="32"/>
        <v>0</v>
      </c>
      <c r="J1083" s="11">
        <f t="shared" si="33"/>
        <v>1</v>
      </c>
      <c r="K1083" s="6" t="s">
        <v>12</v>
      </c>
    </row>
    <row r="1084" spans="2:11" x14ac:dyDescent="0.2">
      <c r="B1084" s="6" t="s">
        <v>460</v>
      </c>
      <c r="C1084" s="7">
        <v>44958</v>
      </c>
      <c r="D1084" s="7">
        <v>45076</v>
      </c>
      <c r="E1084" s="8">
        <v>11200000</v>
      </c>
      <c r="F1084" s="9">
        <v>11200000</v>
      </c>
      <c r="G1084" s="6">
        <v>0</v>
      </c>
      <c r="H1084" s="10">
        <v>11200000</v>
      </c>
      <c r="I1084" s="9">
        <f t="shared" si="32"/>
        <v>0</v>
      </c>
      <c r="J1084" s="11">
        <f t="shared" si="33"/>
        <v>1</v>
      </c>
      <c r="K1084" s="6" t="s">
        <v>12</v>
      </c>
    </row>
    <row r="1085" spans="2:11" x14ac:dyDescent="0.2">
      <c r="B1085" s="6" t="s">
        <v>587</v>
      </c>
      <c r="C1085" s="7">
        <v>44958</v>
      </c>
      <c r="D1085" s="7">
        <v>45076</v>
      </c>
      <c r="E1085" s="8">
        <v>8800000</v>
      </c>
      <c r="F1085" s="9">
        <v>8800000</v>
      </c>
      <c r="G1085" s="6">
        <v>0</v>
      </c>
      <c r="H1085" s="10">
        <v>8800000</v>
      </c>
      <c r="I1085" s="9">
        <f t="shared" si="32"/>
        <v>0</v>
      </c>
      <c r="J1085" s="11">
        <f t="shared" si="33"/>
        <v>1</v>
      </c>
      <c r="K1085" s="6" t="s">
        <v>12</v>
      </c>
    </row>
    <row r="1086" spans="2:11" x14ac:dyDescent="0.2">
      <c r="B1086" s="6" t="s">
        <v>460</v>
      </c>
      <c r="C1086" s="7">
        <v>44958</v>
      </c>
      <c r="D1086" s="7">
        <v>45076</v>
      </c>
      <c r="E1086" s="8">
        <v>11200000</v>
      </c>
      <c r="F1086" s="9">
        <v>11200000</v>
      </c>
      <c r="G1086" s="6">
        <v>0</v>
      </c>
      <c r="H1086" s="10">
        <v>11200000</v>
      </c>
      <c r="I1086" s="9">
        <f t="shared" si="32"/>
        <v>0</v>
      </c>
      <c r="J1086" s="11">
        <f t="shared" si="33"/>
        <v>1</v>
      </c>
      <c r="K1086" s="6" t="s">
        <v>12</v>
      </c>
    </row>
    <row r="1087" spans="2:11" x14ac:dyDescent="0.2">
      <c r="B1087" s="6" t="s">
        <v>585</v>
      </c>
      <c r="C1087" s="7">
        <v>44958</v>
      </c>
      <c r="D1087" s="7">
        <v>45076</v>
      </c>
      <c r="E1087" s="8">
        <v>12000000</v>
      </c>
      <c r="F1087" s="9">
        <v>12000000</v>
      </c>
      <c r="G1087" s="6">
        <v>0</v>
      </c>
      <c r="H1087" s="10">
        <v>12000000</v>
      </c>
      <c r="I1087" s="9">
        <f t="shared" si="32"/>
        <v>0</v>
      </c>
      <c r="J1087" s="11">
        <f t="shared" si="33"/>
        <v>1</v>
      </c>
      <c r="K1087" s="6" t="s">
        <v>12</v>
      </c>
    </row>
    <row r="1088" spans="2:11" x14ac:dyDescent="0.2">
      <c r="B1088" s="6" t="s">
        <v>764</v>
      </c>
      <c r="C1088" s="7">
        <v>44958</v>
      </c>
      <c r="D1088" s="7">
        <v>45075</v>
      </c>
      <c r="E1088" s="8">
        <v>16342666.66</v>
      </c>
      <c r="F1088" s="9">
        <v>16342666.66</v>
      </c>
      <c r="G1088" s="6">
        <v>0</v>
      </c>
      <c r="H1088" s="10">
        <v>16342666.66</v>
      </c>
      <c r="I1088" s="9">
        <f t="shared" si="32"/>
        <v>0</v>
      </c>
      <c r="J1088" s="11">
        <f t="shared" si="33"/>
        <v>1</v>
      </c>
      <c r="K1088" s="6" t="s">
        <v>12</v>
      </c>
    </row>
    <row r="1089" spans="2:11" x14ac:dyDescent="0.2">
      <c r="B1089" s="6" t="s">
        <v>765</v>
      </c>
      <c r="C1089" s="7">
        <v>44958</v>
      </c>
      <c r="D1089" s="7">
        <v>45076</v>
      </c>
      <c r="E1089" s="8">
        <v>8000000</v>
      </c>
      <c r="F1089" s="9">
        <v>0</v>
      </c>
      <c r="G1089" s="6">
        <v>0</v>
      </c>
      <c r="H1089" s="10">
        <v>0</v>
      </c>
      <c r="I1089" s="9">
        <f t="shared" si="32"/>
        <v>0</v>
      </c>
      <c r="J1089" s="11" t="str">
        <f t="shared" si="33"/>
        <v>-</v>
      </c>
      <c r="K1089" s="6" t="s">
        <v>12</v>
      </c>
    </row>
    <row r="1090" spans="2:11" x14ac:dyDescent="0.2">
      <c r="B1090" s="6" t="s">
        <v>585</v>
      </c>
      <c r="C1090" s="7">
        <v>44958</v>
      </c>
      <c r="D1090" s="7">
        <v>45076</v>
      </c>
      <c r="E1090" s="8">
        <v>10800000</v>
      </c>
      <c r="F1090" s="9">
        <v>10800000</v>
      </c>
      <c r="G1090" s="6">
        <v>0</v>
      </c>
      <c r="H1090" s="10">
        <v>10800000</v>
      </c>
      <c r="I1090" s="9">
        <f t="shared" si="32"/>
        <v>0</v>
      </c>
      <c r="J1090" s="11">
        <f t="shared" si="33"/>
        <v>1</v>
      </c>
      <c r="K1090" s="6" t="s">
        <v>12</v>
      </c>
    </row>
    <row r="1091" spans="2:11" x14ac:dyDescent="0.2">
      <c r="B1091" s="6" t="s">
        <v>587</v>
      </c>
      <c r="C1091" s="7">
        <v>44958</v>
      </c>
      <c r="D1091" s="7">
        <v>45076</v>
      </c>
      <c r="E1091" s="8">
        <v>8800000</v>
      </c>
      <c r="F1091" s="9">
        <v>8800000</v>
      </c>
      <c r="G1091" s="6">
        <v>0</v>
      </c>
      <c r="H1091" s="10">
        <v>8800000</v>
      </c>
      <c r="I1091" s="9">
        <f t="shared" ref="I1091:I1154" si="34">F1091-H1091</f>
        <v>0</v>
      </c>
      <c r="J1091" s="11">
        <f t="shared" ref="J1091:J1154" si="35">IFERROR(H1091/F1091,"-")</f>
        <v>1</v>
      </c>
      <c r="K1091" s="6" t="s">
        <v>12</v>
      </c>
    </row>
    <row r="1092" spans="2:11" x14ac:dyDescent="0.2">
      <c r="B1092" s="6" t="s">
        <v>585</v>
      </c>
      <c r="C1092" s="7">
        <v>44958</v>
      </c>
      <c r="D1092" s="7">
        <v>45076</v>
      </c>
      <c r="E1092" s="8">
        <v>10800000</v>
      </c>
      <c r="F1092" s="9">
        <v>10800000</v>
      </c>
      <c r="G1092" s="6">
        <v>0</v>
      </c>
      <c r="H1092" s="10">
        <v>10800000</v>
      </c>
      <c r="I1092" s="9">
        <f t="shared" si="34"/>
        <v>0</v>
      </c>
      <c r="J1092" s="11">
        <f t="shared" si="35"/>
        <v>1</v>
      </c>
      <c r="K1092" s="6" t="s">
        <v>12</v>
      </c>
    </row>
    <row r="1093" spans="2:11" x14ac:dyDescent="0.2">
      <c r="B1093" s="6" t="s">
        <v>460</v>
      </c>
      <c r="C1093" s="7">
        <v>44958</v>
      </c>
      <c r="D1093" s="7">
        <v>45076</v>
      </c>
      <c r="E1093" s="8">
        <v>11200000</v>
      </c>
      <c r="F1093" s="9">
        <v>11200000</v>
      </c>
      <c r="G1093" s="6">
        <v>0</v>
      </c>
      <c r="H1093" s="10">
        <v>11200000</v>
      </c>
      <c r="I1093" s="9">
        <f t="shared" si="34"/>
        <v>0</v>
      </c>
      <c r="J1093" s="11">
        <f t="shared" si="35"/>
        <v>1</v>
      </c>
      <c r="K1093" s="6" t="s">
        <v>12</v>
      </c>
    </row>
    <row r="1094" spans="2:11" x14ac:dyDescent="0.2">
      <c r="B1094" s="6" t="s">
        <v>460</v>
      </c>
      <c r="C1094" s="7">
        <v>44958</v>
      </c>
      <c r="D1094" s="7">
        <v>45076</v>
      </c>
      <c r="E1094" s="8">
        <v>11200000</v>
      </c>
      <c r="F1094" s="9">
        <v>11200000</v>
      </c>
      <c r="G1094" s="6">
        <v>0</v>
      </c>
      <c r="H1094" s="10">
        <v>11200000</v>
      </c>
      <c r="I1094" s="9">
        <f t="shared" si="34"/>
        <v>0</v>
      </c>
      <c r="J1094" s="11">
        <f t="shared" si="35"/>
        <v>1</v>
      </c>
      <c r="K1094" s="6" t="s">
        <v>12</v>
      </c>
    </row>
    <row r="1095" spans="2:11" x14ac:dyDescent="0.2">
      <c r="B1095" s="6" t="s">
        <v>585</v>
      </c>
      <c r="C1095" s="7">
        <v>44958</v>
      </c>
      <c r="D1095" s="7">
        <v>45076</v>
      </c>
      <c r="E1095" s="8">
        <v>10800000</v>
      </c>
      <c r="F1095" s="9">
        <v>10800000</v>
      </c>
      <c r="G1095" s="6">
        <v>0</v>
      </c>
      <c r="H1095" s="10">
        <v>10800000</v>
      </c>
      <c r="I1095" s="9">
        <f t="shared" si="34"/>
        <v>0</v>
      </c>
      <c r="J1095" s="11">
        <f t="shared" si="35"/>
        <v>1</v>
      </c>
      <c r="K1095" s="6" t="s">
        <v>12</v>
      </c>
    </row>
    <row r="1096" spans="2:11" x14ac:dyDescent="0.2">
      <c r="B1096" s="6" t="s">
        <v>587</v>
      </c>
      <c r="C1096" s="7">
        <v>44958</v>
      </c>
      <c r="D1096" s="7">
        <v>45076</v>
      </c>
      <c r="E1096" s="8">
        <v>8800000</v>
      </c>
      <c r="F1096" s="9">
        <v>8800000</v>
      </c>
      <c r="G1096" s="6">
        <v>0</v>
      </c>
      <c r="H1096" s="10">
        <v>7406666.6699999999</v>
      </c>
      <c r="I1096" s="9">
        <f t="shared" si="34"/>
        <v>1393333.33</v>
      </c>
      <c r="J1096" s="11">
        <f t="shared" si="35"/>
        <v>0.84166666704545456</v>
      </c>
      <c r="K1096" s="6" t="s">
        <v>12</v>
      </c>
    </row>
    <row r="1097" spans="2:11" x14ac:dyDescent="0.2">
      <c r="B1097" s="6" t="s">
        <v>766</v>
      </c>
      <c r="C1097" s="7">
        <v>44958</v>
      </c>
      <c r="D1097" s="7">
        <v>45168</v>
      </c>
      <c r="E1097" s="8">
        <v>32900000</v>
      </c>
      <c r="F1097" s="9">
        <v>32900000</v>
      </c>
      <c r="G1097" s="6">
        <v>0</v>
      </c>
      <c r="H1097" s="10">
        <v>2193333.33</v>
      </c>
      <c r="I1097" s="9">
        <f t="shared" si="34"/>
        <v>30706666.670000002</v>
      </c>
      <c r="J1097" s="11">
        <f t="shared" si="35"/>
        <v>6.6666666565349544E-2</v>
      </c>
      <c r="K1097" s="6" t="s">
        <v>12</v>
      </c>
    </row>
    <row r="1098" spans="2:11" x14ac:dyDescent="0.2">
      <c r="B1098" s="6" t="s">
        <v>767</v>
      </c>
      <c r="C1098" s="7">
        <v>44958</v>
      </c>
      <c r="D1098" s="7">
        <v>45274</v>
      </c>
      <c r="E1098" s="8">
        <v>28000000</v>
      </c>
      <c r="F1098" s="9">
        <v>28000000</v>
      </c>
      <c r="G1098" s="6">
        <v>0</v>
      </c>
      <c r="H1098" s="10">
        <v>16000000</v>
      </c>
      <c r="I1098" s="9">
        <f t="shared" si="34"/>
        <v>12000000</v>
      </c>
      <c r="J1098" s="11">
        <f t="shared" si="35"/>
        <v>0.5714285714285714</v>
      </c>
      <c r="K1098" s="6" t="s">
        <v>15</v>
      </c>
    </row>
    <row r="1099" spans="2:11" x14ac:dyDescent="0.2">
      <c r="B1099" s="6" t="s">
        <v>768</v>
      </c>
      <c r="C1099" s="7">
        <v>44958</v>
      </c>
      <c r="D1099" s="7">
        <v>45274</v>
      </c>
      <c r="E1099" s="8">
        <v>14000000</v>
      </c>
      <c r="F1099" s="9">
        <v>14000000</v>
      </c>
      <c r="G1099" s="6">
        <v>0</v>
      </c>
      <c r="H1099" s="10">
        <v>8000000</v>
      </c>
      <c r="I1099" s="9">
        <f t="shared" si="34"/>
        <v>6000000</v>
      </c>
      <c r="J1099" s="11">
        <f t="shared" si="35"/>
        <v>0.5714285714285714</v>
      </c>
      <c r="K1099" s="6" t="s">
        <v>15</v>
      </c>
    </row>
    <row r="1100" spans="2:11" x14ac:dyDescent="0.2">
      <c r="B1100" s="6" t="s">
        <v>769</v>
      </c>
      <c r="C1100" s="7">
        <v>44958</v>
      </c>
      <c r="D1100" s="7">
        <v>45074</v>
      </c>
      <c r="E1100" s="8">
        <v>19041266.66</v>
      </c>
      <c r="F1100" s="9">
        <v>19041266.66</v>
      </c>
      <c r="G1100" s="6">
        <v>0</v>
      </c>
      <c r="H1100" s="10">
        <v>19041266.66</v>
      </c>
      <c r="I1100" s="9">
        <f t="shared" si="34"/>
        <v>0</v>
      </c>
      <c r="J1100" s="11">
        <f t="shared" si="35"/>
        <v>1</v>
      </c>
      <c r="K1100" s="6" t="s">
        <v>12</v>
      </c>
    </row>
    <row r="1101" spans="2:11" x14ac:dyDescent="0.2">
      <c r="B1101" s="6" t="s">
        <v>770</v>
      </c>
      <c r="C1101" s="7">
        <v>44958</v>
      </c>
      <c r="D1101" s="7">
        <v>45274</v>
      </c>
      <c r="E1101" s="8">
        <v>21000000</v>
      </c>
      <c r="F1101" s="9">
        <v>21000000</v>
      </c>
      <c r="G1101" s="6">
        <v>0</v>
      </c>
      <c r="H1101" s="10">
        <v>12000000</v>
      </c>
      <c r="I1101" s="9">
        <f t="shared" si="34"/>
        <v>9000000</v>
      </c>
      <c r="J1101" s="11">
        <f t="shared" si="35"/>
        <v>0.5714285714285714</v>
      </c>
      <c r="K1101" s="6" t="s">
        <v>15</v>
      </c>
    </row>
    <row r="1102" spans="2:11" x14ac:dyDescent="0.2">
      <c r="B1102" s="6" t="s">
        <v>436</v>
      </c>
      <c r="C1102" s="7">
        <v>44958</v>
      </c>
      <c r="D1102" s="7">
        <v>45076</v>
      </c>
      <c r="E1102" s="8">
        <v>8000000</v>
      </c>
      <c r="F1102" s="9">
        <v>8000000</v>
      </c>
      <c r="G1102" s="6">
        <v>0</v>
      </c>
      <c r="H1102" s="10">
        <v>8000000</v>
      </c>
      <c r="I1102" s="9">
        <f t="shared" si="34"/>
        <v>0</v>
      </c>
      <c r="J1102" s="11">
        <f t="shared" si="35"/>
        <v>1</v>
      </c>
      <c r="K1102" s="6" t="s">
        <v>12</v>
      </c>
    </row>
    <row r="1103" spans="2:11" x14ac:dyDescent="0.2">
      <c r="B1103" s="6" t="s">
        <v>436</v>
      </c>
      <c r="C1103" s="7">
        <v>44958</v>
      </c>
      <c r="D1103" s="7">
        <v>45076</v>
      </c>
      <c r="E1103" s="8">
        <v>8000000</v>
      </c>
      <c r="F1103" s="9">
        <v>8000000</v>
      </c>
      <c r="G1103" s="6">
        <v>0</v>
      </c>
      <c r="H1103" s="10">
        <v>8000000</v>
      </c>
      <c r="I1103" s="9">
        <f t="shared" si="34"/>
        <v>0</v>
      </c>
      <c r="J1103" s="11">
        <f t="shared" si="35"/>
        <v>1</v>
      </c>
      <c r="K1103" s="6" t="s">
        <v>12</v>
      </c>
    </row>
    <row r="1104" spans="2:11" x14ac:dyDescent="0.2">
      <c r="B1104" s="6" t="s">
        <v>436</v>
      </c>
      <c r="C1104" s="7">
        <v>44958</v>
      </c>
      <c r="D1104" s="7">
        <v>45076</v>
      </c>
      <c r="E1104" s="8">
        <v>8000000</v>
      </c>
      <c r="F1104" s="9">
        <v>8000000</v>
      </c>
      <c r="G1104" s="6">
        <v>0</v>
      </c>
      <c r="H1104" s="10">
        <v>8000000</v>
      </c>
      <c r="I1104" s="9">
        <f t="shared" si="34"/>
        <v>0</v>
      </c>
      <c r="J1104" s="11">
        <f t="shared" si="35"/>
        <v>1</v>
      </c>
      <c r="K1104" s="6" t="s">
        <v>12</v>
      </c>
    </row>
    <row r="1105" spans="2:11" x14ac:dyDescent="0.2">
      <c r="B1105" s="6" t="s">
        <v>436</v>
      </c>
      <c r="C1105" s="7">
        <v>44958</v>
      </c>
      <c r="D1105" s="7">
        <v>45076</v>
      </c>
      <c r="E1105" s="8">
        <v>8000000</v>
      </c>
      <c r="F1105" s="9">
        <v>8000000</v>
      </c>
      <c r="G1105" s="6">
        <v>0</v>
      </c>
      <c r="H1105" s="10">
        <v>8000000</v>
      </c>
      <c r="I1105" s="9">
        <f t="shared" si="34"/>
        <v>0</v>
      </c>
      <c r="J1105" s="11">
        <f t="shared" si="35"/>
        <v>1</v>
      </c>
      <c r="K1105" s="6" t="s">
        <v>12</v>
      </c>
    </row>
    <row r="1106" spans="2:11" x14ac:dyDescent="0.2">
      <c r="B1106" s="6" t="s">
        <v>436</v>
      </c>
      <c r="C1106" s="7">
        <v>44958</v>
      </c>
      <c r="D1106" s="7">
        <v>45076</v>
      </c>
      <c r="E1106" s="8">
        <v>8000000</v>
      </c>
      <c r="F1106" s="9">
        <v>8000000</v>
      </c>
      <c r="G1106" s="6">
        <v>0</v>
      </c>
      <c r="H1106" s="10">
        <v>8000000</v>
      </c>
      <c r="I1106" s="9">
        <f t="shared" si="34"/>
        <v>0</v>
      </c>
      <c r="J1106" s="11">
        <f t="shared" si="35"/>
        <v>1</v>
      </c>
      <c r="K1106" s="6" t="s">
        <v>12</v>
      </c>
    </row>
    <row r="1107" spans="2:11" x14ac:dyDescent="0.2">
      <c r="B1107" s="6" t="s">
        <v>436</v>
      </c>
      <c r="C1107" s="7">
        <v>44958</v>
      </c>
      <c r="D1107" s="7">
        <v>45173</v>
      </c>
      <c r="E1107" s="8">
        <v>14000000</v>
      </c>
      <c r="F1107" s="9">
        <v>14000000</v>
      </c>
      <c r="G1107" s="6">
        <v>0</v>
      </c>
      <c r="H1107" s="10">
        <v>7666666.6699999999</v>
      </c>
      <c r="I1107" s="9">
        <f t="shared" si="34"/>
        <v>6333333.3300000001</v>
      </c>
      <c r="J1107" s="11">
        <f t="shared" si="35"/>
        <v>0.54761904785714288</v>
      </c>
      <c r="K1107" s="6" t="s">
        <v>15</v>
      </c>
    </row>
    <row r="1108" spans="2:11" x14ac:dyDescent="0.2">
      <c r="B1108" s="6" t="s">
        <v>436</v>
      </c>
      <c r="C1108" s="7">
        <v>44958</v>
      </c>
      <c r="D1108" s="7">
        <v>45274</v>
      </c>
      <c r="E1108" s="8">
        <v>14000000</v>
      </c>
      <c r="F1108" s="9">
        <v>14000000</v>
      </c>
      <c r="G1108" s="6">
        <v>0</v>
      </c>
      <c r="H1108" s="10">
        <v>8000000</v>
      </c>
      <c r="I1108" s="9">
        <f t="shared" si="34"/>
        <v>6000000</v>
      </c>
      <c r="J1108" s="11">
        <f t="shared" si="35"/>
        <v>0.5714285714285714</v>
      </c>
      <c r="K1108" s="6" t="s">
        <v>15</v>
      </c>
    </row>
    <row r="1109" spans="2:11" x14ac:dyDescent="0.2">
      <c r="B1109" s="6" t="s">
        <v>436</v>
      </c>
      <c r="C1109" s="7">
        <v>44958</v>
      </c>
      <c r="D1109" s="7">
        <v>45076</v>
      </c>
      <c r="E1109" s="8">
        <v>8000000</v>
      </c>
      <c r="F1109" s="9">
        <v>8000000</v>
      </c>
      <c r="G1109" s="6">
        <v>0</v>
      </c>
      <c r="H1109" s="10">
        <v>8000000</v>
      </c>
      <c r="I1109" s="9">
        <f t="shared" si="34"/>
        <v>0</v>
      </c>
      <c r="J1109" s="11">
        <f t="shared" si="35"/>
        <v>1</v>
      </c>
      <c r="K1109" s="6" t="s">
        <v>12</v>
      </c>
    </row>
    <row r="1110" spans="2:11" x14ac:dyDescent="0.2">
      <c r="B1110" s="6" t="s">
        <v>436</v>
      </c>
      <c r="C1110" s="7">
        <v>44958</v>
      </c>
      <c r="D1110" s="7">
        <v>45076</v>
      </c>
      <c r="E1110" s="8">
        <v>8000000</v>
      </c>
      <c r="F1110" s="9">
        <v>8000000</v>
      </c>
      <c r="G1110" s="6">
        <v>0</v>
      </c>
      <c r="H1110" s="10">
        <v>8000000</v>
      </c>
      <c r="I1110" s="9">
        <f t="shared" si="34"/>
        <v>0</v>
      </c>
      <c r="J1110" s="11">
        <f t="shared" si="35"/>
        <v>1</v>
      </c>
      <c r="K1110" s="6" t="s">
        <v>12</v>
      </c>
    </row>
    <row r="1111" spans="2:11" x14ac:dyDescent="0.2">
      <c r="B1111" s="6" t="s">
        <v>771</v>
      </c>
      <c r="C1111" s="7">
        <v>44958</v>
      </c>
      <c r="D1111" s="7">
        <v>45076</v>
      </c>
      <c r="E1111" s="8">
        <v>8800000</v>
      </c>
      <c r="F1111" s="9">
        <v>8800000</v>
      </c>
      <c r="G1111" s="6">
        <v>0</v>
      </c>
      <c r="H1111" s="10">
        <v>8800000</v>
      </c>
      <c r="I1111" s="9">
        <f t="shared" si="34"/>
        <v>0</v>
      </c>
      <c r="J1111" s="11">
        <f t="shared" si="35"/>
        <v>1</v>
      </c>
      <c r="K1111" s="6" t="s">
        <v>12</v>
      </c>
    </row>
    <row r="1112" spans="2:11" x14ac:dyDescent="0.2">
      <c r="B1112" s="6" t="s">
        <v>772</v>
      </c>
      <c r="C1112" s="7">
        <v>44958</v>
      </c>
      <c r="D1112" s="7">
        <v>45273</v>
      </c>
      <c r="E1112" s="8">
        <v>39445000</v>
      </c>
      <c r="F1112" s="9">
        <v>39445000</v>
      </c>
      <c r="G1112" s="6">
        <v>0</v>
      </c>
      <c r="H1112" s="10">
        <v>16905000</v>
      </c>
      <c r="I1112" s="9">
        <f t="shared" si="34"/>
        <v>22540000</v>
      </c>
      <c r="J1112" s="11">
        <f t="shared" si="35"/>
        <v>0.42857142857142855</v>
      </c>
      <c r="K1112" s="6" t="s">
        <v>15</v>
      </c>
    </row>
    <row r="1113" spans="2:11" x14ac:dyDescent="0.2">
      <c r="B1113" s="6" t="s">
        <v>773</v>
      </c>
      <c r="C1113" s="7">
        <v>44958</v>
      </c>
      <c r="D1113" s="7">
        <v>45274</v>
      </c>
      <c r="E1113" s="8">
        <v>31500000</v>
      </c>
      <c r="F1113" s="9">
        <v>31500000</v>
      </c>
      <c r="G1113" s="6">
        <v>0</v>
      </c>
      <c r="H1113" s="10">
        <v>18000000</v>
      </c>
      <c r="I1113" s="9">
        <f t="shared" si="34"/>
        <v>13500000</v>
      </c>
      <c r="J1113" s="11">
        <f t="shared" si="35"/>
        <v>0.5714285714285714</v>
      </c>
      <c r="K1113" s="6" t="s">
        <v>15</v>
      </c>
    </row>
    <row r="1114" spans="2:11" x14ac:dyDescent="0.2">
      <c r="B1114" s="6" t="s">
        <v>436</v>
      </c>
      <c r="C1114" s="7">
        <v>44958</v>
      </c>
      <c r="D1114" s="7">
        <v>45076</v>
      </c>
      <c r="E1114" s="8">
        <v>8000000</v>
      </c>
      <c r="F1114" s="9">
        <v>8000000</v>
      </c>
      <c r="G1114" s="6">
        <v>0</v>
      </c>
      <c r="H1114" s="10">
        <v>8000000</v>
      </c>
      <c r="I1114" s="9">
        <f t="shared" si="34"/>
        <v>0</v>
      </c>
      <c r="J1114" s="11">
        <f t="shared" si="35"/>
        <v>1</v>
      </c>
      <c r="K1114" s="6" t="s">
        <v>12</v>
      </c>
    </row>
    <row r="1115" spans="2:11" x14ac:dyDescent="0.2">
      <c r="B1115" s="6" t="s">
        <v>771</v>
      </c>
      <c r="C1115" s="7">
        <v>44958</v>
      </c>
      <c r="D1115" s="7">
        <v>45076</v>
      </c>
      <c r="E1115" s="8">
        <v>8800000</v>
      </c>
      <c r="F1115" s="9">
        <v>8800000</v>
      </c>
      <c r="G1115" s="6">
        <v>0</v>
      </c>
      <c r="H1115" s="10">
        <v>8800000</v>
      </c>
      <c r="I1115" s="9">
        <f t="shared" si="34"/>
        <v>0</v>
      </c>
      <c r="J1115" s="11">
        <f t="shared" si="35"/>
        <v>1</v>
      </c>
      <c r="K1115" s="6" t="s">
        <v>12</v>
      </c>
    </row>
    <row r="1116" spans="2:11" x14ac:dyDescent="0.2">
      <c r="B1116" s="6" t="s">
        <v>774</v>
      </c>
      <c r="C1116" s="7">
        <v>44958</v>
      </c>
      <c r="D1116" s="7">
        <v>45274</v>
      </c>
      <c r="E1116" s="8">
        <v>21000000</v>
      </c>
      <c r="F1116" s="9">
        <v>21000000</v>
      </c>
      <c r="G1116" s="6">
        <v>0</v>
      </c>
      <c r="H1116" s="10">
        <v>12000000</v>
      </c>
      <c r="I1116" s="9">
        <f t="shared" si="34"/>
        <v>9000000</v>
      </c>
      <c r="J1116" s="11">
        <f t="shared" si="35"/>
        <v>0.5714285714285714</v>
      </c>
      <c r="K1116" s="6" t="s">
        <v>15</v>
      </c>
    </row>
    <row r="1117" spans="2:11" x14ac:dyDescent="0.2">
      <c r="B1117" s="6" t="s">
        <v>436</v>
      </c>
      <c r="C1117" s="7">
        <v>44958</v>
      </c>
      <c r="D1117" s="7">
        <v>45076</v>
      </c>
      <c r="E1117" s="8">
        <v>8000000</v>
      </c>
      <c r="F1117" s="9">
        <v>14000000</v>
      </c>
      <c r="G1117" s="6">
        <v>0</v>
      </c>
      <c r="H1117" s="10">
        <v>8000000</v>
      </c>
      <c r="I1117" s="9">
        <f t="shared" si="34"/>
        <v>6000000</v>
      </c>
      <c r="J1117" s="11">
        <f t="shared" si="35"/>
        <v>0.5714285714285714</v>
      </c>
      <c r="K1117" s="6" t="s">
        <v>12</v>
      </c>
    </row>
    <row r="1118" spans="2:11" x14ac:dyDescent="0.2">
      <c r="B1118" s="6" t="s">
        <v>771</v>
      </c>
      <c r="C1118" s="7">
        <v>44959</v>
      </c>
      <c r="D1118" s="7">
        <v>45078</v>
      </c>
      <c r="E1118" s="8">
        <v>8800000</v>
      </c>
      <c r="F1118" s="9">
        <v>8800000</v>
      </c>
      <c r="G1118" s="6">
        <v>0</v>
      </c>
      <c r="H1118" s="10">
        <v>8800000</v>
      </c>
      <c r="I1118" s="9">
        <f t="shared" si="34"/>
        <v>0</v>
      </c>
      <c r="J1118" s="11">
        <f t="shared" si="35"/>
        <v>1</v>
      </c>
      <c r="K1118" s="6" t="s">
        <v>12</v>
      </c>
    </row>
    <row r="1119" spans="2:11" x14ac:dyDescent="0.2">
      <c r="B1119" s="6" t="s">
        <v>771</v>
      </c>
      <c r="C1119" s="7">
        <v>44958</v>
      </c>
      <c r="D1119" s="7">
        <v>45076</v>
      </c>
      <c r="E1119" s="8">
        <v>8800000</v>
      </c>
      <c r="F1119" s="9">
        <v>8800000</v>
      </c>
      <c r="G1119" s="6">
        <v>0</v>
      </c>
      <c r="H1119" s="10">
        <v>8800000</v>
      </c>
      <c r="I1119" s="9">
        <f t="shared" si="34"/>
        <v>0</v>
      </c>
      <c r="J1119" s="11">
        <f t="shared" si="35"/>
        <v>1</v>
      </c>
      <c r="K1119" s="6" t="s">
        <v>12</v>
      </c>
    </row>
    <row r="1120" spans="2:11" x14ac:dyDescent="0.2">
      <c r="B1120" s="6" t="s">
        <v>436</v>
      </c>
      <c r="C1120" s="7">
        <v>44958</v>
      </c>
      <c r="D1120" s="7">
        <v>45076</v>
      </c>
      <c r="E1120" s="8">
        <v>8000000</v>
      </c>
      <c r="F1120" s="9">
        <v>8000000</v>
      </c>
      <c r="G1120" s="6">
        <v>0</v>
      </c>
      <c r="H1120" s="10">
        <v>8000000</v>
      </c>
      <c r="I1120" s="9">
        <f t="shared" si="34"/>
        <v>0</v>
      </c>
      <c r="J1120" s="11">
        <f t="shared" si="35"/>
        <v>1</v>
      </c>
      <c r="K1120" s="6" t="s">
        <v>12</v>
      </c>
    </row>
    <row r="1121" spans="2:11" x14ac:dyDescent="0.2">
      <c r="B1121" s="6" t="s">
        <v>775</v>
      </c>
      <c r="C1121" s="7">
        <v>44958</v>
      </c>
      <c r="D1121" s="7">
        <v>45074</v>
      </c>
      <c r="E1121" s="8">
        <v>16205333.33</v>
      </c>
      <c r="F1121" s="9">
        <v>16205333.33</v>
      </c>
      <c r="G1121" s="6">
        <v>0</v>
      </c>
      <c r="H1121" s="10">
        <v>16205333.33</v>
      </c>
      <c r="I1121" s="9">
        <f t="shared" si="34"/>
        <v>0</v>
      </c>
      <c r="J1121" s="11">
        <f t="shared" si="35"/>
        <v>1</v>
      </c>
      <c r="K1121" s="6" t="s">
        <v>12</v>
      </c>
    </row>
    <row r="1122" spans="2:11" x14ac:dyDescent="0.2">
      <c r="B1122" s="6" t="s">
        <v>436</v>
      </c>
      <c r="C1122" s="7">
        <v>44958</v>
      </c>
      <c r="D1122" s="7">
        <v>45076</v>
      </c>
      <c r="E1122" s="8">
        <v>8000000</v>
      </c>
      <c r="F1122" s="9">
        <v>8000000</v>
      </c>
      <c r="G1122" s="6">
        <v>0</v>
      </c>
      <c r="H1122" s="10">
        <v>8000000</v>
      </c>
      <c r="I1122" s="9">
        <f t="shared" si="34"/>
        <v>0</v>
      </c>
      <c r="J1122" s="11">
        <f t="shared" si="35"/>
        <v>1</v>
      </c>
      <c r="K1122" s="6" t="s">
        <v>12</v>
      </c>
    </row>
    <row r="1123" spans="2:11" x14ac:dyDescent="0.2">
      <c r="B1123" s="6" t="s">
        <v>771</v>
      </c>
      <c r="C1123" s="7">
        <v>44958</v>
      </c>
      <c r="D1123" s="7">
        <v>45076</v>
      </c>
      <c r="E1123" s="8">
        <v>8800000</v>
      </c>
      <c r="F1123" s="9">
        <v>8800000</v>
      </c>
      <c r="G1123" s="6">
        <v>0</v>
      </c>
      <c r="H1123" s="10">
        <v>8800000</v>
      </c>
      <c r="I1123" s="9">
        <f t="shared" si="34"/>
        <v>0</v>
      </c>
      <c r="J1123" s="11">
        <f t="shared" si="35"/>
        <v>1</v>
      </c>
      <c r="K1123" s="6" t="s">
        <v>12</v>
      </c>
    </row>
    <row r="1124" spans="2:11" x14ac:dyDescent="0.2">
      <c r="B1124" s="6" t="s">
        <v>436</v>
      </c>
      <c r="C1124" s="7">
        <v>44958</v>
      </c>
      <c r="D1124" s="7">
        <v>45274</v>
      </c>
      <c r="E1124" s="8">
        <v>14000000</v>
      </c>
      <c r="F1124" s="9">
        <v>14000000</v>
      </c>
      <c r="G1124" s="6">
        <v>0</v>
      </c>
      <c r="H1124" s="10">
        <v>6000000</v>
      </c>
      <c r="I1124" s="9">
        <f t="shared" si="34"/>
        <v>8000000</v>
      </c>
      <c r="J1124" s="11">
        <f t="shared" si="35"/>
        <v>0.42857142857142855</v>
      </c>
      <c r="K1124" s="6" t="s">
        <v>15</v>
      </c>
    </row>
    <row r="1125" spans="2:11" x14ac:dyDescent="0.2">
      <c r="B1125" s="6" t="s">
        <v>771</v>
      </c>
      <c r="C1125" s="7">
        <v>44958</v>
      </c>
      <c r="D1125" s="7">
        <v>45076</v>
      </c>
      <c r="E1125" s="8">
        <v>8800000</v>
      </c>
      <c r="F1125" s="9">
        <v>8800000</v>
      </c>
      <c r="G1125" s="6">
        <v>0</v>
      </c>
      <c r="H1125" s="10">
        <v>8800000</v>
      </c>
      <c r="I1125" s="9">
        <f t="shared" si="34"/>
        <v>0</v>
      </c>
      <c r="J1125" s="11">
        <f t="shared" si="35"/>
        <v>1</v>
      </c>
      <c r="K1125" s="6" t="s">
        <v>12</v>
      </c>
    </row>
    <row r="1126" spans="2:11" x14ac:dyDescent="0.2">
      <c r="B1126" s="6" t="s">
        <v>776</v>
      </c>
      <c r="C1126" s="7">
        <v>44958</v>
      </c>
      <c r="D1126" s="7">
        <v>45273</v>
      </c>
      <c r="E1126" s="8">
        <v>15400000</v>
      </c>
      <c r="F1126" s="9">
        <v>15400000</v>
      </c>
      <c r="G1126" s="6">
        <v>0</v>
      </c>
      <c r="H1126" s="10">
        <v>8800000</v>
      </c>
      <c r="I1126" s="9">
        <f t="shared" si="34"/>
        <v>6600000</v>
      </c>
      <c r="J1126" s="11">
        <f t="shared" si="35"/>
        <v>0.5714285714285714</v>
      </c>
      <c r="K1126" s="6" t="s">
        <v>15</v>
      </c>
    </row>
    <row r="1127" spans="2:11" x14ac:dyDescent="0.2">
      <c r="B1127" s="6" t="s">
        <v>771</v>
      </c>
      <c r="C1127" s="7">
        <v>44958</v>
      </c>
      <c r="D1127" s="7">
        <v>45076</v>
      </c>
      <c r="E1127" s="8">
        <v>8800000</v>
      </c>
      <c r="F1127" s="9">
        <v>8800000</v>
      </c>
      <c r="G1127" s="6">
        <v>0</v>
      </c>
      <c r="H1127" s="10">
        <v>8800000</v>
      </c>
      <c r="I1127" s="9">
        <f t="shared" si="34"/>
        <v>0</v>
      </c>
      <c r="J1127" s="11">
        <f t="shared" si="35"/>
        <v>1</v>
      </c>
      <c r="K1127" s="6" t="s">
        <v>12</v>
      </c>
    </row>
    <row r="1128" spans="2:11" x14ac:dyDescent="0.2">
      <c r="B1128" s="6" t="s">
        <v>777</v>
      </c>
      <c r="C1128" s="7">
        <v>44959</v>
      </c>
      <c r="D1128" s="7">
        <v>45017</v>
      </c>
      <c r="E1128" s="8">
        <v>7000000</v>
      </c>
      <c r="F1128" s="9">
        <v>7000000</v>
      </c>
      <c r="G1128" s="6">
        <v>0</v>
      </c>
      <c r="H1128" s="10">
        <v>7000000</v>
      </c>
      <c r="I1128" s="9">
        <f t="shared" si="34"/>
        <v>0</v>
      </c>
      <c r="J1128" s="11">
        <f t="shared" si="35"/>
        <v>1</v>
      </c>
      <c r="K1128" s="6" t="s">
        <v>12</v>
      </c>
    </row>
    <row r="1129" spans="2:11" x14ac:dyDescent="0.2">
      <c r="B1129" s="6" t="s">
        <v>771</v>
      </c>
      <c r="C1129" s="7">
        <v>44958</v>
      </c>
      <c r="D1129" s="7">
        <v>45076</v>
      </c>
      <c r="E1129" s="8">
        <v>8800000</v>
      </c>
      <c r="F1129" s="9">
        <v>8800000</v>
      </c>
      <c r="G1129" s="6">
        <v>0</v>
      </c>
      <c r="H1129" s="10">
        <v>8800000</v>
      </c>
      <c r="I1129" s="9">
        <f t="shared" si="34"/>
        <v>0</v>
      </c>
      <c r="J1129" s="11">
        <f t="shared" si="35"/>
        <v>1</v>
      </c>
      <c r="K1129" s="6" t="s">
        <v>12</v>
      </c>
    </row>
    <row r="1130" spans="2:11" x14ac:dyDescent="0.2">
      <c r="B1130" s="6" t="s">
        <v>771</v>
      </c>
      <c r="C1130" s="7">
        <v>44958</v>
      </c>
      <c r="D1130" s="7">
        <v>45076</v>
      </c>
      <c r="E1130" s="8">
        <v>8800000</v>
      </c>
      <c r="F1130" s="9">
        <v>8800000</v>
      </c>
      <c r="G1130" s="6">
        <v>0</v>
      </c>
      <c r="H1130" s="10">
        <v>8800000</v>
      </c>
      <c r="I1130" s="9">
        <f t="shared" si="34"/>
        <v>0</v>
      </c>
      <c r="J1130" s="11">
        <f t="shared" si="35"/>
        <v>1</v>
      </c>
      <c r="K1130" s="6" t="s">
        <v>12</v>
      </c>
    </row>
    <row r="1131" spans="2:11" x14ac:dyDescent="0.2">
      <c r="B1131" s="6" t="s">
        <v>771</v>
      </c>
      <c r="C1131" s="7">
        <v>44958</v>
      </c>
      <c r="D1131" s="7">
        <v>45076</v>
      </c>
      <c r="E1131" s="8">
        <v>8800000</v>
      </c>
      <c r="F1131" s="9">
        <v>8800000</v>
      </c>
      <c r="G1131" s="6">
        <v>0</v>
      </c>
      <c r="H1131" s="10">
        <v>8800000</v>
      </c>
      <c r="I1131" s="9">
        <f t="shared" si="34"/>
        <v>0</v>
      </c>
      <c r="J1131" s="11">
        <f t="shared" si="35"/>
        <v>1</v>
      </c>
      <c r="K1131" s="6" t="s">
        <v>12</v>
      </c>
    </row>
    <row r="1132" spans="2:11" x14ac:dyDescent="0.2">
      <c r="B1132" s="6" t="s">
        <v>771</v>
      </c>
      <c r="C1132" s="7">
        <v>44958</v>
      </c>
      <c r="D1132" s="7">
        <v>45076</v>
      </c>
      <c r="E1132" s="8">
        <v>8800000</v>
      </c>
      <c r="F1132" s="9">
        <v>8800000</v>
      </c>
      <c r="G1132" s="6">
        <v>0</v>
      </c>
      <c r="H1132" s="10">
        <v>8800000</v>
      </c>
      <c r="I1132" s="9">
        <f t="shared" si="34"/>
        <v>0</v>
      </c>
      <c r="J1132" s="11">
        <f t="shared" si="35"/>
        <v>1</v>
      </c>
      <c r="K1132" s="6" t="s">
        <v>12</v>
      </c>
    </row>
    <row r="1133" spans="2:11" x14ac:dyDescent="0.2">
      <c r="B1133" s="6" t="s">
        <v>771</v>
      </c>
      <c r="C1133" s="7">
        <v>44958</v>
      </c>
      <c r="D1133" s="7">
        <v>45076</v>
      </c>
      <c r="E1133" s="8">
        <v>8800000</v>
      </c>
      <c r="F1133" s="9">
        <v>8800000</v>
      </c>
      <c r="G1133" s="6">
        <v>0</v>
      </c>
      <c r="H1133" s="10">
        <v>8800000</v>
      </c>
      <c r="I1133" s="9">
        <f t="shared" si="34"/>
        <v>0</v>
      </c>
      <c r="J1133" s="11">
        <f t="shared" si="35"/>
        <v>1</v>
      </c>
      <c r="K1133" s="6" t="s">
        <v>12</v>
      </c>
    </row>
    <row r="1134" spans="2:11" x14ac:dyDescent="0.2">
      <c r="B1134" s="6" t="s">
        <v>771</v>
      </c>
      <c r="C1134" s="7">
        <v>44958</v>
      </c>
      <c r="D1134" s="7">
        <v>45076</v>
      </c>
      <c r="E1134" s="8">
        <v>8800000</v>
      </c>
      <c r="F1134" s="9">
        <v>8800000</v>
      </c>
      <c r="G1134" s="6">
        <v>0</v>
      </c>
      <c r="H1134" s="10">
        <v>8800000</v>
      </c>
      <c r="I1134" s="9">
        <f t="shared" si="34"/>
        <v>0</v>
      </c>
      <c r="J1134" s="11">
        <f t="shared" si="35"/>
        <v>1</v>
      </c>
      <c r="K1134" s="6" t="s">
        <v>12</v>
      </c>
    </row>
    <row r="1135" spans="2:11" x14ac:dyDescent="0.2">
      <c r="B1135" s="6" t="s">
        <v>771</v>
      </c>
      <c r="C1135" s="7">
        <v>44958</v>
      </c>
      <c r="D1135" s="7">
        <v>45076</v>
      </c>
      <c r="E1135" s="8">
        <v>8800000</v>
      </c>
      <c r="F1135" s="9">
        <v>8800000</v>
      </c>
      <c r="G1135" s="6">
        <v>0</v>
      </c>
      <c r="H1135" s="10">
        <v>8800000</v>
      </c>
      <c r="I1135" s="9">
        <f t="shared" si="34"/>
        <v>0</v>
      </c>
      <c r="J1135" s="11">
        <f t="shared" si="35"/>
        <v>1</v>
      </c>
      <c r="K1135" s="6" t="s">
        <v>12</v>
      </c>
    </row>
    <row r="1136" spans="2:11" x14ac:dyDescent="0.2">
      <c r="B1136" s="6" t="s">
        <v>771</v>
      </c>
      <c r="C1136" s="7">
        <v>44958</v>
      </c>
      <c r="D1136" s="7">
        <v>45076</v>
      </c>
      <c r="E1136" s="8">
        <v>8800000</v>
      </c>
      <c r="F1136" s="9">
        <v>8800000</v>
      </c>
      <c r="G1136" s="6">
        <v>0</v>
      </c>
      <c r="H1136" s="10">
        <v>8800000</v>
      </c>
      <c r="I1136" s="9">
        <f t="shared" si="34"/>
        <v>0</v>
      </c>
      <c r="J1136" s="11">
        <f t="shared" si="35"/>
        <v>1</v>
      </c>
      <c r="K1136" s="6" t="s">
        <v>12</v>
      </c>
    </row>
    <row r="1137" spans="2:11" x14ac:dyDescent="0.2">
      <c r="B1137" s="6" t="s">
        <v>771</v>
      </c>
      <c r="C1137" s="7">
        <v>44958</v>
      </c>
      <c r="D1137" s="7">
        <v>45076</v>
      </c>
      <c r="E1137" s="8">
        <v>8800000</v>
      </c>
      <c r="F1137" s="9">
        <v>8800000</v>
      </c>
      <c r="G1137" s="6">
        <v>0</v>
      </c>
      <c r="H1137" s="10">
        <v>8800000</v>
      </c>
      <c r="I1137" s="9">
        <f t="shared" si="34"/>
        <v>0</v>
      </c>
      <c r="J1137" s="11">
        <f t="shared" si="35"/>
        <v>1</v>
      </c>
      <c r="K1137" s="6" t="s">
        <v>12</v>
      </c>
    </row>
    <row r="1138" spans="2:11" x14ac:dyDescent="0.2">
      <c r="B1138" s="6" t="s">
        <v>771</v>
      </c>
      <c r="C1138" s="7">
        <v>44958</v>
      </c>
      <c r="D1138" s="7">
        <v>45076</v>
      </c>
      <c r="E1138" s="8">
        <v>8800000</v>
      </c>
      <c r="F1138" s="9">
        <v>8800000</v>
      </c>
      <c r="G1138" s="6">
        <v>0</v>
      </c>
      <c r="H1138" s="10">
        <v>8800000</v>
      </c>
      <c r="I1138" s="9">
        <f t="shared" si="34"/>
        <v>0</v>
      </c>
      <c r="J1138" s="11">
        <f t="shared" si="35"/>
        <v>1</v>
      </c>
      <c r="K1138" s="6" t="s">
        <v>12</v>
      </c>
    </row>
    <row r="1139" spans="2:11" x14ac:dyDescent="0.2">
      <c r="B1139" s="6" t="s">
        <v>771</v>
      </c>
      <c r="C1139" s="7">
        <v>44958</v>
      </c>
      <c r="D1139" s="7">
        <v>45076</v>
      </c>
      <c r="E1139" s="8">
        <v>8800000</v>
      </c>
      <c r="F1139" s="9">
        <v>8800000</v>
      </c>
      <c r="G1139" s="6">
        <v>0</v>
      </c>
      <c r="H1139" s="10">
        <v>8800000</v>
      </c>
      <c r="I1139" s="9">
        <f t="shared" si="34"/>
        <v>0</v>
      </c>
      <c r="J1139" s="11">
        <f t="shared" si="35"/>
        <v>1</v>
      </c>
      <c r="K1139" s="6" t="s">
        <v>12</v>
      </c>
    </row>
    <row r="1140" spans="2:11" x14ac:dyDescent="0.2">
      <c r="B1140" s="6" t="s">
        <v>771</v>
      </c>
      <c r="C1140" s="7">
        <v>44958</v>
      </c>
      <c r="D1140" s="7">
        <v>45076</v>
      </c>
      <c r="E1140" s="8">
        <v>8800000</v>
      </c>
      <c r="F1140" s="9">
        <v>8800000</v>
      </c>
      <c r="G1140" s="6">
        <v>0</v>
      </c>
      <c r="H1140" s="10">
        <v>8800000</v>
      </c>
      <c r="I1140" s="9">
        <f t="shared" si="34"/>
        <v>0</v>
      </c>
      <c r="J1140" s="11">
        <f t="shared" si="35"/>
        <v>1</v>
      </c>
      <c r="K1140" s="6" t="s">
        <v>12</v>
      </c>
    </row>
    <row r="1141" spans="2:11" x14ac:dyDescent="0.2">
      <c r="B1141" s="6" t="s">
        <v>771</v>
      </c>
      <c r="C1141" s="7">
        <v>44958</v>
      </c>
      <c r="D1141" s="7">
        <v>45076</v>
      </c>
      <c r="E1141" s="8">
        <v>8800000</v>
      </c>
      <c r="F1141" s="9">
        <v>8800000</v>
      </c>
      <c r="G1141" s="6">
        <v>0</v>
      </c>
      <c r="H1141" s="10">
        <v>8800000</v>
      </c>
      <c r="I1141" s="9">
        <f t="shared" si="34"/>
        <v>0</v>
      </c>
      <c r="J1141" s="11">
        <f t="shared" si="35"/>
        <v>1</v>
      </c>
      <c r="K1141" s="6" t="s">
        <v>12</v>
      </c>
    </row>
    <row r="1142" spans="2:11" x14ac:dyDescent="0.2">
      <c r="B1142" s="6" t="s">
        <v>771</v>
      </c>
      <c r="C1142" s="7">
        <v>44958</v>
      </c>
      <c r="D1142" s="7">
        <v>45076</v>
      </c>
      <c r="E1142" s="8">
        <v>8800000</v>
      </c>
      <c r="F1142" s="9">
        <v>8800000</v>
      </c>
      <c r="G1142" s="6">
        <v>0</v>
      </c>
      <c r="H1142" s="10">
        <v>8800000</v>
      </c>
      <c r="I1142" s="9">
        <f t="shared" si="34"/>
        <v>0</v>
      </c>
      <c r="J1142" s="11">
        <f t="shared" si="35"/>
        <v>1</v>
      </c>
      <c r="K1142" s="6" t="s">
        <v>12</v>
      </c>
    </row>
    <row r="1143" spans="2:11" x14ac:dyDescent="0.2">
      <c r="B1143" s="6" t="s">
        <v>771</v>
      </c>
      <c r="C1143" s="7">
        <v>44958</v>
      </c>
      <c r="D1143" s="7">
        <v>45076</v>
      </c>
      <c r="E1143" s="8">
        <v>8800000</v>
      </c>
      <c r="F1143" s="9">
        <v>8800000</v>
      </c>
      <c r="G1143" s="6">
        <v>0</v>
      </c>
      <c r="H1143" s="10">
        <v>8800000</v>
      </c>
      <c r="I1143" s="9">
        <f t="shared" si="34"/>
        <v>0</v>
      </c>
      <c r="J1143" s="11">
        <f t="shared" si="35"/>
        <v>1</v>
      </c>
      <c r="K1143" s="6" t="s">
        <v>12</v>
      </c>
    </row>
    <row r="1144" spans="2:11" x14ac:dyDescent="0.2">
      <c r="B1144" s="6" t="s">
        <v>771</v>
      </c>
      <c r="C1144" s="7">
        <v>44958</v>
      </c>
      <c r="D1144" s="7">
        <v>45076</v>
      </c>
      <c r="E1144" s="8">
        <v>8800000</v>
      </c>
      <c r="F1144" s="9">
        <v>8800000</v>
      </c>
      <c r="G1144" s="6">
        <v>0</v>
      </c>
      <c r="H1144" s="10">
        <v>8800000</v>
      </c>
      <c r="I1144" s="9">
        <f t="shared" si="34"/>
        <v>0</v>
      </c>
      <c r="J1144" s="11">
        <f t="shared" si="35"/>
        <v>1</v>
      </c>
      <c r="K1144" s="6" t="s">
        <v>12</v>
      </c>
    </row>
    <row r="1145" spans="2:11" x14ac:dyDescent="0.2">
      <c r="B1145" s="6" t="s">
        <v>771</v>
      </c>
      <c r="C1145" s="7">
        <v>44958</v>
      </c>
      <c r="D1145" s="7">
        <v>45076</v>
      </c>
      <c r="E1145" s="8">
        <v>8800000</v>
      </c>
      <c r="F1145" s="9">
        <v>8800000</v>
      </c>
      <c r="G1145" s="6">
        <v>0</v>
      </c>
      <c r="H1145" s="10">
        <v>8800000</v>
      </c>
      <c r="I1145" s="9">
        <f t="shared" si="34"/>
        <v>0</v>
      </c>
      <c r="J1145" s="11">
        <f t="shared" si="35"/>
        <v>1</v>
      </c>
      <c r="K1145" s="6" t="s">
        <v>12</v>
      </c>
    </row>
    <row r="1146" spans="2:11" x14ac:dyDescent="0.2">
      <c r="B1146" s="6" t="s">
        <v>778</v>
      </c>
      <c r="C1146" s="7">
        <v>44958</v>
      </c>
      <c r="D1146" s="7">
        <v>45076</v>
      </c>
      <c r="E1146" s="8">
        <v>16000000</v>
      </c>
      <c r="F1146" s="9">
        <v>16000000</v>
      </c>
      <c r="G1146" s="6">
        <v>0</v>
      </c>
      <c r="H1146" s="10">
        <v>8000000</v>
      </c>
      <c r="I1146" s="9">
        <f t="shared" si="34"/>
        <v>8000000</v>
      </c>
      <c r="J1146" s="11">
        <f t="shared" si="35"/>
        <v>0.5</v>
      </c>
      <c r="K1146" s="6" t="s">
        <v>12</v>
      </c>
    </row>
    <row r="1147" spans="2:11" x14ac:dyDescent="0.2">
      <c r="B1147" s="6" t="s">
        <v>771</v>
      </c>
      <c r="C1147" s="7">
        <v>44958</v>
      </c>
      <c r="D1147" s="7">
        <v>45076</v>
      </c>
      <c r="E1147" s="8">
        <v>8800000</v>
      </c>
      <c r="F1147" s="9">
        <v>8800000</v>
      </c>
      <c r="G1147" s="6">
        <v>0</v>
      </c>
      <c r="H1147" s="10">
        <v>8800000</v>
      </c>
      <c r="I1147" s="9">
        <f t="shared" si="34"/>
        <v>0</v>
      </c>
      <c r="J1147" s="11">
        <f t="shared" si="35"/>
        <v>1</v>
      </c>
      <c r="K1147" s="6" t="s">
        <v>12</v>
      </c>
    </row>
    <row r="1148" spans="2:11" x14ac:dyDescent="0.2">
      <c r="B1148" s="6" t="s">
        <v>779</v>
      </c>
      <c r="C1148" s="7">
        <v>44958</v>
      </c>
      <c r="D1148" s="7">
        <v>45074</v>
      </c>
      <c r="E1148" s="8">
        <v>14946666.67</v>
      </c>
      <c r="F1148" s="9">
        <v>14946666.66</v>
      </c>
      <c r="G1148" s="6">
        <v>0</v>
      </c>
      <c r="H1148" s="10">
        <v>14946666.66</v>
      </c>
      <c r="I1148" s="9">
        <f t="shared" si="34"/>
        <v>0</v>
      </c>
      <c r="J1148" s="11">
        <f t="shared" si="35"/>
        <v>1</v>
      </c>
      <c r="K1148" s="6" t="s">
        <v>12</v>
      </c>
    </row>
    <row r="1149" spans="2:11" x14ac:dyDescent="0.2">
      <c r="B1149" s="6" t="s">
        <v>771</v>
      </c>
      <c r="C1149" s="7">
        <v>44958</v>
      </c>
      <c r="D1149" s="7">
        <v>45076</v>
      </c>
      <c r="E1149" s="8">
        <v>8800000</v>
      </c>
      <c r="F1149" s="9">
        <v>8800000</v>
      </c>
      <c r="G1149" s="6">
        <v>0</v>
      </c>
      <c r="H1149" s="10">
        <v>8800000</v>
      </c>
      <c r="I1149" s="9">
        <f t="shared" si="34"/>
        <v>0</v>
      </c>
      <c r="J1149" s="11">
        <f t="shared" si="35"/>
        <v>1</v>
      </c>
      <c r="K1149" s="6" t="s">
        <v>12</v>
      </c>
    </row>
    <row r="1150" spans="2:11" x14ac:dyDescent="0.2">
      <c r="B1150" s="6" t="s">
        <v>771</v>
      </c>
      <c r="C1150" s="7">
        <v>44958</v>
      </c>
      <c r="D1150" s="7">
        <v>45076</v>
      </c>
      <c r="E1150" s="8">
        <v>8800000</v>
      </c>
      <c r="F1150" s="9">
        <v>8800000</v>
      </c>
      <c r="G1150" s="6">
        <v>0</v>
      </c>
      <c r="H1150" s="10">
        <v>8800000</v>
      </c>
      <c r="I1150" s="9">
        <f t="shared" si="34"/>
        <v>0</v>
      </c>
      <c r="J1150" s="11">
        <f t="shared" si="35"/>
        <v>1</v>
      </c>
      <c r="K1150" s="6" t="s">
        <v>12</v>
      </c>
    </row>
    <row r="1151" spans="2:11" x14ac:dyDescent="0.2">
      <c r="B1151" s="6" t="s">
        <v>780</v>
      </c>
      <c r="C1151" s="7">
        <v>44958</v>
      </c>
      <c r="D1151" s="7">
        <v>45075</v>
      </c>
      <c r="E1151" s="8">
        <v>17850000</v>
      </c>
      <c r="F1151" s="9">
        <v>17850000</v>
      </c>
      <c r="G1151" s="6">
        <v>0</v>
      </c>
      <c r="H1151" s="10">
        <v>3000000</v>
      </c>
      <c r="I1151" s="9">
        <f t="shared" si="34"/>
        <v>14850000</v>
      </c>
      <c r="J1151" s="11">
        <f t="shared" si="35"/>
        <v>0.16806722689075632</v>
      </c>
      <c r="K1151" s="6" t="s">
        <v>12</v>
      </c>
    </row>
    <row r="1152" spans="2:11" x14ac:dyDescent="0.2">
      <c r="B1152" s="6" t="s">
        <v>781</v>
      </c>
      <c r="C1152" s="7">
        <v>44958</v>
      </c>
      <c r="D1152" s="7">
        <v>45273</v>
      </c>
      <c r="E1152" s="8">
        <v>28840000</v>
      </c>
      <c r="F1152" s="9">
        <v>28840000</v>
      </c>
      <c r="G1152" s="6">
        <v>0</v>
      </c>
      <c r="H1152" s="10">
        <v>16480000</v>
      </c>
      <c r="I1152" s="9">
        <f t="shared" si="34"/>
        <v>12360000</v>
      </c>
      <c r="J1152" s="11">
        <f t="shared" si="35"/>
        <v>0.5714285714285714</v>
      </c>
      <c r="K1152" s="6" t="s">
        <v>15</v>
      </c>
    </row>
    <row r="1153" spans="2:11" x14ac:dyDescent="0.2">
      <c r="B1153" s="6" t="s">
        <v>782</v>
      </c>
      <c r="C1153" s="7">
        <v>44958</v>
      </c>
      <c r="D1153" s="7">
        <v>45168</v>
      </c>
      <c r="E1153" s="8">
        <v>28000000</v>
      </c>
      <c r="F1153" s="9">
        <v>28000000</v>
      </c>
      <c r="G1153" s="6">
        <v>0</v>
      </c>
      <c r="H1153" s="10">
        <v>16000000</v>
      </c>
      <c r="I1153" s="9">
        <f t="shared" si="34"/>
        <v>12000000</v>
      </c>
      <c r="J1153" s="11">
        <f t="shared" si="35"/>
        <v>0.5714285714285714</v>
      </c>
      <c r="K1153" s="6" t="s">
        <v>15</v>
      </c>
    </row>
    <row r="1154" spans="2:11" x14ac:dyDescent="0.2">
      <c r="B1154" s="6" t="s">
        <v>783</v>
      </c>
      <c r="C1154" s="7">
        <v>44958</v>
      </c>
      <c r="D1154" s="7">
        <v>45168</v>
      </c>
      <c r="E1154" s="8">
        <v>28840000</v>
      </c>
      <c r="F1154" s="9">
        <v>28840000</v>
      </c>
      <c r="G1154" s="6">
        <v>0</v>
      </c>
      <c r="H1154" s="10">
        <v>16480000</v>
      </c>
      <c r="I1154" s="9">
        <f t="shared" si="34"/>
        <v>12360000</v>
      </c>
      <c r="J1154" s="11">
        <f t="shared" si="35"/>
        <v>0.5714285714285714</v>
      </c>
      <c r="K1154" s="6" t="s">
        <v>12</v>
      </c>
    </row>
    <row r="1155" spans="2:11" x14ac:dyDescent="0.2">
      <c r="B1155" s="6" t="s">
        <v>784</v>
      </c>
      <c r="C1155" s="7">
        <v>44958</v>
      </c>
      <c r="D1155" s="7">
        <v>45274</v>
      </c>
      <c r="E1155" s="8">
        <v>38500000</v>
      </c>
      <c r="F1155" s="9">
        <v>38500000</v>
      </c>
      <c r="G1155" s="6">
        <v>0</v>
      </c>
      <c r="H1155" s="10">
        <v>22000000</v>
      </c>
      <c r="I1155" s="9">
        <f t="shared" ref="I1155:I1218" si="36">F1155-H1155</f>
        <v>16500000</v>
      </c>
      <c r="J1155" s="11">
        <f t="shared" ref="J1155:J1218" si="37">IFERROR(H1155/F1155,"-")</f>
        <v>0.5714285714285714</v>
      </c>
      <c r="K1155" s="6" t="s">
        <v>15</v>
      </c>
    </row>
    <row r="1156" spans="2:11" x14ac:dyDescent="0.2">
      <c r="B1156" s="6" t="s">
        <v>785</v>
      </c>
      <c r="C1156" s="7">
        <v>44958</v>
      </c>
      <c r="D1156" s="7">
        <v>45071</v>
      </c>
      <c r="E1156" s="8">
        <v>19166666.670000002</v>
      </c>
      <c r="F1156" s="9">
        <v>19166666.670000002</v>
      </c>
      <c r="G1156" s="6">
        <v>0</v>
      </c>
      <c r="H1156" s="10">
        <v>19166666.670000002</v>
      </c>
      <c r="I1156" s="9">
        <f t="shared" si="36"/>
        <v>0</v>
      </c>
      <c r="J1156" s="11">
        <f t="shared" si="37"/>
        <v>1</v>
      </c>
      <c r="K1156" s="6" t="s">
        <v>12</v>
      </c>
    </row>
    <row r="1157" spans="2:11" x14ac:dyDescent="0.2">
      <c r="B1157" s="6" t="s">
        <v>786</v>
      </c>
      <c r="C1157" s="7">
        <v>44958</v>
      </c>
      <c r="D1157" s="7">
        <v>45071</v>
      </c>
      <c r="E1157" s="8">
        <v>11500000</v>
      </c>
      <c r="F1157" s="9">
        <v>11500000</v>
      </c>
      <c r="G1157" s="6">
        <v>0</v>
      </c>
      <c r="H1157" s="10">
        <v>11500000</v>
      </c>
      <c r="I1157" s="9">
        <f t="shared" si="36"/>
        <v>0</v>
      </c>
      <c r="J1157" s="11">
        <f t="shared" si="37"/>
        <v>1</v>
      </c>
      <c r="K1157" s="6" t="s">
        <v>12</v>
      </c>
    </row>
    <row r="1158" spans="2:11" x14ac:dyDescent="0.2">
      <c r="B1158" s="6" t="s">
        <v>787</v>
      </c>
      <c r="C1158" s="7">
        <v>44958</v>
      </c>
      <c r="D1158" s="7">
        <v>45071</v>
      </c>
      <c r="E1158" s="8">
        <v>11500000</v>
      </c>
      <c r="F1158" s="9">
        <v>11500000</v>
      </c>
      <c r="G1158" s="6">
        <v>0</v>
      </c>
      <c r="H1158" s="10">
        <v>11500000</v>
      </c>
      <c r="I1158" s="9">
        <f t="shared" si="36"/>
        <v>0</v>
      </c>
      <c r="J1158" s="11">
        <f t="shared" si="37"/>
        <v>1</v>
      </c>
      <c r="K1158" s="6" t="s">
        <v>12</v>
      </c>
    </row>
    <row r="1159" spans="2:11" x14ac:dyDescent="0.2">
      <c r="B1159" s="6" t="s">
        <v>788</v>
      </c>
      <c r="C1159" s="7">
        <v>44958</v>
      </c>
      <c r="D1159" s="7">
        <v>45074</v>
      </c>
      <c r="E1159" s="8">
        <v>7866666.6699999999</v>
      </c>
      <c r="F1159" s="9">
        <v>7866666.6699999999</v>
      </c>
      <c r="G1159" s="6">
        <v>0</v>
      </c>
      <c r="H1159" s="10">
        <v>7866666.6699999999</v>
      </c>
      <c r="I1159" s="9">
        <f t="shared" si="36"/>
        <v>0</v>
      </c>
      <c r="J1159" s="11">
        <f t="shared" si="37"/>
        <v>1</v>
      </c>
      <c r="K1159" s="6" t="s">
        <v>12</v>
      </c>
    </row>
    <row r="1160" spans="2:11" x14ac:dyDescent="0.2">
      <c r="B1160" s="6" t="s">
        <v>789</v>
      </c>
      <c r="C1160" s="7">
        <v>44958</v>
      </c>
      <c r="D1160" s="7">
        <v>45076</v>
      </c>
      <c r="E1160" s="8">
        <v>18000000</v>
      </c>
      <c r="F1160" s="9">
        <v>18000000</v>
      </c>
      <c r="G1160" s="6">
        <v>0</v>
      </c>
      <c r="H1160" s="10">
        <v>18000000</v>
      </c>
      <c r="I1160" s="9">
        <f t="shared" si="36"/>
        <v>0</v>
      </c>
      <c r="J1160" s="11">
        <f t="shared" si="37"/>
        <v>1</v>
      </c>
      <c r="K1160" s="6" t="s">
        <v>12</v>
      </c>
    </row>
    <row r="1161" spans="2:11" x14ac:dyDescent="0.2">
      <c r="B1161" s="6" t="s">
        <v>790</v>
      </c>
      <c r="C1161" s="7">
        <v>44958</v>
      </c>
      <c r="D1161" s="7">
        <v>45076</v>
      </c>
      <c r="E1161" s="8">
        <v>24000000</v>
      </c>
      <c r="F1161" s="9">
        <v>24000000</v>
      </c>
      <c r="G1161" s="6">
        <v>0</v>
      </c>
      <c r="H1161" s="10">
        <v>24000000</v>
      </c>
      <c r="I1161" s="9">
        <f t="shared" si="36"/>
        <v>0</v>
      </c>
      <c r="J1161" s="11">
        <f t="shared" si="37"/>
        <v>1</v>
      </c>
      <c r="K1161" s="6" t="s">
        <v>12</v>
      </c>
    </row>
    <row r="1162" spans="2:11" x14ac:dyDescent="0.2">
      <c r="B1162" s="6" t="s">
        <v>791</v>
      </c>
      <c r="C1162" s="7">
        <v>44958</v>
      </c>
      <c r="D1162" s="7">
        <v>45076</v>
      </c>
      <c r="E1162" s="8">
        <v>16000000</v>
      </c>
      <c r="F1162" s="9">
        <v>16000000</v>
      </c>
      <c r="G1162" s="6">
        <v>0</v>
      </c>
      <c r="H1162" s="10">
        <v>16000000</v>
      </c>
      <c r="I1162" s="9">
        <f t="shared" si="36"/>
        <v>0</v>
      </c>
      <c r="J1162" s="11">
        <f t="shared" si="37"/>
        <v>1</v>
      </c>
      <c r="K1162" s="6" t="s">
        <v>12</v>
      </c>
    </row>
    <row r="1163" spans="2:11" x14ac:dyDescent="0.2">
      <c r="B1163" s="6" t="s">
        <v>792</v>
      </c>
      <c r="C1163" s="7">
        <v>44958</v>
      </c>
      <c r="D1163" s="7">
        <v>45076</v>
      </c>
      <c r="E1163" s="8">
        <v>18000000</v>
      </c>
      <c r="F1163" s="9">
        <v>18000000</v>
      </c>
      <c r="G1163" s="6">
        <v>0</v>
      </c>
      <c r="H1163" s="10">
        <v>18000000</v>
      </c>
      <c r="I1163" s="9">
        <f t="shared" si="36"/>
        <v>0</v>
      </c>
      <c r="J1163" s="11">
        <f t="shared" si="37"/>
        <v>1</v>
      </c>
      <c r="K1163" s="6" t="s">
        <v>12</v>
      </c>
    </row>
    <row r="1164" spans="2:11" x14ac:dyDescent="0.2">
      <c r="B1164" s="6" t="s">
        <v>460</v>
      </c>
      <c r="C1164" s="7">
        <v>44958</v>
      </c>
      <c r="D1164" s="7">
        <v>45076</v>
      </c>
      <c r="E1164" s="8">
        <v>11200000</v>
      </c>
      <c r="F1164" s="9">
        <v>11200000</v>
      </c>
      <c r="G1164" s="6">
        <v>0</v>
      </c>
      <c r="H1164" s="10">
        <v>11200000</v>
      </c>
      <c r="I1164" s="9">
        <f t="shared" si="36"/>
        <v>0</v>
      </c>
      <c r="J1164" s="11">
        <f t="shared" si="37"/>
        <v>1</v>
      </c>
      <c r="K1164" s="6" t="s">
        <v>12</v>
      </c>
    </row>
    <row r="1165" spans="2:11" x14ac:dyDescent="0.2">
      <c r="B1165" s="6" t="s">
        <v>464</v>
      </c>
      <c r="C1165" s="7">
        <v>44958</v>
      </c>
      <c r="D1165" s="7">
        <v>45076</v>
      </c>
      <c r="E1165" s="8">
        <v>8000000</v>
      </c>
      <c r="F1165" s="9">
        <v>8000000</v>
      </c>
      <c r="G1165" s="6">
        <v>0</v>
      </c>
      <c r="H1165" s="10">
        <v>8000000</v>
      </c>
      <c r="I1165" s="9">
        <f t="shared" si="36"/>
        <v>0</v>
      </c>
      <c r="J1165" s="11">
        <f t="shared" si="37"/>
        <v>1</v>
      </c>
      <c r="K1165" s="6" t="s">
        <v>12</v>
      </c>
    </row>
    <row r="1166" spans="2:11" x14ac:dyDescent="0.2">
      <c r="B1166" s="6" t="s">
        <v>793</v>
      </c>
      <c r="C1166" s="7">
        <v>44958</v>
      </c>
      <c r="D1166" s="7">
        <v>45076</v>
      </c>
      <c r="E1166" s="8">
        <v>20000000</v>
      </c>
      <c r="F1166" s="9">
        <v>20000000</v>
      </c>
      <c r="G1166" s="6">
        <v>0</v>
      </c>
      <c r="H1166" s="10">
        <v>20000000</v>
      </c>
      <c r="I1166" s="9">
        <f t="shared" si="36"/>
        <v>0</v>
      </c>
      <c r="J1166" s="11">
        <f t="shared" si="37"/>
        <v>1</v>
      </c>
      <c r="K1166" s="6" t="s">
        <v>12</v>
      </c>
    </row>
    <row r="1167" spans="2:11" x14ac:dyDescent="0.2">
      <c r="B1167" s="6" t="s">
        <v>794</v>
      </c>
      <c r="C1167" s="7">
        <v>44958</v>
      </c>
      <c r="D1167" s="7">
        <v>45076</v>
      </c>
      <c r="E1167" s="8">
        <v>11200000</v>
      </c>
      <c r="F1167" s="9">
        <v>11200000</v>
      </c>
      <c r="G1167" s="6">
        <v>0</v>
      </c>
      <c r="H1167" s="10">
        <v>11200000</v>
      </c>
      <c r="I1167" s="9">
        <f t="shared" si="36"/>
        <v>0</v>
      </c>
      <c r="J1167" s="11">
        <f t="shared" si="37"/>
        <v>1</v>
      </c>
      <c r="K1167" s="6" t="s">
        <v>12</v>
      </c>
    </row>
    <row r="1168" spans="2:11" x14ac:dyDescent="0.2">
      <c r="B1168" s="6" t="s">
        <v>467</v>
      </c>
      <c r="C1168" s="7">
        <v>44958</v>
      </c>
      <c r="D1168" s="7">
        <v>45076</v>
      </c>
      <c r="E1168" s="8">
        <v>11200000</v>
      </c>
      <c r="F1168" s="9">
        <v>11200000</v>
      </c>
      <c r="G1168" s="6">
        <v>0</v>
      </c>
      <c r="H1168" s="10">
        <v>11200000</v>
      </c>
      <c r="I1168" s="9">
        <f t="shared" si="36"/>
        <v>0</v>
      </c>
      <c r="J1168" s="11">
        <f t="shared" si="37"/>
        <v>1</v>
      </c>
      <c r="K1168" s="6" t="s">
        <v>12</v>
      </c>
    </row>
    <row r="1169" spans="2:11" x14ac:dyDescent="0.2">
      <c r="B1169" s="6" t="s">
        <v>795</v>
      </c>
      <c r="C1169" s="7">
        <v>44958</v>
      </c>
      <c r="D1169" s="7">
        <v>45074</v>
      </c>
      <c r="E1169" s="8">
        <v>7866666.6600000001</v>
      </c>
      <c r="F1169" s="9">
        <v>7866666.6600000001</v>
      </c>
      <c r="G1169" s="6">
        <v>0</v>
      </c>
      <c r="H1169" s="10">
        <v>7866666.6600000001</v>
      </c>
      <c r="I1169" s="9">
        <f t="shared" si="36"/>
        <v>0</v>
      </c>
      <c r="J1169" s="11">
        <f t="shared" si="37"/>
        <v>1</v>
      </c>
      <c r="K1169" s="6" t="s">
        <v>12</v>
      </c>
    </row>
    <row r="1170" spans="2:11" x14ac:dyDescent="0.2">
      <c r="B1170" s="6" t="s">
        <v>796</v>
      </c>
      <c r="C1170" s="7">
        <v>44958</v>
      </c>
      <c r="D1170" s="7">
        <v>45074</v>
      </c>
      <c r="E1170" s="8">
        <v>7866666.6699999999</v>
      </c>
      <c r="F1170" s="9">
        <v>7866666.6699999999</v>
      </c>
      <c r="G1170" s="6">
        <v>0</v>
      </c>
      <c r="H1170" s="10">
        <v>7866666.6699999999</v>
      </c>
      <c r="I1170" s="9">
        <f t="shared" si="36"/>
        <v>0</v>
      </c>
      <c r="J1170" s="11">
        <f t="shared" si="37"/>
        <v>1</v>
      </c>
      <c r="K1170" s="6" t="s">
        <v>12</v>
      </c>
    </row>
    <row r="1171" spans="2:11" x14ac:dyDescent="0.2">
      <c r="B1171" s="6" t="s">
        <v>797</v>
      </c>
      <c r="C1171" s="7">
        <v>44958</v>
      </c>
      <c r="D1171" s="7">
        <v>45169</v>
      </c>
      <c r="E1171" s="8">
        <v>42000000</v>
      </c>
      <c r="F1171" s="9">
        <v>42000000</v>
      </c>
      <c r="G1171" s="6">
        <v>0</v>
      </c>
      <c r="H1171" s="10">
        <v>24000000</v>
      </c>
      <c r="I1171" s="9">
        <f t="shared" si="36"/>
        <v>18000000</v>
      </c>
      <c r="J1171" s="11">
        <f t="shared" si="37"/>
        <v>0.5714285714285714</v>
      </c>
      <c r="K1171" s="6" t="s">
        <v>15</v>
      </c>
    </row>
    <row r="1172" spans="2:11" x14ac:dyDescent="0.2">
      <c r="B1172" s="6" t="s">
        <v>707</v>
      </c>
      <c r="C1172" s="7">
        <v>44958</v>
      </c>
      <c r="D1172" s="7">
        <v>45074</v>
      </c>
      <c r="E1172" s="8">
        <v>22282333.329999998</v>
      </c>
      <c r="F1172" s="9">
        <v>22282333.329999998</v>
      </c>
      <c r="G1172" s="6">
        <v>0</v>
      </c>
      <c r="H1172" s="10">
        <v>22282333.329999998</v>
      </c>
      <c r="I1172" s="9">
        <f t="shared" si="36"/>
        <v>0</v>
      </c>
      <c r="J1172" s="11">
        <f t="shared" si="37"/>
        <v>1</v>
      </c>
      <c r="K1172" s="6" t="s">
        <v>12</v>
      </c>
    </row>
    <row r="1173" spans="2:11" x14ac:dyDescent="0.2">
      <c r="B1173" s="6" t="s">
        <v>349</v>
      </c>
      <c r="C1173" s="7">
        <v>44958</v>
      </c>
      <c r="D1173" s="7">
        <v>45169</v>
      </c>
      <c r="E1173" s="8">
        <v>21000000</v>
      </c>
      <c r="F1173" s="9">
        <v>21000000</v>
      </c>
      <c r="G1173" s="6">
        <v>0</v>
      </c>
      <c r="H1173" s="10">
        <v>12000000</v>
      </c>
      <c r="I1173" s="9">
        <f t="shared" si="36"/>
        <v>9000000</v>
      </c>
      <c r="J1173" s="11">
        <f t="shared" si="37"/>
        <v>0.5714285714285714</v>
      </c>
      <c r="K1173" s="6" t="s">
        <v>15</v>
      </c>
    </row>
    <row r="1174" spans="2:11" x14ac:dyDescent="0.2">
      <c r="B1174" s="6" t="s">
        <v>798</v>
      </c>
      <c r="C1174" s="7">
        <v>44958</v>
      </c>
      <c r="D1174" s="7">
        <v>45169</v>
      </c>
      <c r="E1174" s="8">
        <v>15400000</v>
      </c>
      <c r="F1174" s="9">
        <v>15400000</v>
      </c>
      <c r="G1174" s="6">
        <v>0</v>
      </c>
      <c r="H1174" s="10">
        <v>6600000</v>
      </c>
      <c r="I1174" s="9">
        <f t="shared" si="36"/>
        <v>8800000</v>
      </c>
      <c r="J1174" s="11">
        <f t="shared" si="37"/>
        <v>0.42857142857142855</v>
      </c>
      <c r="K1174" s="6" t="s">
        <v>15</v>
      </c>
    </row>
    <row r="1175" spans="2:11" x14ac:dyDescent="0.2">
      <c r="B1175" s="6" t="s">
        <v>667</v>
      </c>
      <c r="C1175" s="7">
        <v>44959</v>
      </c>
      <c r="D1175" s="7">
        <v>45078</v>
      </c>
      <c r="E1175" s="8">
        <v>16000000</v>
      </c>
      <c r="F1175" s="9">
        <v>16000000</v>
      </c>
      <c r="G1175" s="6">
        <v>0</v>
      </c>
      <c r="H1175" s="10">
        <v>15866666.67</v>
      </c>
      <c r="I1175" s="9">
        <f t="shared" si="36"/>
        <v>133333.33000000007</v>
      </c>
      <c r="J1175" s="11">
        <f t="shared" si="37"/>
        <v>0.99166666687500005</v>
      </c>
      <c r="K1175" s="6" t="s">
        <v>12</v>
      </c>
    </row>
    <row r="1176" spans="2:11" x14ac:dyDescent="0.2">
      <c r="B1176" s="6" t="s">
        <v>799</v>
      </c>
      <c r="C1176" s="7">
        <v>44959</v>
      </c>
      <c r="D1176" s="7">
        <v>45170</v>
      </c>
      <c r="E1176" s="8">
        <v>31500000</v>
      </c>
      <c r="F1176" s="9">
        <v>31500000</v>
      </c>
      <c r="G1176" s="6">
        <v>0</v>
      </c>
      <c r="H1176" s="10">
        <v>17850000</v>
      </c>
      <c r="I1176" s="9">
        <f t="shared" si="36"/>
        <v>13650000</v>
      </c>
      <c r="J1176" s="11">
        <f t="shared" si="37"/>
        <v>0.56666666666666665</v>
      </c>
      <c r="K1176" s="6" t="s">
        <v>15</v>
      </c>
    </row>
    <row r="1177" spans="2:11" x14ac:dyDescent="0.2">
      <c r="B1177" s="6" t="s">
        <v>800</v>
      </c>
      <c r="C1177" s="7">
        <v>44959</v>
      </c>
      <c r="D1177" s="7">
        <v>45078</v>
      </c>
      <c r="E1177" s="8">
        <v>18000000</v>
      </c>
      <c r="F1177" s="9">
        <v>18000000</v>
      </c>
      <c r="G1177" s="6">
        <v>0</v>
      </c>
      <c r="H1177" s="10">
        <v>17850000</v>
      </c>
      <c r="I1177" s="9">
        <f t="shared" si="36"/>
        <v>150000</v>
      </c>
      <c r="J1177" s="11">
        <f t="shared" si="37"/>
        <v>0.9916666666666667</v>
      </c>
      <c r="K1177" s="6" t="s">
        <v>12</v>
      </c>
    </row>
    <row r="1178" spans="2:11" x14ac:dyDescent="0.2">
      <c r="B1178" s="6" t="s">
        <v>446</v>
      </c>
      <c r="C1178" s="7">
        <v>44959</v>
      </c>
      <c r="D1178" s="7">
        <v>45078</v>
      </c>
      <c r="E1178" s="8">
        <v>6000000</v>
      </c>
      <c r="F1178" s="9">
        <v>6000000</v>
      </c>
      <c r="G1178" s="6">
        <v>0</v>
      </c>
      <c r="H1178" s="10">
        <v>6000000</v>
      </c>
      <c r="I1178" s="9">
        <f t="shared" si="36"/>
        <v>0</v>
      </c>
      <c r="J1178" s="11">
        <f t="shared" si="37"/>
        <v>1</v>
      </c>
      <c r="K1178" s="6" t="s">
        <v>12</v>
      </c>
    </row>
    <row r="1179" spans="2:11" x14ac:dyDescent="0.2">
      <c r="B1179" s="6" t="s">
        <v>667</v>
      </c>
      <c r="C1179" s="7">
        <v>44959</v>
      </c>
      <c r="D1179" s="7">
        <v>45078</v>
      </c>
      <c r="E1179" s="8">
        <v>18000000</v>
      </c>
      <c r="F1179" s="9">
        <v>18000000</v>
      </c>
      <c r="G1179" s="6">
        <v>0</v>
      </c>
      <c r="H1179" s="10">
        <v>18000000</v>
      </c>
      <c r="I1179" s="9">
        <f t="shared" si="36"/>
        <v>0</v>
      </c>
      <c r="J1179" s="11">
        <f t="shared" si="37"/>
        <v>1</v>
      </c>
      <c r="K1179" s="6" t="s">
        <v>12</v>
      </c>
    </row>
    <row r="1180" spans="2:11" x14ac:dyDescent="0.2">
      <c r="B1180" s="6" t="s">
        <v>667</v>
      </c>
      <c r="C1180" s="7">
        <v>44959</v>
      </c>
      <c r="D1180" s="7">
        <v>45078</v>
      </c>
      <c r="E1180" s="8">
        <v>10000000</v>
      </c>
      <c r="F1180" s="9">
        <v>10000000</v>
      </c>
      <c r="G1180" s="6">
        <v>0</v>
      </c>
      <c r="H1180" s="10">
        <v>10000000</v>
      </c>
      <c r="I1180" s="9">
        <f t="shared" si="36"/>
        <v>0</v>
      </c>
      <c r="J1180" s="11">
        <f t="shared" si="37"/>
        <v>1</v>
      </c>
      <c r="K1180" s="6" t="s">
        <v>12</v>
      </c>
    </row>
    <row r="1181" spans="2:11" x14ac:dyDescent="0.2">
      <c r="B1181" s="6" t="s">
        <v>519</v>
      </c>
      <c r="C1181" s="7">
        <v>44959</v>
      </c>
      <c r="D1181" s="7">
        <v>45170</v>
      </c>
      <c r="E1181" s="8">
        <v>24500000</v>
      </c>
      <c r="F1181" s="9">
        <v>24500000</v>
      </c>
      <c r="G1181" s="6">
        <v>0</v>
      </c>
      <c r="H1181" s="10">
        <v>13883333.33</v>
      </c>
      <c r="I1181" s="9">
        <f t="shared" si="36"/>
        <v>10616666.67</v>
      </c>
      <c r="J1181" s="11">
        <f t="shared" si="37"/>
        <v>0.56666666653061226</v>
      </c>
      <c r="K1181" s="6" t="s">
        <v>15</v>
      </c>
    </row>
    <row r="1182" spans="2:11" x14ac:dyDescent="0.2">
      <c r="B1182" s="6" t="s">
        <v>519</v>
      </c>
      <c r="C1182" s="7">
        <v>44959</v>
      </c>
      <c r="D1182" s="7">
        <v>45170</v>
      </c>
      <c r="E1182" s="8">
        <v>21000000</v>
      </c>
      <c r="F1182" s="9">
        <v>21000000</v>
      </c>
      <c r="G1182" s="6">
        <v>0</v>
      </c>
      <c r="H1182" s="10">
        <v>11900000</v>
      </c>
      <c r="I1182" s="9">
        <f t="shared" si="36"/>
        <v>9100000</v>
      </c>
      <c r="J1182" s="11">
        <f t="shared" si="37"/>
        <v>0.56666666666666665</v>
      </c>
      <c r="K1182" s="6" t="s">
        <v>15</v>
      </c>
    </row>
    <row r="1183" spans="2:11" x14ac:dyDescent="0.2">
      <c r="B1183" s="6" t="s">
        <v>801</v>
      </c>
      <c r="C1183" s="7">
        <v>44959</v>
      </c>
      <c r="D1183" s="7">
        <v>45068</v>
      </c>
      <c r="E1183" s="8">
        <v>7400000</v>
      </c>
      <c r="F1183" s="9">
        <v>7400000</v>
      </c>
      <c r="G1183" s="6">
        <v>0</v>
      </c>
      <c r="H1183" s="10">
        <v>7400000</v>
      </c>
      <c r="I1183" s="9">
        <f t="shared" si="36"/>
        <v>0</v>
      </c>
      <c r="J1183" s="11">
        <f t="shared" si="37"/>
        <v>1</v>
      </c>
      <c r="K1183" s="6" t="s">
        <v>12</v>
      </c>
    </row>
    <row r="1184" spans="2:11" x14ac:dyDescent="0.2">
      <c r="B1184" s="6" t="s">
        <v>802</v>
      </c>
      <c r="C1184" s="7">
        <v>44959</v>
      </c>
      <c r="D1184" s="7">
        <v>45170</v>
      </c>
      <c r="E1184" s="8">
        <v>14000000</v>
      </c>
      <c r="F1184" s="9">
        <v>14000000</v>
      </c>
      <c r="G1184" s="6">
        <v>0</v>
      </c>
      <c r="H1184" s="10">
        <v>7933333.3300000001</v>
      </c>
      <c r="I1184" s="9">
        <f t="shared" si="36"/>
        <v>6066666.6699999999</v>
      </c>
      <c r="J1184" s="11">
        <f t="shared" si="37"/>
        <v>0.56666666642857144</v>
      </c>
      <c r="K1184" s="6" t="s">
        <v>15</v>
      </c>
    </row>
    <row r="1185" spans="2:11" x14ac:dyDescent="0.2">
      <c r="B1185" s="6" t="s">
        <v>803</v>
      </c>
      <c r="C1185" s="7">
        <v>44959</v>
      </c>
      <c r="D1185" s="7">
        <v>45078</v>
      </c>
      <c r="E1185" s="8">
        <v>10000000</v>
      </c>
      <c r="F1185" s="9">
        <v>10000000</v>
      </c>
      <c r="G1185" s="6">
        <v>0</v>
      </c>
      <c r="H1185" s="10">
        <v>9916666.6699999999</v>
      </c>
      <c r="I1185" s="9">
        <f t="shared" si="36"/>
        <v>83333.330000000075</v>
      </c>
      <c r="J1185" s="11">
        <f t="shared" si="37"/>
        <v>0.99166666699999995</v>
      </c>
      <c r="K1185" s="6" t="s">
        <v>12</v>
      </c>
    </row>
    <row r="1186" spans="2:11" x14ac:dyDescent="0.2">
      <c r="B1186" s="6" t="s">
        <v>804</v>
      </c>
      <c r="C1186" s="7">
        <v>44959</v>
      </c>
      <c r="D1186" s="7">
        <v>45170</v>
      </c>
      <c r="E1186" s="8">
        <v>14000000</v>
      </c>
      <c r="F1186" s="9">
        <v>14000000</v>
      </c>
      <c r="G1186" s="6">
        <v>0</v>
      </c>
      <c r="H1186" s="10">
        <v>7933333.3300000001</v>
      </c>
      <c r="I1186" s="9">
        <f t="shared" si="36"/>
        <v>6066666.6699999999</v>
      </c>
      <c r="J1186" s="11">
        <f t="shared" si="37"/>
        <v>0.56666666642857144</v>
      </c>
      <c r="K1186" s="6" t="s">
        <v>15</v>
      </c>
    </row>
    <row r="1187" spans="2:11" x14ac:dyDescent="0.2">
      <c r="B1187" s="6" t="s">
        <v>446</v>
      </c>
      <c r="C1187" s="7">
        <v>44959</v>
      </c>
      <c r="D1187" s="7">
        <v>45078</v>
      </c>
      <c r="E1187" s="8">
        <v>6000000</v>
      </c>
      <c r="F1187" s="9">
        <v>6000000</v>
      </c>
      <c r="G1187" s="6">
        <v>0</v>
      </c>
      <c r="H1187" s="10">
        <v>6000000</v>
      </c>
      <c r="I1187" s="9">
        <f t="shared" si="36"/>
        <v>0</v>
      </c>
      <c r="J1187" s="11">
        <f t="shared" si="37"/>
        <v>1</v>
      </c>
      <c r="K1187" s="6" t="s">
        <v>12</v>
      </c>
    </row>
    <row r="1188" spans="2:11" x14ac:dyDescent="0.2">
      <c r="B1188" s="6" t="s">
        <v>280</v>
      </c>
      <c r="C1188" s="7">
        <v>44959</v>
      </c>
      <c r="D1188" s="7">
        <v>45078</v>
      </c>
      <c r="E1188" s="8">
        <v>18000000</v>
      </c>
      <c r="F1188" s="9">
        <v>18000000</v>
      </c>
      <c r="G1188" s="6">
        <v>0</v>
      </c>
      <c r="H1188" s="10">
        <v>18000000</v>
      </c>
      <c r="I1188" s="9">
        <f t="shared" si="36"/>
        <v>0</v>
      </c>
      <c r="J1188" s="11">
        <f t="shared" si="37"/>
        <v>1</v>
      </c>
      <c r="K1188" s="6" t="s">
        <v>12</v>
      </c>
    </row>
    <row r="1189" spans="2:11" x14ac:dyDescent="0.2">
      <c r="B1189" s="6" t="s">
        <v>805</v>
      </c>
      <c r="C1189" s="7">
        <v>44959</v>
      </c>
      <c r="D1189" s="7">
        <v>45078</v>
      </c>
      <c r="E1189" s="8">
        <v>6000000</v>
      </c>
      <c r="F1189" s="9">
        <v>6000000</v>
      </c>
      <c r="G1189" s="6">
        <v>0</v>
      </c>
      <c r="H1189" s="10">
        <v>6000000</v>
      </c>
      <c r="I1189" s="9">
        <f t="shared" si="36"/>
        <v>0</v>
      </c>
      <c r="J1189" s="11">
        <f t="shared" si="37"/>
        <v>1</v>
      </c>
      <c r="K1189" s="6" t="s">
        <v>12</v>
      </c>
    </row>
    <row r="1190" spans="2:11" x14ac:dyDescent="0.2">
      <c r="B1190" s="6" t="s">
        <v>603</v>
      </c>
      <c r="C1190" s="7">
        <v>44959</v>
      </c>
      <c r="D1190" s="7">
        <v>45078</v>
      </c>
      <c r="E1190" s="8">
        <v>7200000</v>
      </c>
      <c r="F1190" s="9">
        <v>7200000</v>
      </c>
      <c r="G1190" s="6">
        <v>0</v>
      </c>
      <c r="H1190" s="10">
        <v>7200000</v>
      </c>
      <c r="I1190" s="9">
        <f t="shared" si="36"/>
        <v>0</v>
      </c>
      <c r="J1190" s="11">
        <f t="shared" si="37"/>
        <v>1</v>
      </c>
      <c r="K1190" s="6" t="s">
        <v>12</v>
      </c>
    </row>
    <row r="1191" spans="2:11" x14ac:dyDescent="0.2">
      <c r="B1191" s="6" t="s">
        <v>806</v>
      </c>
      <c r="C1191" s="7">
        <v>44959</v>
      </c>
      <c r="D1191" s="7">
        <v>45074</v>
      </c>
      <c r="E1191" s="8">
        <v>16068000</v>
      </c>
      <c r="F1191" s="9">
        <v>16068000</v>
      </c>
      <c r="G1191" s="6">
        <v>0</v>
      </c>
      <c r="H1191" s="10">
        <v>16068000</v>
      </c>
      <c r="I1191" s="9">
        <f t="shared" si="36"/>
        <v>0</v>
      </c>
      <c r="J1191" s="11">
        <f t="shared" si="37"/>
        <v>1</v>
      </c>
      <c r="K1191" s="6" t="s">
        <v>12</v>
      </c>
    </row>
    <row r="1192" spans="2:11" x14ac:dyDescent="0.2">
      <c r="B1192" s="6" t="s">
        <v>807</v>
      </c>
      <c r="C1192" s="7">
        <v>44959</v>
      </c>
      <c r="D1192" s="7">
        <v>45078</v>
      </c>
      <c r="E1192" s="8">
        <v>24800000</v>
      </c>
      <c r="F1192" s="9">
        <v>24800000</v>
      </c>
      <c r="G1192" s="6">
        <v>0</v>
      </c>
      <c r="H1192" s="10">
        <v>24800000</v>
      </c>
      <c r="I1192" s="9">
        <f t="shared" si="36"/>
        <v>0</v>
      </c>
      <c r="J1192" s="11">
        <f t="shared" si="37"/>
        <v>1</v>
      </c>
      <c r="K1192" s="6" t="s">
        <v>12</v>
      </c>
    </row>
    <row r="1193" spans="2:11" x14ac:dyDescent="0.2">
      <c r="B1193" s="6" t="s">
        <v>808</v>
      </c>
      <c r="C1193" s="7">
        <v>44959</v>
      </c>
      <c r="D1193" s="7">
        <v>45078</v>
      </c>
      <c r="E1193" s="8">
        <v>10000000</v>
      </c>
      <c r="F1193" s="9">
        <v>10000000</v>
      </c>
      <c r="G1193" s="6">
        <v>0</v>
      </c>
      <c r="H1193" s="10">
        <v>10000000</v>
      </c>
      <c r="I1193" s="9">
        <f t="shared" si="36"/>
        <v>0</v>
      </c>
      <c r="J1193" s="11">
        <f t="shared" si="37"/>
        <v>1</v>
      </c>
      <c r="K1193" s="6" t="s">
        <v>12</v>
      </c>
    </row>
    <row r="1194" spans="2:11" x14ac:dyDescent="0.2">
      <c r="B1194" s="6" t="s">
        <v>809</v>
      </c>
      <c r="C1194" s="7">
        <v>44959</v>
      </c>
      <c r="D1194" s="7">
        <v>45276</v>
      </c>
      <c r="E1194" s="8">
        <v>14000000</v>
      </c>
      <c r="F1194" s="9">
        <v>14000000</v>
      </c>
      <c r="G1194" s="6">
        <v>0</v>
      </c>
      <c r="H1194" s="10">
        <v>7933333.3300000001</v>
      </c>
      <c r="I1194" s="9">
        <f t="shared" si="36"/>
        <v>6066666.6699999999</v>
      </c>
      <c r="J1194" s="11">
        <f t="shared" si="37"/>
        <v>0.56666666642857144</v>
      </c>
      <c r="K1194" s="6" t="s">
        <v>15</v>
      </c>
    </row>
    <row r="1195" spans="2:11" x14ac:dyDescent="0.2">
      <c r="B1195" s="6" t="s">
        <v>810</v>
      </c>
      <c r="C1195" s="7">
        <v>44959</v>
      </c>
      <c r="D1195" s="7">
        <v>45170</v>
      </c>
      <c r="E1195" s="8">
        <v>28840000</v>
      </c>
      <c r="F1195" s="9">
        <v>28400000</v>
      </c>
      <c r="G1195" s="6">
        <v>0</v>
      </c>
      <c r="H1195" s="10">
        <v>12161904.76</v>
      </c>
      <c r="I1195" s="9">
        <f t="shared" si="36"/>
        <v>16238095.24</v>
      </c>
      <c r="J1195" s="11">
        <f t="shared" si="37"/>
        <v>0.42823608309859157</v>
      </c>
      <c r="K1195" s="6" t="s">
        <v>15</v>
      </c>
    </row>
    <row r="1196" spans="2:11" x14ac:dyDescent="0.2">
      <c r="B1196" s="6" t="s">
        <v>810</v>
      </c>
      <c r="C1196" s="7">
        <v>44959</v>
      </c>
      <c r="D1196" s="7">
        <v>45170</v>
      </c>
      <c r="E1196" s="8">
        <v>440000</v>
      </c>
      <c r="F1196" s="9">
        <v>440000</v>
      </c>
      <c r="G1196" s="6">
        <v>1</v>
      </c>
      <c r="H1196" s="10">
        <v>0</v>
      </c>
      <c r="I1196" s="9">
        <f t="shared" si="36"/>
        <v>440000</v>
      </c>
      <c r="J1196" s="11">
        <f t="shared" si="37"/>
        <v>0</v>
      </c>
      <c r="K1196" s="6" t="s">
        <v>15</v>
      </c>
    </row>
    <row r="1197" spans="2:11" x14ac:dyDescent="0.2">
      <c r="B1197" s="6" t="s">
        <v>811</v>
      </c>
      <c r="C1197" s="7">
        <v>44959</v>
      </c>
      <c r="D1197" s="7">
        <v>45170</v>
      </c>
      <c r="E1197" s="8">
        <v>35000000</v>
      </c>
      <c r="F1197" s="9">
        <v>35000000</v>
      </c>
      <c r="G1197" s="6">
        <v>0</v>
      </c>
      <c r="H1197" s="10">
        <v>19833333.329999998</v>
      </c>
      <c r="I1197" s="9">
        <f t="shared" si="36"/>
        <v>15166666.670000002</v>
      </c>
      <c r="J1197" s="11">
        <f t="shared" si="37"/>
        <v>0.5666666665714285</v>
      </c>
      <c r="K1197" s="6" t="s">
        <v>15</v>
      </c>
    </row>
    <row r="1198" spans="2:11" x14ac:dyDescent="0.2">
      <c r="B1198" s="6" t="s">
        <v>743</v>
      </c>
      <c r="C1198" s="7">
        <v>44959</v>
      </c>
      <c r="D1198" s="7">
        <v>45078</v>
      </c>
      <c r="E1198" s="8">
        <v>8000000</v>
      </c>
      <c r="F1198" s="9">
        <v>8000000</v>
      </c>
      <c r="G1198" s="6">
        <v>0</v>
      </c>
      <c r="H1198" s="10">
        <v>7933333.3300000001</v>
      </c>
      <c r="I1198" s="9">
        <f t="shared" si="36"/>
        <v>66666.669999999925</v>
      </c>
      <c r="J1198" s="11">
        <f t="shared" si="37"/>
        <v>0.99166666625</v>
      </c>
      <c r="K1198" s="6" t="s">
        <v>12</v>
      </c>
    </row>
    <row r="1199" spans="2:11" x14ac:dyDescent="0.2">
      <c r="B1199" s="6" t="s">
        <v>812</v>
      </c>
      <c r="C1199" s="7">
        <v>44959</v>
      </c>
      <c r="D1199" s="7">
        <v>45078</v>
      </c>
      <c r="E1199" s="8">
        <v>16000000</v>
      </c>
      <c r="F1199" s="9">
        <v>16000000</v>
      </c>
      <c r="G1199" s="6">
        <v>0</v>
      </c>
      <c r="H1199" s="10">
        <v>16000000</v>
      </c>
      <c r="I1199" s="9">
        <f t="shared" si="36"/>
        <v>0</v>
      </c>
      <c r="J1199" s="11">
        <f t="shared" si="37"/>
        <v>1</v>
      </c>
      <c r="K1199" s="6" t="s">
        <v>12</v>
      </c>
    </row>
    <row r="1200" spans="2:11" x14ac:dyDescent="0.2">
      <c r="B1200" s="6" t="s">
        <v>813</v>
      </c>
      <c r="C1200" s="7">
        <v>44959</v>
      </c>
      <c r="D1200" s="7">
        <v>45170</v>
      </c>
      <c r="E1200" s="8">
        <v>14000000</v>
      </c>
      <c r="F1200" s="9">
        <v>14000000</v>
      </c>
      <c r="G1200" s="6">
        <v>0</v>
      </c>
      <c r="H1200" s="10">
        <v>7933333.3300000001</v>
      </c>
      <c r="I1200" s="9">
        <f t="shared" si="36"/>
        <v>6066666.6699999999</v>
      </c>
      <c r="J1200" s="11">
        <f t="shared" si="37"/>
        <v>0.56666666642857144</v>
      </c>
      <c r="K1200" s="6" t="s">
        <v>15</v>
      </c>
    </row>
    <row r="1201" spans="2:11" x14ac:dyDescent="0.2">
      <c r="B1201" s="6" t="s">
        <v>363</v>
      </c>
      <c r="C1201" s="7">
        <v>44959</v>
      </c>
      <c r="D1201" s="7">
        <v>45078</v>
      </c>
      <c r="E1201" s="8">
        <v>16000000</v>
      </c>
      <c r="F1201" s="9">
        <v>16000000</v>
      </c>
      <c r="G1201" s="6">
        <v>0</v>
      </c>
      <c r="H1201" s="10">
        <v>16000000</v>
      </c>
      <c r="I1201" s="9">
        <f t="shared" si="36"/>
        <v>0</v>
      </c>
      <c r="J1201" s="11">
        <f t="shared" si="37"/>
        <v>1</v>
      </c>
      <c r="K1201" s="6" t="s">
        <v>12</v>
      </c>
    </row>
    <row r="1202" spans="2:11" x14ac:dyDescent="0.2">
      <c r="B1202" s="6" t="s">
        <v>814</v>
      </c>
      <c r="C1202" s="7">
        <v>44959</v>
      </c>
      <c r="D1202" s="7">
        <v>45182</v>
      </c>
      <c r="E1202" s="8">
        <v>17500000</v>
      </c>
      <c r="F1202" s="9">
        <v>17500000</v>
      </c>
      <c r="G1202" s="6">
        <v>0</v>
      </c>
      <c r="H1202" s="10">
        <v>7416666.6699999999</v>
      </c>
      <c r="I1202" s="9">
        <f t="shared" si="36"/>
        <v>10083333.33</v>
      </c>
      <c r="J1202" s="11">
        <f t="shared" si="37"/>
        <v>0.42380952399999999</v>
      </c>
      <c r="K1202" s="6" t="s">
        <v>15</v>
      </c>
    </row>
    <row r="1203" spans="2:11" x14ac:dyDescent="0.2">
      <c r="B1203" s="6" t="s">
        <v>652</v>
      </c>
      <c r="C1203" s="7">
        <v>44959</v>
      </c>
      <c r="D1203" s="7">
        <v>45170</v>
      </c>
      <c r="E1203" s="8">
        <v>17500000</v>
      </c>
      <c r="F1203" s="9">
        <v>17500000</v>
      </c>
      <c r="G1203" s="6">
        <v>0</v>
      </c>
      <c r="H1203" s="10">
        <v>9916666.6699999999</v>
      </c>
      <c r="I1203" s="9">
        <f t="shared" si="36"/>
        <v>7583333.3300000001</v>
      </c>
      <c r="J1203" s="11">
        <f t="shared" si="37"/>
        <v>0.56666666685714284</v>
      </c>
      <c r="K1203" s="6" t="s">
        <v>15</v>
      </c>
    </row>
    <row r="1204" spans="2:11" x14ac:dyDescent="0.2">
      <c r="B1204" s="6" t="s">
        <v>815</v>
      </c>
      <c r="C1204" s="7">
        <v>44960</v>
      </c>
      <c r="D1204" s="7">
        <v>45048</v>
      </c>
      <c r="E1204" s="8">
        <v>6600000</v>
      </c>
      <c r="F1204" s="9">
        <v>6600000</v>
      </c>
      <c r="G1204" s="6">
        <v>0</v>
      </c>
      <c r="H1204" s="10">
        <v>6600000</v>
      </c>
      <c r="I1204" s="9">
        <f t="shared" si="36"/>
        <v>0</v>
      </c>
      <c r="J1204" s="11">
        <f t="shared" si="37"/>
        <v>1</v>
      </c>
      <c r="K1204" s="6" t="s">
        <v>12</v>
      </c>
    </row>
    <row r="1205" spans="2:11" x14ac:dyDescent="0.2">
      <c r="B1205" s="6" t="s">
        <v>816</v>
      </c>
      <c r="C1205" s="7">
        <v>44959</v>
      </c>
      <c r="D1205" s="7">
        <v>45074</v>
      </c>
      <c r="E1205" s="8">
        <v>13650000</v>
      </c>
      <c r="F1205" s="9">
        <v>13650000</v>
      </c>
      <c r="G1205" s="6">
        <v>0</v>
      </c>
      <c r="H1205" s="10">
        <v>13650000</v>
      </c>
      <c r="I1205" s="9">
        <f t="shared" si="36"/>
        <v>0</v>
      </c>
      <c r="J1205" s="11">
        <f t="shared" si="37"/>
        <v>1</v>
      </c>
      <c r="K1205" s="6" t="s">
        <v>12</v>
      </c>
    </row>
    <row r="1206" spans="2:11" x14ac:dyDescent="0.2">
      <c r="B1206" s="6" t="s">
        <v>817</v>
      </c>
      <c r="C1206" s="7">
        <v>44959</v>
      </c>
      <c r="D1206" s="7">
        <v>45170</v>
      </c>
      <c r="E1206" s="8">
        <v>21000000</v>
      </c>
      <c r="F1206" s="9">
        <v>21000000</v>
      </c>
      <c r="G1206" s="6">
        <v>0</v>
      </c>
      <c r="H1206" s="10">
        <v>11900000</v>
      </c>
      <c r="I1206" s="9">
        <f t="shared" si="36"/>
        <v>9100000</v>
      </c>
      <c r="J1206" s="11">
        <f t="shared" si="37"/>
        <v>0.56666666666666665</v>
      </c>
      <c r="K1206" s="6" t="s">
        <v>15</v>
      </c>
    </row>
    <row r="1207" spans="2:11" x14ac:dyDescent="0.2">
      <c r="B1207" s="6" t="s">
        <v>556</v>
      </c>
      <c r="C1207" s="7">
        <v>44959</v>
      </c>
      <c r="D1207" s="7">
        <v>45170</v>
      </c>
      <c r="E1207" s="8">
        <v>19600000</v>
      </c>
      <c r="F1207" s="9">
        <v>19600000</v>
      </c>
      <c r="G1207" s="6">
        <v>0</v>
      </c>
      <c r="H1207" s="10">
        <v>8306666.6699999999</v>
      </c>
      <c r="I1207" s="9">
        <f t="shared" si="36"/>
        <v>11293333.33</v>
      </c>
      <c r="J1207" s="11">
        <f t="shared" si="37"/>
        <v>0.42380952397959182</v>
      </c>
      <c r="K1207" s="6" t="s">
        <v>15</v>
      </c>
    </row>
    <row r="1208" spans="2:11" x14ac:dyDescent="0.2">
      <c r="B1208" s="6" t="s">
        <v>668</v>
      </c>
      <c r="C1208" s="7">
        <v>44959</v>
      </c>
      <c r="D1208" s="7">
        <v>45170</v>
      </c>
      <c r="E1208" s="8">
        <v>12600000</v>
      </c>
      <c r="F1208" s="9">
        <v>12600000</v>
      </c>
      <c r="G1208" s="6">
        <v>0</v>
      </c>
      <c r="H1208" s="10">
        <v>7140000</v>
      </c>
      <c r="I1208" s="9">
        <f t="shared" si="36"/>
        <v>5460000</v>
      </c>
      <c r="J1208" s="11">
        <f t="shared" si="37"/>
        <v>0.56666666666666665</v>
      </c>
      <c r="K1208" s="6" t="s">
        <v>15</v>
      </c>
    </row>
    <row r="1209" spans="2:11" x14ac:dyDescent="0.2">
      <c r="B1209" s="6" t="s">
        <v>556</v>
      </c>
      <c r="C1209" s="7">
        <v>44959</v>
      </c>
      <c r="D1209" s="7">
        <v>45231</v>
      </c>
      <c r="E1209" s="8">
        <v>19600000</v>
      </c>
      <c r="F1209" s="9">
        <v>19600000</v>
      </c>
      <c r="G1209" s="6">
        <v>0</v>
      </c>
      <c r="H1209" s="10">
        <v>5506666.6699999999</v>
      </c>
      <c r="I1209" s="9">
        <f t="shared" si="36"/>
        <v>14093333.33</v>
      </c>
      <c r="J1209" s="11">
        <f t="shared" si="37"/>
        <v>0.28095238112244897</v>
      </c>
      <c r="K1209" s="6" t="s">
        <v>15</v>
      </c>
    </row>
    <row r="1210" spans="2:11" x14ac:dyDescent="0.2">
      <c r="B1210" s="6" t="s">
        <v>818</v>
      </c>
      <c r="C1210" s="7">
        <v>44959</v>
      </c>
      <c r="D1210" s="7">
        <v>45072</v>
      </c>
      <c r="E1210" s="8">
        <v>23000000</v>
      </c>
      <c r="F1210" s="9">
        <v>23000000</v>
      </c>
      <c r="G1210" s="6">
        <v>0</v>
      </c>
      <c r="H1210" s="10">
        <v>23000000</v>
      </c>
      <c r="I1210" s="9">
        <f t="shared" si="36"/>
        <v>0</v>
      </c>
      <c r="J1210" s="11">
        <f t="shared" si="37"/>
        <v>1</v>
      </c>
      <c r="K1210" s="6" t="s">
        <v>12</v>
      </c>
    </row>
    <row r="1211" spans="2:11" x14ac:dyDescent="0.2">
      <c r="B1211" s="6" t="s">
        <v>819</v>
      </c>
      <c r="C1211" s="7">
        <v>44959</v>
      </c>
      <c r="D1211" s="7">
        <v>45170</v>
      </c>
      <c r="E1211" s="8">
        <v>28000000</v>
      </c>
      <c r="F1211" s="9">
        <v>28000000</v>
      </c>
      <c r="G1211" s="6">
        <v>0</v>
      </c>
      <c r="H1211" s="10">
        <v>15866666.67</v>
      </c>
      <c r="I1211" s="9">
        <f t="shared" si="36"/>
        <v>12133333.33</v>
      </c>
      <c r="J1211" s="11">
        <f t="shared" si="37"/>
        <v>0.56666666678571431</v>
      </c>
      <c r="K1211" s="6" t="s">
        <v>15</v>
      </c>
    </row>
    <row r="1212" spans="2:11" x14ac:dyDescent="0.2">
      <c r="B1212" s="6" t="s">
        <v>613</v>
      </c>
      <c r="C1212" s="7">
        <v>44959</v>
      </c>
      <c r="D1212" s="7">
        <v>45170</v>
      </c>
      <c r="E1212" s="8">
        <v>20300000</v>
      </c>
      <c r="F1212" s="9">
        <v>20300000</v>
      </c>
      <c r="G1212" s="6">
        <v>0</v>
      </c>
      <c r="H1212" s="10">
        <v>8603333.3300000001</v>
      </c>
      <c r="I1212" s="9">
        <f t="shared" si="36"/>
        <v>11696666.67</v>
      </c>
      <c r="J1212" s="11">
        <f t="shared" si="37"/>
        <v>0.42380952364532021</v>
      </c>
      <c r="K1212" s="6" t="s">
        <v>15</v>
      </c>
    </row>
    <row r="1213" spans="2:11" x14ac:dyDescent="0.2">
      <c r="B1213" s="6" t="s">
        <v>502</v>
      </c>
      <c r="C1213" s="7">
        <v>44959</v>
      </c>
      <c r="D1213" s="7">
        <v>45068</v>
      </c>
      <c r="E1213" s="8">
        <v>15244000</v>
      </c>
      <c r="F1213" s="9">
        <v>15244000</v>
      </c>
      <c r="G1213" s="6">
        <v>0</v>
      </c>
      <c r="H1213" s="10">
        <v>15244000</v>
      </c>
      <c r="I1213" s="9">
        <f t="shared" si="36"/>
        <v>0</v>
      </c>
      <c r="J1213" s="11">
        <f t="shared" si="37"/>
        <v>1</v>
      </c>
      <c r="K1213" s="6" t="s">
        <v>12</v>
      </c>
    </row>
    <row r="1214" spans="2:11" x14ac:dyDescent="0.2">
      <c r="B1214" s="6" t="s">
        <v>820</v>
      </c>
      <c r="C1214" s="7">
        <v>44959</v>
      </c>
      <c r="D1214" s="7">
        <v>45170</v>
      </c>
      <c r="E1214" s="8">
        <v>39655000</v>
      </c>
      <c r="F1214" s="9">
        <v>39655000</v>
      </c>
      <c r="G1214" s="6">
        <v>0</v>
      </c>
      <c r="H1214" s="10">
        <v>22471166.670000002</v>
      </c>
      <c r="I1214" s="9">
        <f t="shared" si="36"/>
        <v>17183833.329999998</v>
      </c>
      <c r="J1214" s="11">
        <f t="shared" si="37"/>
        <v>0.56666666675072508</v>
      </c>
      <c r="K1214" s="6" t="s">
        <v>15</v>
      </c>
    </row>
    <row r="1215" spans="2:11" x14ac:dyDescent="0.2">
      <c r="B1215" s="6" t="s">
        <v>821</v>
      </c>
      <c r="C1215" s="7">
        <v>44959</v>
      </c>
      <c r="D1215" s="7">
        <v>45072</v>
      </c>
      <c r="E1215" s="8">
        <v>11500000</v>
      </c>
      <c r="F1215" s="9">
        <v>11500000</v>
      </c>
      <c r="G1215" s="6">
        <v>0</v>
      </c>
      <c r="H1215" s="10">
        <v>11500000</v>
      </c>
      <c r="I1215" s="9">
        <f t="shared" si="36"/>
        <v>0</v>
      </c>
      <c r="J1215" s="11">
        <f t="shared" si="37"/>
        <v>1</v>
      </c>
      <c r="K1215" s="6" t="s">
        <v>12</v>
      </c>
    </row>
    <row r="1216" spans="2:11" x14ac:dyDescent="0.2">
      <c r="B1216" s="6" t="s">
        <v>822</v>
      </c>
      <c r="C1216" s="7">
        <v>44959</v>
      </c>
      <c r="D1216" s="7">
        <v>45170</v>
      </c>
      <c r="E1216" s="8">
        <v>15750000</v>
      </c>
      <c r="F1216" s="9">
        <v>15750000</v>
      </c>
      <c r="G1216" s="6">
        <v>0</v>
      </c>
      <c r="H1216" s="10">
        <v>8925000</v>
      </c>
      <c r="I1216" s="9">
        <f t="shared" si="36"/>
        <v>6825000</v>
      </c>
      <c r="J1216" s="11">
        <f t="shared" si="37"/>
        <v>0.56666666666666665</v>
      </c>
      <c r="K1216" s="6" t="s">
        <v>15</v>
      </c>
    </row>
    <row r="1217" spans="2:11" x14ac:dyDescent="0.2">
      <c r="B1217" s="6" t="s">
        <v>823</v>
      </c>
      <c r="C1217" s="7">
        <v>44959</v>
      </c>
      <c r="D1217" s="7">
        <v>45062</v>
      </c>
      <c r="E1217" s="8">
        <v>8750000</v>
      </c>
      <c r="F1217" s="9">
        <v>8750000</v>
      </c>
      <c r="G1217" s="6">
        <v>0</v>
      </c>
      <c r="H1217" s="10">
        <v>8750000</v>
      </c>
      <c r="I1217" s="9">
        <f t="shared" si="36"/>
        <v>0</v>
      </c>
      <c r="J1217" s="11">
        <f t="shared" si="37"/>
        <v>1</v>
      </c>
      <c r="K1217" s="6" t="s">
        <v>12</v>
      </c>
    </row>
    <row r="1218" spans="2:11" x14ac:dyDescent="0.2">
      <c r="B1218" s="6" t="s">
        <v>824</v>
      </c>
      <c r="C1218" s="7">
        <v>44959</v>
      </c>
      <c r="D1218" s="7">
        <v>45076</v>
      </c>
      <c r="E1218" s="8">
        <v>16342666.66</v>
      </c>
      <c r="F1218" s="9">
        <v>16342666.66</v>
      </c>
      <c r="G1218" s="6">
        <v>0</v>
      </c>
      <c r="H1218" s="10">
        <v>16342666.66</v>
      </c>
      <c r="I1218" s="9">
        <f t="shared" si="36"/>
        <v>0</v>
      </c>
      <c r="J1218" s="11">
        <f t="shared" si="37"/>
        <v>1</v>
      </c>
      <c r="K1218" s="6" t="s">
        <v>12</v>
      </c>
    </row>
    <row r="1219" spans="2:11" x14ac:dyDescent="0.2">
      <c r="B1219" s="6" t="s">
        <v>825</v>
      </c>
      <c r="C1219" s="7">
        <v>44959</v>
      </c>
      <c r="D1219" s="7">
        <v>45170</v>
      </c>
      <c r="E1219" s="8">
        <v>24500000</v>
      </c>
      <c r="F1219" s="9">
        <v>24500000</v>
      </c>
      <c r="G1219" s="6">
        <v>0</v>
      </c>
      <c r="H1219" s="10">
        <v>13883333.33</v>
      </c>
      <c r="I1219" s="9">
        <f t="shared" ref="I1219:I1282" si="38">F1219-H1219</f>
        <v>10616666.67</v>
      </c>
      <c r="J1219" s="11">
        <f t="shared" ref="J1219:J1282" si="39">IFERROR(H1219/F1219,"-")</f>
        <v>0.56666666653061226</v>
      </c>
      <c r="K1219" s="6" t="s">
        <v>15</v>
      </c>
    </row>
    <row r="1220" spans="2:11" x14ac:dyDescent="0.2">
      <c r="B1220" s="6" t="s">
        <v>826</v>
      </c>
      <c r="C1220" s="7">
        <v>44959</v>
      </c>
      <c r="D1220" s="7">
        <v>45076</v>
      </c>
      <c r="E1220" s="8">
        <v>16342666.66</v>
      </c>
      <c r="F1220" s="9">
        <v>16342666.66</v>
      </c>
      <c r="G1220" s="6">
        <v>0</v>
      </c>
      <c r="H1220" s="10">
        <v>16342666.66</v>
      </c>
      <c r="I1220" s="9">
        <f t="shared" si="38"/>
        <v>0</v>
      </c>
      <c r="J1220" s="11">
        <f t="shared" si="39"/>
        <v>1</v>
      </c>
      <c r="K1220" s="6" t="s">
        <v>12</v>
      </c>
    </row>
    <row r="1221" spans="2:11" x14ac:dyDescent="0.2">
      <c r="B1221" s="6" t="s">
        <v>515</v>
      </c>
      <c r="C1221" s="7">
        <v>44959</v>
      </c>
      <c r="D1221" s="7">
        <v>45078</v>
      </c>
      <c r="E1221" s="8">
        <v>10000000</v>
      </c>
      <c r="F1221" s="9">
        <v>10000000</v>
      </c>
      <c r="G1221" s="6">
        <v>0</v>
      </c>
      <c r="H1221" s="10">
        <v>10000000</v>
      </c>
      <c r="I1221" s="9">
        <f t="shared" si="38"/>
        <v>0</v>
      </c>
      <c r="J1221" s="11">
        <f t="shared" si="39"/>
        <v>1</v>
      </c>
      <c r="K1221" s="6" t="s">
        <v>12</v>
      </c>
    </row>
    <row r="1222" spans="2:11" x14ac:dyDescent="0.2">
      <c r="B1222" s="6" t="s">
        <v>827</v>
      </c>
      <c r="C1222" s="7">
        <v>44959</v>
      </c>
      <c r="D1222" s="7">
        <v>45073</v>
      </c>
      <c r="E1222" s="8">
        <v>15930666.66</v>
      </c>
      <c r="F1222" s="9">
        <v>15930666.66</v>
      </c>
      <c r="G1222" s="6">
        <v>0</v>
      </c>
      <c r="H1222" s="10">
        <v>15930666.66</v>
      </c>
      <c r="I1222" s="9">
        <f t="shared" si="38"/>
        <v>0</v>
      </c>
      <c r="J1222" s="11">
        <f t="shared" si="39"/>
        <v>1</v>
      </c>
      <c r="K1222" s="6" t="s">
        <v>12</v>
      </c>
    </row>
    <row r="1223" spans="2:11" x14ac:dyDescent="0.2">
      <c r="B1223" s="6" t="s">
        <v>551</v>
      </c>
      <c r="C1223" s="7">
        <v>44959</v>
      </c>
      <c r="D1223" s="7">
        <v>45062</v>
      </c>
      <c r="E1223" s="8">
        <v>14000000</v>
      </c>
      <c r="F1223" s="9">
        <v>14000000</v>
      </c>
      <c r="G1223" s="6">
        <v>0</v>
      </c>
      <c r="H1223" s="10">
        <v>14000000</v>
      </c>
      <c r="I1223" s="9">
        <f t="shared" si="38"/>
        <v>0</v>
      </c>
      <c r="J1223" s="11">
        <f t="shared" si="39"/>
        <v>1</v>
      </c>
      <c r="K1223" s="6" t="s">
        <v>12</v>
      </c>
    </row>
    <row r="1224" spans="2:11" x14ac:dyDescent="0.2">
      <c r="B1224" s="6" t="s">
        <v>828</v>
      </c>
      <c r="C1224" s="7">
        <v>44959</v>
      </c>
      <c r="D1224" s="7">
        <v>45229</v>
      </c>
      <c r="E1224" s="8">
        <v>14000000</v>
      </c>
      <c r="F1224" s="9">
        <v>14000000</v>
      </c>
      <c r="G1224" s="6">
        <v>0</v>
      </c>
      <c r="H1224" s="10">
        <v>7933333.3300000001</v>
      </c>
      <c r="I1224" s="9">
        <f t="shared" si="38"/>
        <v>6066666.6699999999</v>
      </c>
      <c r="J1224" s="11">
        <f t="shared" si="39"/>
        <v>0.56666666642857144</v>
      </c>
      <c r="K1224" s="6" t="s">
        <v>15</v>
      </c>
    </row>
    <row r="1225" spans="2:11" x14ac:dyDescent="0.2">
      <c r="B1225" s="6" t="s">
        <v>829</v>
      </c>
      <c r="C1225" s="7">
        <v>44959</v>
      </c>
      <c r="D1225" s="7">
        <v>45076</v>
      </c>
      <c r="E1225" s="8">
        <v>10214166.66</v>
      </c>
      <c r="F1225" s="9">
        <v>10214166.66</v>
      </c>
      <c r="G1225" s="6">
        <v>0</v>
      </c>
      <c r="H1225" s="10">
        <v>10214166.66</v>
      </c>
      <c r="I1225" s="9">
        <f t="shared" si="38"/>
        <v>0</v>
      </c>
      <c r="J1225" s="11">
        <f t="shared" si="39"/>
        <v>1</v>
      </c>
      <c r="K1225" s="6" t="s">
        <v>12</v>
      </c>
    </row>
    <row r="1226" spans="2:11" x14ac:dyDescent="0.2">
      <c r="B1226" s="6" t="s">
        <v>830</v>
      </c>
      <c r="C1226" s="7">
        <v>44959</v>
      </c>
      <c r="D1226" s="7">
        <v>45075</v>
      </c>
      <c r="E1226" s="8">
        <v>15733333.33</v>
      </c>
      <c r="F1226" s="9">
        <v>15733333.33</v>
      </c>
      <c r="G1226" s="6">
        <v>0</v>
      </c>
      <c r="H1226" s="10">
        <v>15733333.33</v>
      </c>
      <c r="I1226" s="9">
        <f t="shared" si="38"/>
        <v>0</v>
      </c>
      <c r="J1226" s="11">
        <f t="shared" si="39"/>
        <v>1</v>
      </c>
      <c r="K1226" s="6" t="s">
        <v>12</v>
      </c>
    </row>
    <row r="1227" spans="2:11" x14ac:dyDescent="0.2">
      <c r="B1227" s="6" t="s">
        <v>831</v>
      </c>
      <c r="C1227" s="7">
        <v>44959</v>
      </c>
      <c r="D1227" s="7">
        <v>45075</v>
      </c>
      <c r="E1227" s="8">
        <v>13766666.67</v>
      </c>
      <c r="F1227" s="9">
        <v>13766666.67</v>
      </c>
      <c r="G1227" s="6">
        <v>0</v>
      </c>
      <c r="H1227" s="10">
        <v>13766666.67</v>
      </c>
      <c r="I1227" s="9">
        <f t="shared" si="38"/>
        <v>0</v>
      </c>
      <c r="J1227" s="11">
        <f t="shared" si="39"/>
        <v>1</v>
      </c>
      <c r="K1227" s="6" t="s">
        <v>12</v>
      </c>
    </row>
    <row r="1228" spans="2:11" x14ac:dyDescent="0.2">
      <c r="B1228" s="6" t="s">
        <v>832</v>
      </c>
      <c r="C1228" s="7">
        <v>44959</v>
      </c>
      <c r="D1228" s="7">
        <v>45075</v>
      </c>
      <c r="E1228" s="8">
        <v>13766666.67</v>
      </c>
      <c r="F1228" s="9">
        <v>13766666.67</v>
      </c>
      <c r="G1228" s="6">
        <v>0</v>
      </c>
      <c r="H1228" s="10">
        <v>13766666.67</v>
      </c>
      <c r="I1228" s="9">
        <f t="shared" si="38"/>
        <v>0</v>
      </c>
      <c r="J1228" s="11">
        <f t="shared" si="39"/>
        <v>1</v>
      </c>
      <c r="K1228" s="6" t="s">
        <v>12</v>
      </c>
    </row>
    <row r="1229" spans="2:11" x14ac:dyDescent="0.2">
      <c r="B1229" s="6" t="s">
        <v>833</v>
      </c>
      <c r="C1229" s="7">
        <v>44959</v>
      </c>
      <c r="D1229" s="7">
        <v>45075</v>
      </c>
      <c r="E1229" s="8">
        <v>14946666.67</v>
      </c>
      <c r="F1229" s="9">
        <v>14946666.67</v>
      </c>
      <c r="G1229" s="6">
        <v>0</v>
      </c>
      <c r="H1229" s="10">
        <v>14946666.67</v>
      </c>
      <c r="I1229" s="9">
        <f t="shared" si="38"/>
        <v>0</v>
      </c>
      <c r="J1229" s="11">
        <f t="shared" si="39"/>
        <v>1</v>
      </c>
      <c r="K1229" s="6" t="s">
        <v>12</v>
      </c>
    </row>
    <row r="1230" spans="2:11" x14ac:dyDescent="0.2">
      <c r="B1230" s="6" t="s">
        <v>834</v>
      </c>
      <c r="C1230" s="7">
        <v>44959</v>
      </c>
      <c r="D1230" s="7">
        <v>45075</v>
      </c>
      <c r="E1230" s="8">
        <v>17700000</v>
      </c>
      <c r="F1230" s="9">
        <v>17700000</v>
      </c>
      <c r="G1230" s="6">
        <v>0</v>
      </c>
      <c r="H1230" s="10">
        <v>17700000</v>
      </c>
      <c r="I1230" s="9">
        <f t="shared" si="38"/>
        <v>0</v>
      </c>
      <c r="J1230" s="11">
        <f t="shared" si="39"/>
        <v>1</v>
      </c>
      <c r="K1230" s="6" t="s">
        <v>12</v>
      </c>
    </row>
    <row r="1231" spans="2:11" x14ac:dyDescent="0.2">
      <c r="B1231" s="6" t="s">
        <v>835</v>
      </c>
      <c r="C1231" s="7">
        <v>44960</v>
      </c>
      <c r="D1231" s="7">
        <v>45171</v>
      </c>
      <c r="E1231" s="8">
        <v>28000000</v>
      </c>
      <c r="F1231" s="9">
        <v>28000000</v>
      </c>
      <c r="G1231" s="6">
        <v>0</v>
      </c>
      <c r="H1231" s="10">
        <v>15733333.33</v>
      </c>
      <c r="I1231" s="9">
        <f t="shared" si="38"/>
        <v>12266666.67</v>
      </c>
      <c r="J1231" s="11">
        <f t="shared" si="39"/>
        <v>0.56190476178571425</v>
      </c>
      <c r="K1231" s="6" t="s">
        <v>15</v>
      </c>
    </row>
    <row r="1232" spans="2:11" x14ac:dyDescent="0.2">
      <c r="B1232" s="6" t="s">
        <v>836</v>
      </c>
      <c r="C1232" s="7">
        <v>44960</v>
      </c>
      <c r="D1232" s="7">
        <v>45171</v>
      </c>
      <c r="E1232" s="8">
        <v>31500000</v>
      </c>
      <c r="F1232" s="9">
        <v>31500000</v>
      </c>
      <c r="G1232" s="6">
        <v>0</v>
      </c>
      <c r="H1232" s="10">
        <v>22200000</v>
      </c>
      <c r="I1232" s="9">
        <f t="shared" si="38"/>
        <v>9300000</v>
      </c>
      <c r="J1232" s="11">
        <f t="shared" si="39"/>
        <v>0.70476190476190481</v>
      </c>
      <c r="K1232" s="6" t="s">
        <v>15</v>
      </c>
    </row>
    <row r="1233" spans="2:11" x14ac:dyDescent="0.2">
      <c r="B1233" s="6" t="s">
        <v>837</v>
      </c>
      <c r="C1233" s="7">
        <v>44960</v>
      </c>
      <c r="D1233" s="7">
        <v>45171</v>
      </c>
      <c r="E1233" s="8">
        <v>38500000</v>
      </c>
      <c r="F1233" s="9">
        <v>38500000</v>
      </c>
      <c r="G1233" s="6">
        <v>0</v>
      </c>
      <c r="H1233" s="10">
        <v>21633333.329999998</v>
      </c>
      <c r="I1233" s="9">
        <f t="shared" si="38"/>
        <v>16866666.670000002</v>
      </c>
      <c r="J1233" s="11">
        <f t="shared" si="39"/>
        <v>0.56190476181818172</v>
      </c>
      <c r="K1233" s="6" t="s">
        <v>15</v>
      </c>
    </row>
    <row r="1234" spans="2:11" x14ac:dyDescent="0.2">
      <c r="B1234" s="6" t="s">
        <v>658</v>
      </c>
      <c r="C1234" s="7">
        <v>44960</v>
      </c>
      <c r="D1234" s="7">
        <v>45171</v>
      </c>
      <c r="E1234" s="8">
        <v>28000000</v>
      </c>
      <c r="F1234" s="9">
        <v>28000000</v>
      </c>
      <c r="G1234" s="6">
        <v>0</v>
      </c>
      <c r="H1234" s="10">
        <v>15733333.33</v>
      </c>
      <c r="I1234" s="9">
        <f t="shared" si="38"/>
        <v>12266666.67</v>
      </c>
      <c r="J1234" s="11">
        <f t="shared" si="39"/>
        <v>0.56190476178571425</v>
      </c>
      <c r="K1234" s="6" t="s">
        <v>15</v>
      </c>
    </row>
    <row r="1235" spans="2:11" x14ac:dyDescent="0.2">
      <c r="B1235" s="6" t="s">
        <v>838</v>
      </c>
      <c r="C1235" s="7">
        <v>44960</v>
      </c>
      <c r="D1235" s="7">
        <v>45171</v>
      </c>
      <c r="E1235" s="8">
        <v>26600000</v>
      </c>
      <c r="F1235" s="9">
        <v>26600000</v>
      </c>
      <c r="G1235" s="6">
        <v>0</v>
      </c>
      <c r="H1235" s="10">
        <v>14946666.67</v>
      </c>
      <c r="I1235" s="9">
        <f t="shared" si="38"/>
        <v>11653333.33</v>
      </c>
      <c r="J1235" s="11">
        <f t="shared" si="39"/>
        <v>0.56190476203007522</v>
      </c>
      <c r="K1235" s="6" t="s">
        <v>15</v>
      </c>
    </row>
    <row r="1236" spans="2:11" x14ac:dyDescent="0.2">
      <c r="B1236" s="6" t="s">
        <v>829</v>
      </c>
      <c r="C1236" s="7">
        <v>44960</v>
      </c>
      <c r="D1236" s="7">
        <v>45076</v>
      </c>
      <c r="E1236" s="8">
        <v>10214166.66</v>
      </c>
      <c r="F1236" s="9">
        <v>10214166.66</v>
      </c>
      <c r="G1236" s="6">
        <v>0</v>
      </c>
      <c r="H1236" s="10">
        <v>10128333.33</v>
      </c>
      <c r="I1236" s="9">
        <f t="shared" si="38"/>
        <v>85833.330000000075</v>
      </c>
      <c r="J1236" s="11">
        <f t="shared" si="39"/>
        <v>0.99159663897632155</v>
      </c>
      <c r="K1236" s="6" t="s">
        <v>12</v>
      </c>
    </row>
    <row r="1237" spans="2:11" x14ac:dyDescent="0.2">
      <c r="B1237" s="6" t="s">
        <v>839</v>
      </c>
      <c r="C1237" s="7">
        <v>44960</v>
      </c>
      <c r="D1237" s="7">
        <v>45171</v>
      </c>
      <c r="E1237" s="8">
        <v>24500000</v>
      </c>
      <c r="F1237" s="9">
        <v>24500000</v>
      </c>
      <c r="G1237" s="6">
        <v>0</v>
      </c>
      <c r="H1237" s="10">
        <v>13766666.67</v>
      </c>
      <c r="I1237" s="9">
        <f t="shared" si="38"/>
        <v>10733333.33</v>
      </c>
      <c r="J1237" s="11">
        <f t="shared" si="39"/>
        <v>0.5619047620408163</v>
      </c>
      <c r="K1237" s="6" t="s">
        <v>15</v>
      </c>
    </row>
    <row r="1238" spans="2:11" x14ac:dyDescent="0.2">
      <c r="B1238" s="6" t="s">
        <v>285</v>
      </c>
      <c r="C1238" s="7">
        <v>44960</v>
      </c>
      <c r="D1238" s="7">
        <v>45171</v>
      </c>
      <c r="E1238" s="8">
        <v>28000000</v>
      </c>
      <c r="F1238" s="9">
        <v>28000000</v>
      </c>
      <c r="G1238" s="6">
        <v>0</v>
      </c>
      <c r="H1238" s="10">
        <v>15733333.33</v>
      </c>
      <c r="I1238" s="9">
        <f t="shared" si="38"/>
        <v>12266666.67</v>
      </c>
      <c r="J1238" s="11">
        <f t="shared" si="39"/>
        <v>0.56190476178571425</v>
      </c>
      <c r="K1238" s="6" t="s">
        <v>15</v>
      </c>
    </row>
    <row r="1239" spans="2:11" x14ac:dyDescent="0.2">
      <c r="B1239" s="6" t="s">
        <v>840</v>
      </c>
      <c r="C1239" s="7">
        <v>44960</v>
      </c>
      <c r="D1239" s="7">
        <v>45171</v>
      </c>
      <c r="E1239" s="8">
        <v>33887000</v>
      </c>
      <c r="F1239" s="9">
        <v>33887000</v>
      </c>
      <c r="G1239" s="6">
        <v>0</v>
      </c>
      <c r="H1239" s="10">
        <v>19041266.670000002</v>
      </c>
      <c r="I1239" s="9">
        <f t="shared" si="38"/>
        <v>14845733.329999998</v>
      </c>
      <c r="J1239" s="11">
        <f t="shared" si="39"/>
        <v>0.56190476200312811</v>
      </c>
      <c r="K1239" s="6" t="s">
        <v>15</v>
      </c>
    </row>
    <row r="1240" spans="2:11" x14ac:dyDescent="0.2">
      <c r="B1240" s="6" t="s">
        <v>841</v>
      </c>
      <c r="C1240" s="7">
        <v>44960</v>
      </c>
      <c r="D1240" s="7">
        <v>45171</v>
      </c>
      <c r="E1240" s="8">
        <v>24500000</v>
      </c>
      <c r="F1240" s="9">
        <v>24500000</v>
      </c>
      <c r="G1240" s="6">
        <v>0</v>
      </c>
      <c r="H1240" s="10">
        <v>13766666.67</v>
      </c>
      <c r="I1240" s="9">
        <f t="shared" si="38"/>
        <v>10733333.33</v>
      </c>
      <c r="J1240" s="11">
        <f t="shared" si="39"/>
        <v>0.5619047620408163</v>
      </c>
      <c r="K1240" s="6" t="s">
        <v>15</v>
      </c>
    </row>
    <row r="1241" spans="2:11" x14ac:dyDescent="0.2">
      <c r="B1241" s="6" t="s">
        <v>382</v>
      </c>
      <c r="C1241" s="7">
        <v>44960</v>
      </c>
      <c r="D1241" s="7">
        <v>45079</v>
      </c>
      <c r="E1241" s="8">
        <v>10600000</v>
      </c>
      <c r="F1241" s="9">
        <v>10600000</v>
      </c>
      <c r="G1241" s="6">
        <v>0</v>
      </c>
      <c r="H1241" s="10">
        <v>10600000</v>
      </c>
      <c r="I1241" s="9">
        <f t="shared" si="38"/>
        <v>0</v>
      </c>
      <c r="J1241" s="11">
        <f t="shared" si="39"/>
        <v>1</v>
      </c>
      <c r="K1241" s="6" t="s">
        <v>12</v>
      </c>
    </row>
    <row r="1242" spans="2:11" x14ac:dyDescent="0.2">
      <c r="B1242" s="6" t="s">
        <v>557</v>
      </c>
      <c r="C1242" s="7">
        <v>44960</v>
      </c>
      <c r="D1242" s="7">
        <v>45063</v>
      </c>
      <c r="E1242" s="8">
        <v>10500000</v>
      </c>
      <c r="F1242" s="9">
        <v>10500000</v>
      </c>
      <c r="G1242" s="6">
        <v>0</v>
      </c>
      <c r="H1242" s="10">
        <v>10500000</v>
      </c>
      <c r="I1242" s="9">
        <f t="shared" si="38"/>
        <v>0</v>
      </c>
      <c r="J1242" s="11">
        <f t="shared" si="39"/>
        <v>1</v>
      </c>
      <c r="K1242" s="6" t="s">
        <v>12</v>
      </c>
    </row>
    <row r="1243" spans="2:11" x14ac:dyDescent="0.2">
      <c r="B1243" s="6" t="s">
        <v>236</v>
      </c>
      <c r="C1243" s="7">
        <v>44960</v>
      </c>
      <c r="D1243" s="7">
        <v>45079</v>
      </c>
      <c r="E1243" s="8">
        <v>14600000</v>
      </c>
      <c r="F1243" s="9">
        <v>14600000</v>
      </c>
      <c r="G1243" s="6">
        <v>0</v>
      </c>
      <c r="H1243" s="10">
        <v>14600000</v>
      </c>
      <c r="I1243" s="9">
        <f t="shared" si="38"/>
        <v>0</v>
      </c>
      <c r="J1243" s="11">
        <f t="shared" si="39"/>
        <v>1</v>
      </c>
      <c r="K1243" s="6" t="s">
        <v>12</v>
      </c>
    </row>
    <row r="1244" spans="2:11" x14ac:dyDescent="0.2">
      <c r="B1244" s="6" t="s">
        <v>842</v>
      </c>
      <c r="C1244" s="7">
        <v>44963</v>
      </c>
      <c r="D1244" s="7">
        <v>45174</v>
      </c>
      <c r="E1244" s="8">
        <v>21000000</v>
      </c>
      <c r="F1244" s="9">
        <v>21000000</v>
      </c>
      <c r="G1244" s="6">
        <v>0</v>
      </c>
      <c r="H1244" s="10">
        <v>11500000</v>
      </c>
      <c r="I1244" s="9">
        <f t="shared" si="38"/>
        <v>9500000</v>
      </c>
      <c r="J1244" s="11">
        <f t="shared" si="39"/>
        <v>0.54761904761904767</v>
      </c>
      <c r="K1244" s="6" t="s">
        <v>15</v>
      </c>
    </row>
    <row r="1245" spans="2:11" x14ac:dyDescent="0.2">
      <c r="B1245" s="6" t="s">
        <v>137</v>
      </c>
      <c r="C1245" s="7">
        <v>44960</v>
      </c>
      <c r="D1245" s="7">
        <v>45079</v>
      </c>
      <c r="E1245" s="8">
        <v>14600000</v>
      </c>
      <c r="F1245" s="9">
        <v>14600000</v>
      </c>
      <c r="G1245" s="6">
        <v>0</v>
      </c>
      <c r="H1245" s="10">
        <v>14600000</v>
      </c>
      <c r="I1245" s="9">
        <f t="shared" si="38"/>
        <v>0</v>
      </c>
      <c r="J1245" s="11">
        <f t="shared" si="39"/>
        <v>1</v>
      </c>
      <c r="K1245" s="6" t="s">
        <v>12</v>
      </c>
    </row>
    <row r="1246" spans="2:11" x14ac:dyDescent="0.2">
      <c r="B1246" s="6" t="s">
        <v>236</v>
      </c>
      <c r="C1246" s="7">
        <v>44960</v>
      </c>
      <c r="D1246" s="7">
        <v>45079</v>
      </c>
      <c r="E1246" s="8">
        <v>14600000</v>
      </c>
      <c r="F1246" s="9">
        <v>14600000</v>
      </c>
      <c r="G1246" s="6">
        <v>0</v>
      </c>
      <c r="H1246" s="10">
        <v>14600000</v>
      </c>
      <c r="I1246" s="9">
        <f t="shared" si="38"/>
        <v>0</v>
      </c>
      <c r="J1246" s="11">
        <f t="shared" si="39"/>
        <v>1</v>
      </c>
      <c r="K1246" s="6" t="s">
        <v>12</v>
      </c>
    </row>
    <row r="1247" spans="2:11" x14ac:dyDescent="0.2">
      <c r="B1247" s="6" t="s">
        <v>236</v>
      </c>
      <c r="C1247" s="7">
        <v>44960</v>
      </c>
      <c r="D1247" s="7">
        <v>45079</v>
      </c>
      <c r="E1247" s="8">
        <v>14600000</v>
      </c>
      <c r="F1247" s="9">
        <v>14600000</v>
      </c>
      <c r="G1247" s="6">
        <v>0</v>
      </c>
      <c r="H1247" s="10">
        <v>14600000</v>
      </c>
      <c r="I1247" s="9">
        <f t="shared" si="38"/>
        <v>0</v>
      </c>
      <c r="J1247" s="11">
        <f t="shared" si="39"/>
        <v>1</v>
      </c>
      <c r="K1247" s="6" t="s">
        <v>12</v>
      </c>
    </row>
    <row r="1248" spans="2:11" x14ac:dyDescent="0.2">
      <c r="B1248" s="6" t="s">
        <v>236</v>
      </c>
      <c r="C1248" s="7">
        <v>44960</v>
      </c>
      <c r="D1248" s="7">
        <v>45079</v>
      </c>
      <c r="E1248" s="8">
        <v>14600000</v>
      </c>
      <c r="F1248" s="9">
        <v>14600000</v>
      </c>
      <c r="G1248" s="6">
        <v>0</v>
      </c>
      <c r="H1248" s="10">
        <v>14600000</v>
      </c>
      <c r="I1248" s="9">
        <f t="shared" si="38"/>
        <v>0</v>
      </c>
      <c r="J1248" s="11">
        <f t="shared" si="39"/>
        <v>1</v>
      </c>
      <c r="K1248" s="6" t="s">
        <v>12</v>
      </c>
    </row>
    <row r="1249" spans="2:11" x14ac:dyDescent="0.2">
      <c r="B1249" s="6" t="s">
        <v>843</v>
      </c>
      <c r="C1249" s="7">
        <v>44960</v>
      </c>
      <c r="D1249" s="7">
        <v>45076</v>
      </c>
      <c r="E1249" s="8">
        <v>16205333.33</v>
      </c>
      <c r="F1249" s="9">
        <v>16205333.33</v>
      </c>
      <c r="G1249" s="6">
        <v>0</v>
      </c>
      <c r="H1249" s="10">
        <v>16205333.33</v>
      </c>
      <c r="I1249" s="9">
        <f t="shared" si="38"/>
        <v>0</v>
      </c>
      <c r="J1249" s="11">
        <f t="shared" si="39"/>
        <v>1</v>
      </c>
      <c r="K1249" s="6" t="s">
        <v>12</v>
      </c>
    </row>
    <row r="1250" spans="2:11" x14ac:dyDescent="0.2">
      <c r="B1250" s="6" t="s">
        <v>236</v>
      </c>
      <c r="C1250" s="7">
        <v>44960</v>
      </c>
      <c r="D1250" s="7">
        <v>45079</v>
      </c>
      <c r="E1250" s="8">
        <v>14600000</v>
      </c>
      <c r="F1250" s="9">
        <v>14600000</v>
      </c>
      <c r="G1250" s="6">
        <v>0</v>
      </c>
      <c r="H1250" s="10">
        <v>14600000</v>
      </c>
      <c r="I1250" s="9">
        <f t="shared" si="38"/>
        <v>0</v>
      </c>
      <c r="J1250" s="11">
        <f t="shared" si="39"/>
        <v>1</v>
      </c>
      <c r="K1250" s="6" t="s">
        <v>12</v>
      </c>
    </row>
    <row r="1251" spans="2:11" x14ac:dyDescent="0.2">
      <c r="B1251" s="6" t="s">
        <v>844</v>
      </c>
      <c r="C1251" s="7">
        <v>44960</v>
      </c>
      <c r="D1251" s="7">
        <v>45079</v>
      </c>
      <c r="E1251" s="8">
        <v>8000000</v>
      </c>
      <c r="F1251" s="9">
        <v>8000000</v>
      </c>
      <c r="G1251" s="6">
        <v>0</v>
      </c>
      <c r="H1251" s="10">
        <v>8000000</v>
      </c>
      <c r="I1251" s="9">
        <f t="shared" si="38"/>
        <v>0</v>
      </c>
      <c r="J1251" s="11">
        <f t="shared" si="39"/>
        <v>1</v>
      </c>
      <c r="K1251" s="6" t="s">
        <v>12</v>
      </c>
    </row>
    <row r="1252" spans="2:11" x14ac:dyDescent="0.2">
      <c r="B1252" s="6" t="s">
        <v>845</v>
      </c>
      <c r="C1252" s="7">
        <v>44960</v>
      </c>
      <c r="D1252" s="7">
        <v>45076</v>
      </c>
      <c r="E1252" s="8">
        <v>16342666.66</v>
      </c>
      <c r="F1252" s="9">
        <v>16342666.66</v>
      </c>
      <c r="G1252" s="6">
        <v>0</v>
      </c>
      <c r="H1252" s="10">
        <v>16205333.33</v>
      </c>
      <c r="I1252" s="9">
        <f t="shared" si="38"/>
        <v>137333.33000000007</v>
      </c>
      <c r="J1252" s="11">
        <f t="shared" si="39"/>
        <v>0.99159663885599925</v>
      </c>
      <c r="K1252" s="6" t="s">
        <v>12</v>
      </c>
    </row>
    <row r="1253" spans="2:11" x14ac:dyDescent="0.2">
      <c r="B1253" s="6" t="s">
        <v>236</v>
      </c>
      <c r="C1253" s="7">
        <v>44960</v>
      </c>
      <c r="D1253" s="7">
        <v>45079</v>
      </c>
      <c r="E1253" s="8">
        <v>14600000</v>
      </c>
      <c r="F1253" s="9">
        <v>14600000</v>
      </c>
      <c r="G1253" s="6">
        <v>0</v>
      </c>
      <c r="H1253" s="10">
        <v>14600000</v>
      </c>
      <c r="I1253" s="9">
        <f t="shared" si="38"/>
        <v>0</v>
      </c>
      <c r="J1253" s="11">
        <f t="shared" si="39"/>
        <v>1</v>
      </c>
      <c r="K1253" s="6" t="s">
        <v>12</v>
      </c>
    </row>
    <row r="1254" spans="2:11" x14ac:dyDescent="0.2">
      <c r="B1254" s="6" t="s">
        <v>515</v>
      </c>
      <c r="C1254" s="7">
        <v>44960</v>
      </c>
      <c r="D1254" s="7">
        <v>45079</v>
      </c>
      <c r="E1254" s="8">
        <v>14600000</v>
      </c>
      <c r="F1254" s="9">
        <v>14600000</v>
      </c>
      <c r="G1254" s="6">
        <v>0</v>
      </c>
      <c r="H1254" s="10">
        <v>14600000</v>
      </c>
      <c r="I1254" s="9">
        <f t="shared" si="38"/>
        <v>0</v>
      </c>
      <c r="J1254" s="11">
        <f t="shared" si="39"/>
        <v>1</v>
      </c>
      <c r="K1254" s="6" t="s">
        <v>12</v>
      </c>
    </row>
    <row r="1255" spans="2:11" x14ac:dyDescent="0.2">
      <c r="B1255" s="6" t="s">
        <v>236</v>
      </c>
      <c r="C1255" s="7">
        <v>44960</v>
      </c>
      <c r="D1255" s="7">
        <v>45079</v>
      </c>
      <c r="E1255" s="8">
        <v>14600000</v>
      </c>
      <c r="F1255" s="9">
        <v>14600000</v>
      </c>
      <c r="G1255" s="6">
        <v>0</v>
      </c>
      <c r="H1255" s="10">
        <v>14600000</v>
      </c>
      <c r="I1255" s="9">
        <f t="shared" si="38"/>
        <v>0</v>
      </c>
      <c r="J1255" s="11">
        <f t="shared" si="39"/>
        <v>1</v>
      </c>
      <c r="K1255" s="6" t="s">
        <v>12</v>
      </c>
    </row>
    <row r="1256" spans="2:11" x14ac:dyDescent="0.2">
      <c r="B1256" s="6" t="s">
        <v>846</v>
      </c>
      <c r="C1256" s="7">
        <v>44960</v>
      </c>
      <c r="D1256" s="7">
        <v>45079</v>
      </c>
      <c r="E1256" s="8">
        <v>14600000</v>
      </c>
      <c r="F1256" s="9">
        <v>14600000</v>
      </c>
      <c r="G1256" s="6">
        <v>0</v>
      </c>
      <c r="H1256" s="10">
        <v>14600000</v>
      </c>
      <c r="I1256" s="9">
        <f t="shared" si="38"/>
        <v>0</v>
      </c>
      <c r="J1256" s="11">
        <f t="shared" si="39"/>
        <v>1</v>
      </c>
      <c r="K1256" s="6" t="s">
        <v>12</v>
      </c>
    </row>
    <row r="1257" spans="2:11" x14ac:dyDescent="0.2">
      <c r="B1257" s="6" t="s">
        <v>847</v>
      </c>
      <c r="C1257" s="7">
        <v>44960</v>
      </c>
      <c r="D1257" s="7">
        <v>45171</v>
      </c>
      <c r="E1257" s="8">
        <v>12600000</v>
      </c>
      <c r="F1257" s="9">
        <v>12600000</v>
      </c>
      <c r="G1257" s="6">
        <v>0</v>
      </c>
      <c r="H1257" s="10">
        <v>7080000</v>
      </c>
      <c r="I1257" s="9">
        <f t="shared" si="38"/>
        <v>5520000</v>
      </c>
      <c r="J1257" s="11">
        <f t="shared" si="39"/>
        <v>0.56190476190476191</v>
      </c>
      <c r="K1257" s="6" t="s">
        <v>15</v>
      </c>
    </row>
    <row r="1258" spans="2:11" x14ac:dyDescent="0.2">
      <c r="B1258" s="6" t="s">
        <v>848</v>
      </c>
      <c r="C1258" s="7">
        <v>44960</v>
      </c>
      <c r="D1258" s="7">
        <v>45073</v>
      </c>
      <c r="E1258" s="8">
        <v>8433333.3300000001</v>
      </c>
      <c r="F1258" s="9">
        <v>8433333.3300000001</v>
      </c>
      <c r="G1258" s="6">
        <v>0</v>
      </c>
      <c r="H1258" s="10">
        <v>8433333.3300000001</v>
      </c>
      <c r="I1258" s="9">
        <f t="shared" si="38"/>
        <v>0</v>
      </c>
      <c r="J1258" s="11">
        <f t="shared" si="39"/>
        <v>1</v>
      </c>
      <c r="K1258" s="6" t="s">
        <v>12</v>
      </c>
    </row>
    <row r="1259" spans="2:11" x14ac:dyDescent="0.2">
      <c r="B1259" s="6" t="s">
        <v>849</v>
      </c>
      <c r="C1259" s="7">
        <v>44960</v>
      </c>
      <c r="D1259" s="7">
        <v>45076</v>
      </c>
      <c r="E1259" s="8">
        <v>8653333.3300000001</v>
      </c>
      <c r="F1259" s="9">
        <v>8653333.3300000001</v>
      </c>
      <c r="G1259" s="6">
        <v>0</v>
      </c>
      <c r="H1259" s="10">
        <v>8653333.3300000001</v>
      </c>
      <c r="I1259" s="9">
        <f t="shared" si="38"/>
        <v>0</v>
      </c>
      <c r="J1259" s="11">
        <f t="shared" si="39"/>
        <v>1</v>
      </c>
      <c r="K1259" s="6" t="s">
        <v>12</v>
      </c>
    </row>
    <row r="1260" spans="2:11" x14ac:dyDescent="0.2">
      <c r="B1260" s="6" t="s">
        <v>716</v>
      </c>
      <c r="C1260" s="7">
        <v>44960</v>
      </c>
      <c r="D1260" s="7">
        <v>45076</v>
      </c>
      <c r="E1260" s="8">
        <v>10128333.33</v>
      </c>
      <c r="F1260" s="9">
        <v>10128333.33</v>
      </c>
      <c r="G1260" s="6">
        <v>0</v>
      </c>
      <c r="H1260" s="10">
        <v>10128333.33</v>
      </c>
      <c r="I1260" s="9">
        <f t="shared" si="38"/>
        <v>0</v>
      </c>
      <c r="J1260" s="11">
        <f t="shared" si="39"/>
        <v>1</v>
      </c>
      <c r="K1260" s="6" t="s">
        <v>12</v>
      </c>
    </row>
    <row r="1261" spans="2:11" x14ac:dyDescent="0.2">
      <c r="B1261" s="6" t="s">
        <v>850</v>
      </c>
      <c r="C1261" s="7">
        <v>44960</v>
      </c>
      <c r="D1261" s="7">
        <v>45074</v>
      </c>
      <c r="E1261" s="8">
        <v>9956666.6600000001</v>
      </c>
      <c r="F1261" s="9">
        <v>9956666.6600000001</v>
      </c>
      <c r="G1261" s="6">
        <v>0</v>
      </c>
      <c r="H1261" s="10">
        <v>9956666.6600000001</v>
      </c>
      <c r="I1261" s="9">
        <f t="shared" si="38"/>
        <v>0</v>
      </c>
      <c r="J1261" s="11">
        <f t="shared" si="39"/>
        <v>1</v>
      </c>
      <c r="K1261" s="6" t="s">
        <v>12</v>
      </c>
    </row>
    <row r="1262" spans="2:11" x14ac:dyDescent="0.2">
      <c r="B1262" s="6" t="s">
        <v>851</v>
      </c>
      <c r="C1262" s="7">
        <v>44960</v>
      </c>
      <c r="D1262" s="7">
        <v>45171</v>
      </c>
      <c r="E1262" s="8">
        <v>33887000</v>
      </c>
      <c r="F1262" s="9">
        <v>33887000</v>
      </c>
      <c r="G1262" s="6">
        <v>0</v>
      </c>
      <c r="H1262" s="10">
        <v>20332200</v>
      </c>
      <c r="I1262" s="9">
        <f t="shared" si="38"/>
        <v>13554800</v>
      </c>
      <c r="J1262" s="11">
        <f t="shared" si="39"/>
        <v>0.6</v>
      </c>
      <c r="K1262" s="6" t="s">
        <v>12</v>
      </c>
    </row>
    <row r="1263" spans="2:11" x14ac:dyDescent="0.2">
      <c r="B1263" s="6" t="s">
        <v>852</v>
      </c>
      <c r="C1263" s="7">
        <v>44960</v>
      </c>
      <c r="D1263" s="7">
        <v>45171</v>
      </c>
      <c r="E1263" s="8">
        <v>21000000</v>
      </c>
      <c r="F1263" s="9">
        <v>21000000</v>
      </c>
      <c r="G1263" s="6">
        <v>0</v>
      </c>
      <c r="H1263" s="10">
        <v>8800000</v>
      </c>
      <c r="I1263" s="9">
        <f t="shared" si="38"/>
        <v>12200000</v>
      </c>
      <c r="J1263" s="11">
        <f t="shared" si="39"/>
        <v>0.41904761904761906</v>
      </c>
      <c r="K1263" s="6" t="s">
        <v>15</v>
      </c>
    </row>
    <row r="1264" spans="2:11" x14ac:dyDescent="0.2">
      <c r="B1264" s="6" t="s">
        <v>783</v>
      </c>
      <c r="C1264" s="7">
        <v>44960</v>
      </c>
      <c r="D1264" s="7">
        <v>45171</v>
      </c>
      <c r="E1264" s="8">
        <v>28840000</v>
      </c>
      <c r="F1264" s="9">
        <v>28840000</v>
      </c>
      <c r="G1264" s="6">
        <v>0</v>
      </c>
      <c r="H1264" s="10">
        <v>16205333.33</v>
      </c>
      <c r="I1264" s="9">
        <f t="shared" si="38"/>
        <v>12634666.67</v>
      </c>
      <c r="J1264" s="11">
        <f t="shared" si="39"/>
        <v>0.56190476178918169</v>
      </c>
      <c r="K1264" s="6" t="s">
        <v>15</v>
      </c>
    </row>
    <row r="1265" spans="2:11" x14ac:dyDescent="0.2">
      <c r="B1265" s="6" t="s">
        <v>853</v>
      </c>
      <c r="C1265" s="7">
        <v>44960</v>
      </c>
      <c r="D1265" s="7">
        <v>45073</v>
      </c>
      <c r="E1265" s="8">
        <v>13416666.67</v>
      </c>
      <c r="F1265" s="9">
        <v>13416666.67</v>
      </c>
      <c r="G1265" s="6">
        <v>0</v>
      </c>
      <c r="H1265" s="10">
        <v>13416666.67</v>
      </c>
      <c r="I1265" s="9">
        <f t="shared" si="38"/>
        <v>0</v>
      </c>
      <c r="J1265" s="11">
        <f t="shared" si="39"/>
        <v>1</v>
      </c>
      <c r="K1265" s="6" t="s">
        <v>12</v>
      </c>
    </row>
    <row r="1266" spans="2:11" x14ac:dyDescent="0.2">
      <c r="B1266" s="6" t="s">
        <v>613</v>
      </c>
      <c r="C1266" s="7">
        <v>44960</v>
      </c>
      <c r="D1266" s="7">
        <v>45171</v>
      </c>
      <c r="E1266" s="8">
        <v>20300000</v>
      </c>
      <c r="F1266" s="9">
        <v>20300000</v>
      </c>
      <c r="G1266" s="6">
        <v>0</v>
      </c>
      <c r="H1266" s="10">
        <v>11406666.67</v>
      </c>
      <c r="I1266" s="9">
        <f t="shared" si="38"/>
        <v>8893333.3300000001</v>
      </c>
      <c r="J1266" s="11">
        <f t="shared" si="39"/>
        <v>0.56190476206896556</v>
      </c>
      <c r="K1266" s="6" t="s">
        <v>15</v>
      </c>
    </row>
    <row r="1267" spans="2:11" x14ac:dyDescent="0.2">
      <c r="B1267" s="6" t="s">
        <v>843</v>
      </c>
      <c r="C1267" s="7">
        <v>44960</v>
      </c>
      <c r="D1267" s="7">
        <v>45076</v>
      </c>
      <c r="E1267" s="8">
        <v>16205333.33</v>
      </c>
      <c r="F1267" s="9">
        <v>16205333.33</v>
      </c>
      <c r="G1267" s="6">
        <v>0</v>
      </c>
      <c r="H1267" s="10">
        <v>16205333.33</v>
      </c>
      <c r="I1267" s="9">
        <f t="shared" si="38"/>
        <v>0</v>
      </c>
      <c r="J1267" s="11">
        <f t="shared" si="39"/>
        <v>1</v>
      </c>
      <c r="K1267" s="6" t="s">
        <v>12</v>
      </c>
    </row>
    <row r="1268" spans="2:11" x14ac:dyDescent="0.2">
      <c r="B1268" s="6" t="s">
        <v>854</v>
      </c>
      <c r="C1268" s="7">
        <v>44960</v>
      </c>
      <c r="D1268" s="7">
        <v>45073</v>
      </c>
      <c r="E1268" s="8">
        <v>15333333.33</v>
      </c>
      <c r="F1268" s="9">
        <v>15333333.33</v>
      </c>
      <c r="G1268" s="6">
        <v>0</v>
      </c>
      <c r="H1268" s="10">
        <v>15333333.33</v>
      </c>
      <c r="I1268" s="9">
        <f t="shared" si="38"/>
        <v>0</v>
      </c>
      <c r="J1268" s="11">
        <f t="shared" si="39"/>
        <v>1</v>
      </c>
      <c r="K1268" s="6" t="s">
        <v>12</v>
      </c>
    </row>
    <row r="1269" spans="2:11" x14ac:dyDescent="0.2">
      <c r="B1269" s="6" t="s">
        <v>613</v>
      </c>
      <c r="C1269" s="7">
        <v>44960</v>
      </c>
      <c r="D1269" s="7">
        <v>45063</v>
      </c>
      <c r="E1269" s="8">
        <v>10150000</v>
      </c>
      <c r="F1269" s="9">
        <v>10150000</v>
      </c>
      <c r="G1269" s="6">
        <v>0</v>
      </c>
      <c r="H1269" s="10">
        <v>10150000</v>
      </c>
      <c r="I1269" s="9">
        <f t="shared" si="38"/>
        <v>0</v>
      </c>
      <c r="J1269" s="11">
        <f t="shared" si="39"/>
        <v>1</v>
      </c>
      <c r="K1269" s="6" t="s">
        <v>12</v>
      </c>
    </row>
    <row r="1270" spans="2:11" x14ac:dyDescent="0.2">
      <c r="B1270" s="6" t="s">
        <v>855</v>
      </c>
      <c r="C1270" s="7">
        <v>44960</v>
      </c>
      <c r="D1270" s="7">
        <v>45073</v>
      </c>
      <c r="E1270" s="8">
        <v>15793333.33</v>
      </c>
      <c r="F1270" s="9">
        <v>15793333.33</v>
      </c>
      <c r="G1270" s="6">
        <v>0</v>
      </c>
      <c r="H1270" s="10">
        <v>15793333.33</v>
      </c>
      <c r="I1270" s="9">
        <f t="shared" si="38"/>
        <v>0</v>
      </c>
      <c r="J1270" s="11">
        <f t="shared" si="39"/>
        <v>1</v>
      </c>
      <c r="K1270" s="6" t="s">
        <v>12</v>
      </c>
    </row>
    <row r="1271" spans="2:11" x14ac:dyDescent="0.2">
      <c r="B1271" s="6" t="s">
        <v>856</v>
      </c>
      <c r="C1271" s="7">
        <v>44960</v>
      </c>
      <c r="D1271" s="7">
        <v>45073</v>
      </c>
      <c r="E1271" s="8">
        <v>11500000</v>
      </c>
      <c r="F1271" s="9">
        <v>11500000</v>
      </c>
      <c r="G1271" s="6">
        <v>0</v>
      </c>
      <c r="H1271" s="10">
        <v>11500000</v>
      </c>
      <c r="I1271" s="9">
        <f t="shared" si="38"/>
        <v>0</v>
      </c>
      <c r="J1271" s="11">
        <f t="shared" si="39"/>
        <v>1</v>
      </c>
      <c r="K1271" s="6" t="s">
        <v>12</v>
      </c>
    </row>
    <row r="1272" spans="2:11" x14ac:dyDescent="0.2">
      <c r="B1272" s="6" t="s">
        <v>857</v>
      </c>
      <c r="C1272" s="7">
        <v>44960</v>
      </c>
      <c r="D1272" s="7">
        <v>45171</v>
      </c>
      <c r="E1272" s="8">
        <v>28840000</v>
      </c>
      <c r="F1272" s="9">
        <v>28840000</v>
      </c>
      <c r="G1272" s="6">
        <v>0</v>
      </c>
      <c r="H1272" s="10">
        <v>16205333.33</v>
      </c>
      <c r="I1272" s="9">
        <f t="shared" si="38"/>
        <v>12634666.67</v>
      </c>
      <c r="J1272" s="11">
        <f t="shared" si="39"/>
        <v>0.56190476178918169</v>
      </c>
      <c r="K1272" s="6" t="s">
        <v>15</v>
      </c>
    </row>
    <row r="1273" spans="2:11" x14ac:dyDescent="0.2">
      <c r="B1273" s="6" t="s">
        <v>858</v>
      </c>
      <c r="C1273" s="7">
        <v>44960</v>
      </c>
      <c r="D1273" s="7">
        <v>45073</v>
      </c>
      <c r="E1273" s="8">
        <v>13416667</v>
      </c>
      <c r="F1273" s="9">
        <v>13416667</v>
      </c>
      <c r="G1273" s="6">
        <v>0</v>
      </c>
      <c r="H1273" s="10">
        <v>13416667</v>
      </c>
      <c r="I1273" s="9">
        <f t="shared" si="38"/>
        <v>0</v>
      </c>
      <c r="J1273" s="11">
        <f t="shared" si="39"/>
        <v>1</v>
      </c>
      <c r="K1273" s="6" t="s">
        <v>12</v>
      </c>
    </row>
    <row r="1274" spans="2:11" x14ac:dyDescent="0.2">
      <c r="B1274" s="6" t="s">
        <v>859</v>
      </c>
      <c r="C1274" s="7">
        <v>44960</v>
      </c>
      <c r="D1274" s="7">
        <v>45171</v>
      </c>
      <c r="E1274" s="8">
        <v>28000000</v>
      </c>
      <c r="F1274" s="9">
        <v>28000000</v>
      </c>
      <c r="G1274" s="6">
        <v>0</v>
      </c>
      <c r="H1274" s="10">
        <v>11733333.33</v>
      </c>
      <c r="I1274" s="9">
        <f t="shared" si="38"/>
        <v>16266666.67</v>
      </c>
      <c r="J1274" s="11">
        <f t="shared" si="39"/>
        <v>0.41904761892857145</v>
      </c>
      <c r="K1274" s="6" t="s">
        <v>15</v>
      </c>
    </row>
    <row r="1275" spans="2:11" x14ac:dyDescent="0.2">
      <c r="B1275" s="6" t="s">
        <v>613</v>
      </c>
      <c r="C1275" s="7">
        <v>44960</v>
      </c>
      <c r="D1275" s="7">
        <v>45171</v>
      </c>
      <c r="E1275" s="8">
        <v>20300000</v>
      </c>
      <c r="F1275" s="9">
        <v>20300000</v>
      </c>
      <c r="G1275" s="6">
        <v>0</v>
      </c>
      <c r="H1275" s="10">
        <v>11406666.67</v>
      </c>
      <c r="I1275" s="9">
        <f t="shared" si="38"/>
        <v>8893333.3300000001</v>
      </c>
      <c r="J1275" s="11">
        <f t="shared" si="39"/>
        <v>0.56190476206896556</v>
      </c>
      <c r="K1275" s="6" t="s">
        <v>15</v>
      </c>
    </row>
    <row r="1276" spans="2:11" x14ac:dyDescent="0.2">
      <c r="B1276" s="6" t="s">
        <v>668</v>
      </c>
      <c r="C1276" s="7">
        <v>44960</v>
      </c>
      <c r="D1276" s="7">
        <v>45171</v>
      </c>
      <c r="E1276" s="8">
        <v>12600000</v>
      </c>
      <c r="F1276" s="9">
        <v>12600000</v>
      </c>
      <c r="G1276" s="6">
        <v>0</v>
      </c>
      <c r="H1276" s="10">
        <v>7080000</v>
      </c>
      <c r="I1276" s="9">
        <f t="shared" si="38"/>
        <v>5520000</v>
      </c>
      <c r="J1276" s="11">
        <f t="shared" si="39"/>
        <v>0.56190476190476191</v>
      </c>
      <c r="K1276" s="6" t="s">
        <v>15</v>
      </c>
    </row>
    <row r="1277" spans="2:11" x14ac:dyDescent="0.2">
      <c r="B1277" s="6" t="s">
        <v>860</v>
      </c>
      <c r="C1277" s="7">
        <v>44960</v>
      </c>
      <c r="D1277" s="7">
        <v>45068</v>
      </c>
      <c r="E1277" s="8">
        <v>7333333.3300000001</v>
      </c>
      <c r="F1277" s="9">
        <v>7333333.3300000001</v>
      </c>
      <c r="G1277" s="6">
        <v>0</v>
      </c>
      <c r="H1277" s="10">
        <v>7333333.3300000001</v>
      </c>
      <c r="I1277" s="9">
        <f t="shared" si="38"/>
        <v>0</v>
      </c>
      <c r="J1277" s="11">
        <f t="shared" si="39"/>
        <v>1</v>
      </c>
      <c r="K1277" s="6" t="s">
        <v>12</v>
      </c>
    </row>
    <row r="1278" spans="2:11" x14ac:dyDescent="0.2">
      <c r="B1278" s="6" t="s">
        <v>861</v>
      </c>
      <c r="C1278" s="7">
        <v>44960</v>
      </c>
      <c r="D1278" s="7">
        <v>45068</v>
      </c>
      <c r="E1278" s="8">
        <v>29333333.329999998</v>
      </c>
      <c r="F1278" s="9">
        <v>29333333.329999998</v>
      </c>
      <c r="G1278" s="6">
        <v>0</v>
      </c>
      <c r="H1278" s="10">
        <v>29333333.330000002</v>
      </c>
      <c r="I1278" s="9">
        <f t="shared" si="38"/>
        <v>0</v>
      </c>
      <c r="J1278" s="11">
        <f t="shared" si="39"/>
        <v>1.0000000000000002</v>
      </c>
      <c r="K1278" s="6" t="s">
        <v>12</v>
      </c>
    </row>
    <row r="1279" spans="2:11" x14ac:dyDescent="0.2">
      <c r="B1279" s="6" t="s">
        <v>622</v>
      </c>
      <c r="C1279" s="7">
        <v>44960</v>
      </c>
      <c r="D1279" s="7">
        <v>45068</v>
      </c>
      <c r="E1279" s="8">
        <v>10266666.67</v>
      </c>
      <c r="F1279" s="9">
        <v>10266666.67</v>
      </c>
      <c r="G1279" s="6">
        <v>0</v>
      </c>
      <c r="H1279" s="10">
        <v>8213333.3399999999</v>
      </c>
      <c r="I1279" s="9">
        <f t="shared" si="38"/>
        <v>2053333.33</v>
      </c>
      <c r="J1279" s="11">
        <f t="shared" si="39"/>
        <v>0.80000000038961039</v>
      </c>
      <c r="K1279" s="6" t="s">
        <v>12</v>
      </c>
    </row>
    <row r="1280" spans="2:11" x14ac:dyDescent="0.2">
      <c r="B1280" s="6" t="s">
        <v>862</v>
      </c>
      <c r="C1280" s="7">
        <v>44960</v>
      </c>
      <c r="D1280" s="7">
        <v>45068</v>
      </c>
      <c r="E1280" s="8">
        <v>7333333.3300000001</v>
      </c>
      <c r="F1280" s="9">
        <v>7333333.3300000001</v>
      </c>
      <c r="G1280" s="6">
        <v>0</v>
      </c>
      <c r="H1280" s="10">
        <v>7333333.3300000001</v>
      </c>
      <c r="I1280" s="9">
        <f t="shared" si="38"/>
        <v>0</v>
      </c>
      <c r="J1280" s="11">
        <f t="shared" si="39"/>
        <v>1</v>
      </c>
      <c r="K1280" s="6" t="s">
        <v>12</v>
      </c>
    </row>
    <row r="1281" spans="2:11" x14ac:dyDescent="0.2">
      <c r="B1281" s="6" t="s">
        <v>771</v>
      </c>
      <c r="C1281" s="7">
        <v>44960</v>
      </c>
      <c r="D1281" s="7">
        <v>45068</v>
      </c>
      <c r="E1281" s="8">
        <v>8066666.6699999999</v>
      </c>
      <c r="F1281" s="9">
        <v>8066666.6699999999</v>
      </c>
      <c r="G1281" s="6">
        <v>0</v>
      </c>
      <c r="H1281" s="10">
        <v>8066666.6699999999</v>
      </c>
      <c r="I1281" s="9">
        <f t="shared" si="38"/>
        <v>0</v>
      </c>
      <c r="J1281" s="11">
        <f t="shared" si="39"/>
        <v>1</v>
      </c>
      <c r="K1281" s="6" t="s">
        <v>12</v>
      </c>
    </row>
    <row r="1282" spans="2:11" x14ac:dyDescent="0.2">
      <c r="B1282" s="6" t="s">
        <v>863</v>
      </c>
      <c r="C1282" s="7">
        <v>44960</v>
      </c>
      <c r="D1282" s="7">
        <v>45068</v>
      </c>
      <c r="E1282" s="8">
        <v>6233333.3300000001</v>
      </c>
      <c r="F1282" s="9">
        <v>6233333.3300000001</v>
      </c>
      <c r="G1282" s="6">
        <v>0</v>
      </c>
      <c r="H1282" s="10">
        <v>6233333.3300000001</v>
      </c>
      <c r="I1282" s="9">
        <f t="shared" si="38"/>
        <v>0</v>
      </c>
      <c r="J1282" s="11">
        <f t="shared" si="39"/>
        <v>1</v>
      </c>
      <c r="K1282" s="6" t="s">
        <v>12</v>
      </c>
    </row>
    <row r="1283" spans="2:11" x14ac:dyDescent="0.2">
      <c r="B1283" s="6" t="s">
        <v>864</v>
      </c>
      <c r="C1283" s="7">
        <v>44960</v>
      </c>
      <c r="D1283" s="7">
        <v>45068</v>
      </c>
      <c r="E1283" s="8">
        <v>11000000</v>
      </c>
      <c r="F1283" s="9">
        <v>11000000</v>
      </c>
      <c r="G1283" s="6">
        <v>0</v>
      </c>
      <c r="H1283" s="10">
        <v>11000000</v>
      </c>
      <c r="I1283" s="9">
        <f t="shared" ref="I1283:I1346" si="40">F1283-H1283</f>
        <v>0</v>
      </c>
      <c r="J1283" s="11">
        <f t="shared" ref="J1283:J1346" si="41">IFERROR(H1283/F1283,"-")</f>
        <v>1</v>
      </c>
      <c r="K1283" s="6" t="s">
        <v>12</v>
      </c>
    </row>
    <row r="1284" spans="2:11" x14ac:dyDescent="0.2">
      <c r="B1284" s="6" t="s">
        <v>771</v>
      </c>
      <c r="C1284" s="7">
        <v>44960</v>
      </c>
      <c r="D1284" s="7">
        <v>45068</v>
      </c>
      <c r="E1284" s="8">
        <v>8066666.6699999999</v>
      </c>
      <c r="F1284" s="9">
        <v>8066666.6699999999</v>
      </c>
      <c r="G1284" s="6">
        <v>0</v>
      </c>
      <c r="H1284" s="10">
        <v>8066666.6699999999</v>
      </c>
      <c r="I1284" s="9">
        <f t="shared" si="40"/>
        <v>0</v>
      </c>
      <c r="J1284" s="11">
        <f t="shared" si="41"/>
        <v>1</v>
      </c>
      <c r="K1284" s="6" t="s">
        <v>12</v>
      </c>
    </row>
    <row r="1285" spans="2:11" x14ac:dyDescent="0.2">
      <c r="B1285" s="6" t="s">
        <v>865</v>
      </c>
      <c r="C1285" s="7">
        <v>44960</v>
      </c>
      <c r="D1285" s="7">
        <v>45068</v>
      </c>
      <c r="E1285" s="8">
        <v>11000000</v>
      </c>
      <c r="F1285" s="9">
        <v>11000000</v>
      </c>
      <c r="G1285" s="6">
        <v>0</v>
      </c>
      <c r="H1285" s="10">
        <v>11000000</v>
      </c>
      <c r="I1285" s="9">
        <f t="shared" si="40"/>
        <v>0</v>
      </c>
      <c r="J1285" s="11">
        <f t="shared" si="41"/>
        <v>1</v>
      </c>
      <c r="K1285" s="6" t="s">
        <v>12</v>
      </c>
    </row>
    <row r="1286" spans="2:11" x14ac:dyDescent="0.2">
      <c r="B1286" s="6" t="s">
        <v>866</v>
      </c>
      <c r="C1286" s="7">
        <v>44960</v>
      </c>
      <c r="D1286" s="7">
        <v>45068</v>
      </c>
      <c r="E1286" s="8">
        <v>10266666.67</v>
      </c>
      <c r="F1286" s="9">
        <v>10266666.67</v>
      </c>
      <c r="G1286" s="6">
        <v>0</v>
      </c>
      <c r="H1286" s="10">
        <v>10266666.67</v>
      </c>
      <c r="I1286" s="9">
        <f t="shared" si="40"/>
        <v>0</v>
      </c>
      <c r="J1286" s="11">
        <f t="shared" si="41"/>
        <v>1</v>
      </c>
      <c r="K1286" s="6" t="s">
        <v>12</v>
      </c>
    </row>
    <row r="1287" spans="2:11" x14ac:dyDescent="0.2">
      <c r="B1287" s="6" t="s">
        <v>867</v>
      </c>
      <c r="C1287" s="7">
        <v>44960</v>
      </c>
      <c r="D1287" s="7">
        <v>45068</v>
      </c>
      <c r="E1287" s="8">
        <v>11000000</v>
      </c>
      <c r="F1287" s="9">
        <v>11000000</v>
      </c>
      <c r="G1287" s="6">
        <v>0</v>
      </c>
      <c r="H1287" s="10">
        <v>11000000</v>
      </c>
      <c r="I1287" s="9">
        <f t="shared" si="40"/>
        <v>0</v>
      </c>
      <c r="J1287" s="11">
        <f t="shared" si="41"/>
        <v>1</v>
      </c>
      <c r="K1287" s="6" t="s">
        <v>12</v>
      </c>
    </row>
    <row r="1288" spans="2:11" x14ac:dyDescent="0.2">
      <c r="B1288" s="6" t="s">
        <v>863</v>
      </c>
      <c r="C1288" s="7">
        <v>44960</v>
      </c>
      <c r="D1288" s="7">
        <v>45068</v>
      </c>
      <c r="E1288" s="8">
        <v>6233333.3300000001</v>
      </c>
      <c r="F1288" s="9">
        <v>6233333.3300000001</v>
      </c>
      <c r="G1288" s="6">
        <v>0</v>
      </c>
      <c r="H1288" s="10">
        <v>6233333.3300000001</v>
      </c>
      <c r="I1288" s="9">
        <f t="shared" si="40"/>
        <v>0</v>
      </c>
      <c r="J1288" s="11">
        <f t="shared" si="41"/>
        <v>1</v>
      </c>
      <c r="K1288" s="6" t="s">
        <v>12</v>
      </c>
    </row>
    <row r="1289" spans="2:11" x14ac:dyDescent="0.2">
      <c r="B1289" s="6" t="s">
        <v>863</v>
      </c>
      <c r="C1289" s="7">
        <v>44960</v>
      </c>
      <c r="D1289" s="7">
        <v>45068</v>
      </c>
      <c r="E1289" s="8">
        <v>6233333.3300000001</v>
      </c>
      <c r="F1289" s="9">
        <v>6233333.3300000001</v>
      </c>
      <c r="G1289" s="6">
        <v>0</v>
      </c>
      <c r="H1289" s="10">
        <v>6233333.3300000001</v>
      </c>
      <c r="I1289" s="9">
        <f t="shared" si="40"/>
        <v>0</v>
      </c>
      <c r="J1289" s="11">
        <f t="shared" si="41"/>
        <v>1</v>
      </c>
      <c r="K1289" s="6" t="s">
        <v>12</v>
      </c>
    </row>
    <row r="1290" spans="2:11" x14ac:dyDescent="0.2">
      <c r="B1290" s="6" t="s">
        <v>863</v>
      </c>
      <c r="C1290" s="7">
        <v>44960</v>
      </c>
      <c r="D1290" s="7">
        <v>45068</v>
      </c>
      <c r="E1290" s="8">
        <v>6233333.3399999999</v>
      </c>
      <c r="F1290" s="9">
        <v>6233333.3300000001</v>
      </c>
      <c r="G1290" s="6">
        <v>0</v>
      </c>
      <c r="H1290" s="10">
        <v>6233333.3300000001</v>
      </c>
      <c r="I1290" s="9">
        <f t="shared" si="40"/>
        <v>0</v>
      </c>
      <c r="J1290" s="11">
        <f t="shared" si="41"/>
        <v>1</v>
      </c>
      <c r="K1290" s="6" t="s">
        <v>12</v>
      </c>
    </row>
    <row r="1291" spans="2:11" x14ac:dyDescent="0.2">
      <c r="B1291" s="6" t="s">
        <v>863</v>
      </c>
      <c r="C1291" s="7">
        <v>44960</v>
      </c>
      <c r="D1291" s="7">
        <v>45068</v>
      </c>
      <c r="E1291" s="8">
        <v>6233333.3300000001</v>
      </c>
      <c r="F1291" s="9">
        <v>6233333.3300000001</v>
      </c>
      <c r="G1291" s="6">
        <v>0</v>
      </c>
      <c r="H1291" s="10">
        <v>6233333.3300000001</v>
      </c>
      <c r="I1291" s="9">
        <f t="shared" si="40"/>
        <v>0</v>
      </c>
      <c r="J1291" s="11">
        <f t="shared" si="41"/>
        <v>1</v>
      </c>
      <c r="K1291" s="6" t="s">
        <v>12</v>
      </c>
    </row>
    <row r="1292" spans="2:11" x14ac:dyDescent="0.2">
      <c r="B1292" s="6" t="s">
        <v>868</v>
      </c>
      <c r="C1292" s="7">
        <v>44960</v>
      </c>
      <c r="D1292" s="7">
        <v>45073</v>
      </c>
      <c r="E1292" s="8">
        <v>13416666.67</v>
      </c>
      <c r="F1292" s="9">
        <v>13416666.67</v>
      </c>
      <c r="G1292" s="6">
        <v>0</v>
      </c>
      <c r="H1292" s="10">
        <v>13416666.67</v>
      </c>
      <c r="I1292" s="9">
        <f t="shared" si="40"/>
        <v>0</v>
      </c>
      <c r="J1292" s="11">
        <f t="shared" si="41"/>
        <v>1</v>
      </c>
      <c r="K1292" s="6" t="s">
        <v>12</v>
      </c>
    </row>
    <row r="1293" spans="2:11" x14ac:dyDescent="0.2">
      <c r="B1293" s="6" t="s">
        <v>869</v>
      </c>
      <c r="C1293" s="7">
        <v>44960</v>
      </c>
      <c r="D1293" s="7">
        <v>45073</v>
      </c>
      <c r="E1293" s="8">
        <v>7666666.6699999999</v>
      </c>
      <c r="F1293" s="9">
        <v>7666666.6699999999</v>
      </c>
      <c r="G1293" s="6">
        <v>0</v>
      </c>
      <c r="H1293" s="10">
        <v>7666666.6699999999</v>
      </c>
      <c r="I1293" s="9">
        <f t="shared" si="40"/>
        <v>0</v>
      </c>
      <c r="J1293" s="11">
        <f t="shared" si="41"/>
        <v>1</v>
      </c>
      <c r="K1293" s="6" t="s">
        <v>12</v>
      </c>
    </row>
    <row r="1294" spans="2:11" x14ac:dyDescent="0.2">
      <c r="B1294" s="6" t="s">
        <v>870</v>
      </c>
      <c r="C1294" s="7">
        <v>44960</v>
      </c>
      <c r="D1294" s="7">
        <v>45073</v>
      </c>
      <c r="E1294" s="8">
        <v>17250000</v>
      </c>
      <c r="F1294" s="9">
        <v>17250000</v>
      </c>
      <c r="G1294" s="6">
        <v>0</v>
      </c>
      <c r="H1294" s="10">
        <v>17250000</v>
      </c>
      <c r="I1294" s="9">
        <f t="shared" si="40"/>
        <v>0</v>
      </c>
      <c r="J1294" s="11">
        <f t="shared" si="41"/>
        <v>1</v>
      </c>
      <c r="K1294" s="6" t="s">
        <v>12</v>
      </c>
    </row>
    <row r="1295" spans="2:11" x14ac:dyDescent="0.2">
      <c r="B1295" s="6" t="s">
        <v>871</v>
      </c>
      <c r="C1295" s="7">
        <v>44960</v>
      </c>
      <c r="D1295" s="7">
        <v>45063</v>
      </c>
      <c r="E1295" s="8">
        <v>14000000</v>
      </c>
      <c r="F1295" s="9">
        <v>14000000</v>
      </c>
      <c r="G1295" s="6">
        <v>0</v>
      </c>
      <c r="H1295" s="10">
        <v>14000000</v>
      </c>
      <c r="I1295" s="9">
        <f t="shared" si="40"/>
        <v>0</v>
      </c>
      <c r="J1295" s="11">
        <f t="shared" si="41"/>
        <v>1</v>
      </c>
      <c r="K1295" s="6" t="s">
        <v>12</v>
      </c>
    </row>
    <row r="1296" spans="2:11" x14ac:dyDescent="0.2">
      <c r="B1296" s="6" t="s">
        <v>872</v>
      </c>
      <c r="C1296" s="7">
        <v>44960</v>
      </c>
      <c r="D1296" s="7">
        <v>45073</v>
      </c>
      <c r="E1296" s="8">
        <v>13416666.67</v>
      </c>
      <c r="F1296" s="9">
        <v>13416666.67</v>
      </c>
      <c r="G1296" s="6">
        <v>0</v>
      </c>
      <c r="H1296" s="10">
        <v>13416666.67</v>
      </c>
      <c r="I1296" s="9">
        <f t="shared" si="40"/>
        <v>0</v>
      </c>
      <c r="J1296" s="11">
        <f t="shared" si="41"/>
        <v>1</v>
      </c>
      <c r="K1296" s="6" t="s">
        <v>12</v>
      </c>
    </row>
    <row r="1297" spans="2:11" x14ac:dyDescent="0.2">
      <c r="B1297" s="6" t="s">
        <v>873</v>
      </c>
      <c r="C1297" s="7">
        <v>44960</v>
      </c>
      <c r="D1297" s="7">
        <v>45076</v>
      </c>
      <c r="E1297" s="8">
        <v>22282333.329999998</v>
      </c>
      <c r="F1297" s="9">
        <v>22282333.329999998</v>
      </c>
      <c r="G1297" s="6">
        <v>0</v>
      </c>
      <c r="H1297" s="10">
        <v>22282333.329999998</v>
      </c>
      <c r="I1297" s="9">
        <f t="shared" si="40"/>
        <v>0</v>
      </c>
      <c r="J1297" s="11">
        <f t="shared" si="41"/>
        <v>1</v>
      </c>
      <c r="K1297" s="6" t="s">
        <v>12</v>
      </c>
    </row>
    <row r="1298" spans="2:11" x14ac:dyDescent="0.2">
      <c r="B1298" s="6" t="s">
        <v>874</v>
      </c>
      <c r="C1298" s="7">
        <v>44960</v>
      </c>
      <c r="D1298" s="7">
        <v>45075</v>
      </c>
      <c r="E1298" s="8">
        <v>14820000</v>
      </c>
      <c r="F1298" s="9">
        <v>14820000</v>
      </c>
      <c r="G1298" s="6">
        <v>0</v>
      </c>
      <c r="H1298" s="10">
        <v>14820000</v>
      </c>
      <c r="I1298" s="9">
        <f t="shared" si="40"/>
        <v>0</v>
      </c>
      <c r="J1298" s="11">
        <f t="shared" si="41"/>
        <v>1</v>
      </c>
      <c r="K1298" s="6" t="s">
        <v>12</v>
      </c>
    </row>
    <row r="1299" spans="2:11" x14ac:dyDescent="0.2">
      <c r="B1299" s="6" t="s">
        <v>875</v>
      </c>
      <c r="C1299" s="7">
        <v>44960</v>
      </c>
      <c r="D1299" s="7">
        <v>45075</v>
      </c>
      <c r="E1299" s="8">
        <v>13650000</v>
      </c>
      <c r="F1299" s="9">
        <v>13650000</v>
      </c>
      <c r="G1299" s="6">
        <v>0</v>
      </c>
      <c r="H1299" s="10">
        <v>13650000</v>
      </c>
      <c r="I1299" s="9">
        <f t="shared" si="40"/>
        <v>0</v>
      </c>
      <c r="J1299" s="11">
        <f t="shared" si="41"/>
        <v>1</v>
      </c>
      <c r="K1299" s="6" t="s">
        <v>12</v>
      </c>
    </row>
    <row r="1300" spans="2:11" x14ac:dyDescent="0.2">
      <c r="B1300" s="6" t="s">
        <v>876</v>
      </c>
      <c r="C1300" s="7">
        <v>44960</v>
      </c>
      <c r="D1300" s="7">
        <v>45075</v>
      </c>
      <c r="E1300" s="8">
        <v>15600000</v>
      </c>
      <c r="F1300" s="9">
        <v>15600000</v>
      </c>
      <c r="G1300" s="6">
        <v>0</v>
      </c>
      <c r="H1300" s="10">
        <v>15600000</v>
      </c>
      <c r="I1300" s="9">
        <f t="shared" si="40"/>
        <v>0</v>
      </c>
      <c r="J1300" s="11">
        <f t="shared" si="41"/>
        <v>1</v>
      </c>
      <c r="K1300" s="6" t="s">
        <v>12</v>
      </c>
    </row>
    <row r="1301" spans="2:11" x14ac:dyDescent="0.2">
      <c r="B1301" s="6" t="s">
        <v>877</v>
      </c>
      <c r="C1301" s="7">
        <v>44972</v>
      </c>
      <c r="D1301" s="7">
        <v>45083</v>
      </c>
      <c r="E1301" s="8">
        <v>13813333.33</v>
      </c>
      <c r="F1301" s="9">
        <v>13813333.33</v>
      </c>
      <c r="G1301" s="6">
        <v>0</v>
      </c>
      <c r="H1301" s="10">
        <v>13073333.33</v>
      </c>
      <c r="I1301" s="9">
        <f t="shared" si="40"/>
        <v>740000</v>
      </c>
      <c r="J1301" s="11">
        <f t="shared" si="41"/>
        <v>0.94642857141564396</v>
      </c>
      <c r="K1301" s="6" t="s">
        <v>12</v>
      </c>
    </row>
    <row r="1302" spans="2:11" x14ac:dyDescent="0.2">
      <c r="B1302" s="6" t="s">
        <v>878</v>
      </c>
      <c r="C1302" s="7">
        <v>44961</v>
      </c>
      <c r="D1302" s="7">
        <v>45172</v>
      </c>
      <c r="E1302" s="8">
        <v>13650000</v>
      </c>
      <c r="F1302" s="9">
        <v>13650000</v>
      </c>
      <c r="G1302" s="6">
        <v>0</v>
      </c>
      <c r="H1302" s="10">
        <v>7605000</v>
      </c>
      <c r="I1302" s="9">
        <f t="shared" si="40"/>
        <v>6045000</v>
      </c>
      <c r="J1302" s="11">
        <f t="shared" si="41"/>
        <v>0.55714285714285716</v>
      </c>
      <c r="K1302" s="6" t="s">
        <v>15</v>
      </c>
    </row>
    <row r="1303" spans="2:11" x14ac:dyDescent="0.2">
      <c r="B1303" s="6" t="s">
        <v>274</v>
      </c>
      <c r="C1303" s="7">
        <v>44961</v>
      </c>
      <c r="D1303" s="7">
        <v>45080</v>
      </c>
      <c r="E1303" s="8">
        <v>12000000</v>
      </c>
      <c r="F1303" s="9">
        <v>12000000</v>
      </c>
      <c r="G1303" s="6">
        <v>0</v>
      </c>
      <c r="H1303" s="10">
        <v>11700000</v>
      </c>
      <c r="I1303" s="9">
        <f t="shared" si="40"/>
        <v>300000</v>
      </c>
      <c r="J1303" s="11">
        <f t="shared" si="41"/>
        <v>0.97499999999999998</v>
      </c>
      <c r="K1303" s="6" t="s">
        <v>12</v>
      </c>
    </row>
    <row r="1304" spans="2:11" x14ac:dyDescent="0.2">
      <c r="B1304" s="6" t="s">
        <v>879</v>
      </c>
      <c r="C1304" s="7">
        <v>44961</v>
      </c>
      <c r="D1304" s="7">
        <v>45172</v>
      </c>
      <c r="E1304" s="8">
        <v>13650000</v>
      </c>
      <c r="F1304" s="9">
        <v>13650000</v>
      </c>
      <c r="G1304" s="6">
        <v>0</v>
      </c>
      <c r="H1304" s="10">
        <v>7605000</v>
      </c>
      <c r="I1304" s="9">
        <f t="shared" si="40"/>
        <v>6045000</v>
      </c>
      <c r="J1304" s="11">
        <f t="shared" si="41"/>
        <v>0.55714285714285716</v>
      </c>
      <c r="K1304" s="6" t="s">
        <v>15</v>
      </c>
    </row>
    <row r="1305" spans="2:11" x14ac:dyDescent="0.2">
      <c r="B1305" s="6" t="s">
        <v>878</v>
      </c>
      <c r="C1305" s="7">
        <v>44961</v>
      </c>
      <c r="D1305" s="7">
        <v>45172</v>
      </c>
      <c r="E1305" s="8">
        <v>13650000</v>
      </c>
      <c r="F1305" s="9">
        <v>13650000</v>
      </c>
      <c r="G1305" s="6">
        <v>0</v>
      </c>
      <c r="H1305" s="10">
        <v>7605000</v>
      </c>
      <c r="I1305" s="9">
        <f t="shared" si="40"/>
        <v>6045000</v>
      </c>
      <c r="J1305" s="11">
        <f t="shared" si="41"/>
        <v>0.55714285714285716</v>
      </c>
      <c r="K1305" s="6" t="s">
        <v>15</v>
      </c>
    </row>
    <row r="1306" spans="2:11" x14ac:dyDescent="0.2">
      <c r="B1306" s="6" t="s">
        <v>880</v>
      </c>
      <c r="C1306" s="7">
        <v>44963</v>
      </c>
      <c r="D1306" s="7">
        <v>45079</v>
      </c>
      <c r="E1306" s="8">
        <v>18231000</v>
      </c>
      <c r="F1306" s="9">
        <v>18231000</v>
      </c>
      <c r="G1306" s="6">
        <v>0</v>
      </c>
      <c r="H1306" s="10">
        <v>17767500</v>
      </c>
      <c r="I1306" s="9">
        <f t="shared" si="40"/>
        <v>463500</v>
      </c>
      <c r="J1306" s="11">
        <f t="shared" si="41"/>
        <v>0.97457627118644063</v>
      </c>
      <c r="K1306" s="6" t="s">
        <v>12</v>
      </c>
    </row>
    <row r="1307" spans="2:11" x14ac:dyDescent="0.2">
      <c r="B1307" s="6" t="s">
        <v>879</v>
      </c>
      <c r="C1307" s="7">
        <v>44961</v>
      </c>
      <c r="D1307" s="7">
        <v>45172</v>
      </c>
      <c r="E1307" s="8">
        <v>13650000</v>
      </c>
      <c r="F1307" s="9">
        <v>13650000</v>
      </c>
      <c r="G1307" s="6">
        <v>0</v>
      </c>
      <c r="H1307" s="10">
        <v>7605000</v>
      </c>
      <c r="I1307" s="9">
        <f t="shared" si="40"/>
        <v>6045000</v>
      </c>
      <c r="J1307" s="11">
        <f t="shared" si="41"/>
        <v>0.55714285714285716</v>
      </c>
      <c r="K1307" s="6" t="s">
        <v>15</v>
      </c>
    </row>
    <row r="1308" spans="2:11" x14ac:dyDescent="0.2">
      <c r="B1308" s="6" t="s">
        <v>881</v>
      </c>
      <c r="C1308" s="7">
        <v>44961</v>
      </c>
      <c r="D1308" s="7">
        <v>45064</v>
      </c>
      <c r="E1308" s="8">
        <v>12950000</v>
      </c>
      <c r="F1308" s="9">
        <v>12950000</v>
      </c>
      <c r="G1308" s="6">
        <v>0</v>
      </c>
      <c r="H1308" s="10">
        <v>12950000</v>
      </c>
      <c r="I1308" s="9">
        <f t="shared" si="40"/>
        <v>0</v>
      </c>
      <c r="J1308" s="11">
        <f t="shared" si="41"/>
        <v>1</v>
      </c>
      <c r="K1308" s="6" t="s">
        <v>12</v>
      </c>
    </row>
    <row r="1309" spans="2:11" x14ac:dyDescent="0.2">
      <c r="B1309" s="6" t="s">
        <v>882</v>
      </c>
      <c r="C1309" s="7">
        <v>44963</v>
      </c>
      <c r="D1309" s="7">
        <v>45174</v>
      </c>
      <c r="E1309" s="8">
        <v>28840000</v>
      </c>
      <c r="F1309" s="9">
        <v>28840000</v>
      </c>
      <c r="G1309" s="6">
        <v>0</v>
      </c>
      <c r="H1309" s="10">
        <v>15793333.33</v>
      </c>
      <c r="I1309" s="9">
        <f t="shared" si="40"/>
        <v>13046666.67</v>
      </c>
      <c r="J1309" s="11">
        <f t="shared" si="41"/>
        <v>0.54761904750346746</v>
      </c>
      <c r="K1309" s="6" t="s">
        <v>15</v>
      </c>
    </row>
    <row r="1310" spans="2:11" x14ac:dyDescent="0.2">
      <c r="B1310" s="6" t="s">
        <v>613</v>
      </c>
      <c r="C1310" s="7">
        <v>44963</v>
      </c>
      <c r="D1310" s="7">
        <v>45174</v>
      </c>
      <c r="E1310" s="8">
        <v>20300000</v>
      </c>
      <c r="F1310" s="9">
        <v>20300000</v>
      </c>
      <c r="G1310" s="6">
        <v>0</v>
      </c>
      <c r="H1310" s="10">
        <v>11116666.67</v>
      </c>
      <c r="I1310" s="9">
        <f t="shared" si="40"/>
        <v>9183333.3300000001</v>
      </c>
      <c r="J1310" s="11">
        <f t="shared" si="41"/>
        <v>0.54761904778325121</v>
      </c>
      <c r="K1310" s="6" t="s">
        <v>15</v>
      </c>
    </row>
    <row r="1311" spans="2:11" x14ac:dyDescent="0.2">
      <c r="B1311" s="6" t="s">
        <v>883</v>
      </c>
      <c r="C1311" s="7">
        <v>44963</v>
      </c>
      <c r="D1311" s="7">
        <v>45174</v>
      </c>
      <c r="E1311" s="8">
        <v>21000000</v>
      </c>
      <c r="F1311" s="9">
        <v>21000000</v>
      </c>
      <c r="G1311" s="6">
        <v>0</v>
      </c>
      <c r="H1311" s="10">
        <v>5916666.6699999999</v>
      </c>
      <c r="I1311" s="9">
        <f t="shared" si="40"/>
        <v>15083333.33</v>
      </c>
      <c r="J1311" s="11">
        <f t="shared" si="41"/>
        <v>0.28174603190476188</v>
      </c>
      <c r="K1311" s="6" t="s">
        <v>12</v>
      </c>
    </row>
    <row r="1312" spans="2:11" x14ac:dyDescent="0.2">
      <c r="B1312" s="6" t="s">
        <v>883</v>
      </c>
      <c r="C1312" s="7">
        <v>44963</v>
      </c>
      <c r="D1312" s="7">
        <v>45174</v>
      </c>
      <c r="E1312" s="8">
        <v>3500000</v>
      </c>
      <c r="F1312" s="9">
        <v>0</v>
      </c>
      <c r="G1312" s="6">
        <v>1</v>
      </c>
      <c r="H1312" s="10">
        <v>0</v>
      </c>
      <c r="I1312" s="9">
        <f t="shared" si="40"/>
        <v>0</v>
      </c>
      <c r="J1312" s="11" t="str">
        <f t="shared" si="41"/>
        <v>-</v>
      </c>
      <c r="K1312" s="6" t="s">
        <v>12</v>
      </c>
    </row>
    <row r="1313" spans="2:11" x14ac:dyDescent="0.2">
      <c r="B1313" s="6" t="s">
        <v>884</v>
      </c>
      <c r="C1313" s="7">
        <v>44961</v>
      </c>
      <c r="D1313" s="7">
        <v>45172</v>
      </c>
      <c r="E1313" s="8">
        <v>18200000</v>
      </c>
      <c r="F1313" s="9">
        <v>18200000</v>
      </c>
      <c r="G1313" s="6">
        <v>0</v>
      </c>
      <c r="H1313" s="10">
        <v>10140000</v>
      </c>
      <c r="I1313" s="9">
        <f t="shared" si="40"/>
        <v>8060000</v>
      </c>
      <c r="J1313" s="11">
        <f t="shared" si="41"/>
        <v>0.55714285714285716</v>
      </c>
      <c r="K1313" s="6" t="s">
        <v>15</v>
      </c>
    </row>
    <row r="1314" spans="2:11" x14ac:dyDescent="0.2">
      <c r="B1314" s="6" t="s">
        <v>805</v>
      </c>
      <c r="C1314" s="7">
        <v>44961</v>
      </c>
      <c r="D1314" s="7">
        <v>45075</v>
      </c>
      <c r="E1314" s="8">
        <v>5850000</v>
      </c>
      <c r="F1314" s="9">
        <v>5850000</v>
      </c>
      <c r="G1314" s="6">
        <v>0</v>
      </c>
      <c r="H1314" s="10">
        <v>5800000</v>
      </c>
      <c r="I1314" s="9">
        <f t="shared" si="40"/>
        <v>50000</v>
      </c>
      <c r="J1314" s="11">
        <f t="shared" si="41"/>
        <v>0.99145299145299148</v>
      </c>
      <c r="K1314" s="6" t="s">
        <v>12</v>
      </c>
    </row>
    <row r="1315" spans="2:11" x14ac:dyDescent="0.2">
      <c r="B1315" s="6" t="s">
        <v>878</v>
      </c>
      <c r="C1315" s="7">
        <v>44961</v>
      </c>
      <c r="D1315" s="7">
        <v>45172</v>
      </c>
      <c r="E1315" s="8">
        <v>13650000</v>
      </c>
      <c r="F1315" s="9">
        <v>13650000</v>
      </c>
      <c r="G1315" s="6">
        <v>0</v>
      </c>
      <c r="H1315" s="10">
        <v>7605000</v>
      </c>
      <c r="I1315" s="9">
        <f t="shared" si="40"/>
        <v>6045000</v>
      </c>
      <c r="J1315" s="11">
        <f t="shared" si="41"/>
        <v>0.55714285714285716</v>
      </c>
      <c r="K1315" s="6" t="s">
        <v>15</v>
      </c>
    </row>
    <row r="1316" spans="2:11" x14ac:dyDescent="0.2">
      <c r="B1316" s="6" t="s">
        <v>363</v>
      </c>
      <c r="C1316" s="7">
        <v>44961</v>
      </c>
      <c r="D1316" s="7">
        <v>45075</v>
      </c>
      <c r="E1316" s="8">
        <v>13650000</v>
      </c>
      <c r="F1316" s="9">
        <v>13650000</v>
      </c>
      <c r="G1316" s="6">
        <v>0</v>
      </c>
      <c r="H1316" s="10">
        <v>9450000</v>
      </c>
      <c r="I1316" s="9">
        <f t="shared" si="40"/>
        <v>4200000</v>
      </c>
      <c r="J1316" s="11">
        <f t="shared" si="41"/>
        <v>0.69230769230769229</v>
      </c>
      <c r="K1316" s="6" t="s">
        <v>12</v>
      </c>
    </row>
    <row r="1317" spans="2:11" x14ac:dyDescent="0.2">
      <c r="B1317" s="6" t="s">
        <v>885</v>
      </c>
      <c r="C1317" s="7">
        <v>44963</v>
      </c>
      <c r="D1317" s="7">
        <v>45076</v>
      </c>
      <c r="E1317" s="8">
        <v>15793333.33</v>
      </c>
      <c r="F1317" s="9">
        <v>15793333.33</v>
      </c>
      <c r="G1317" s="6">
        <v>0</v>
      </c>
      <c r="H1317" s="10">
        <v>15793333.33</v>
      </c>
      <c r="I1317" s="9">
        <f t="shared" si="40"/>
        <v>0</v>
      </c>
      <c r="J1317" s="11">
        <f t="shared" si="41"/>
        <v>1</v>
      </c>
      <c r="K1317" s="6" t="s">
        <v>12</v>
      </c>
    </row>
    <row r="1318" spans="2:11" x14ac:dyDescent="0.2">
      <c r="B1318" s="6" t="s">
        <v>363</v>
      </c>
      <c r="C1318" s="7">
        <v>44961</v>
      </c>
      <c r="D1318" s="7">
        <v>45075</v>
      </c>
      <c r="E1318" s="8">
        <v>9750000</v>
      </c>
      <c r="F1318" s="9">
        <v>9750000</v>
      </c>
      <c r="G1318" s="6">
        <v>0</v>
      </c>
      <c r="H1318" s="10">
        <v>9666666.6699999999</v>
      </c>
      <c r="I1318" s="9">
        <f t="shared" si="40"/>
        <v>83333.330000000075</v>
      </c>
      <c r="J1318" s="11">
        <f t="shared" si="41"/>
        <v>0.99145299179487179</v>
      </c>
      <c r="K1318" s="6" t="s">
        <v>12</v>
      </c>
    </row>
    <row r="1319" spans="2:11" x14ac:dyDescent="0.2">
      <c r="B1319" s="6" t="s">
        <v>139</v>
      </c>
      <c r="C1319" s="7">
        <v>44961</v>
      </c>
      <c r="D1319" s="7">
        <v>45080</v>
      </c>
      <c r="E1319" s="8">
        <v>12000000</v>
      </c>
      <c r="F1319" s="9">
        <v>12000000</v>
      </c>
      <c r="G1319" s="6">
        <v>0</v>
      </c>
      <c r="H1319" s="10">
        <v>12000000</v>
      </c>
      <c r="I1319" s="9">
        <f t="shared" si="40"/>
        <v>0</v>
      </c>
      <c r="J1319" s="11">
        <f t="shared" si="41"/>
        <v>1</v>
      </c>
      <c r="K1319" s="6" t="s">
        <v>12</v>
      </c>
    </row>
    <row r="1320" spans="2:11" x14ac:dyDescent="0.2">
      <c r="B1320" s="6" t="s">
        <v>363</v>
      </c>
      <c r="C1320" s="7">
        <v>44961</v>
      </c>
      <c r="D1320" s="7">
        <v>45075</v>
      </c>
      <c r="E1320" s="8">
        <v>15600000</v>
      </c>
      <c r="F1320" s="9">
        <v>15600000</v>
      </c>
      <c r="G1320" s="6">
        <v>0</v>
      </c>
      <c r="H1320" s="10">
        <v>15466666.67</v>
      </c>
      <c r="I1320" s="9">
        <f t="shared" si="40"/>
        <v>133333.33000000007</v>
      </c>
      <c r="J1320" s="11">
        <f t="shared" si="41"/>
        <v>0.99145299166666667</v>
      </c>
      <c r="K1320" s="6" t="s">
        <v>12</v>
      </c>
    </row>
    <row r="1321" spans="2:11" x14ac:dyDescent="0.2">
      <c r="B1321" s="6" t="s">
        <v>878</v>
      </c>
      <c r="C1321" s="7">
        <v>44961</v>
      </c>
      <c r="D1321" s="7">
        <v>45172</v>
      </c>
      <c r="E1321" s="8">
        <v>13650000</v>
      </c>
      <c r="F1321" s="9">
        <v>13650000</v>
      </c>
      <c r="G1321" s="6">
        <v>0</v>
      </c>
      <c r="H1321" s="10">
        <v>7605000</v>
      </c>
      <c r="I1321" s="9">
        <f t="shared" si="40"/>
        <v>6045000</v>
      </c>
      <c r="J1321" s="11">
        <f t="shared" si="41"/>
        <v>0.55714285714285716</v>
      </c>
      <c r="K1321" s="6" t="s">
        <v>15</v>
      </c>
    </row>
    <row r="1322" spans="2:11" x14ac:dyDescent="0.2">
      <c r="B1322" s="6" t="s">
        <v>878</v>
      </c>
      <c r="C1322" s="7">
        <v>44961</v>
      </c>
      <c r="D1322" s="7">
        <v>45172</v>
      </c>
      <c r="E1322" s="8">
        <v>13650000</v>
      </c>
      <c r="F1322" s="9">
        <v>13650000</v>
      </c>
      <c r="G1322" s="6">
        <v>0</v>
      </c>
      <c r="H1322" s="10">
        <v>7605000</v>
      </c>
      <c r="I1322" s="9">
        <f t="shared" si="40"/>
        <v>6045000</v>
      </c>
      <c r="J1322" s="11">
        <f t="shared" si="41"/>
        <v>0.55714285714285716</v>
      </c>
      <c r="K1322" s="6" t="s">
        <v>15</v>
      </c>
    </row>
    <row r="1323" spans="2:11" x14ac:dyDescent="0.2">
      <c r="B1323" s="6" t="s">
        <v>886</v>
      </c>
      <c r="C1323" s="7">
        <v>44961</v>
      </c>
      <c r="D1323" s="7">
        <v>45064</v>
      </c>
      <c r="E1323" s="8">
        <v>10500000</v>
      </c>
      <c r="F1323" s="9">
        <v>10500000</v>
      </c>
      <c r="G1323" s="6">
        <v>0</v>
      </c>
      <c r="H1323" s="10">
        <v>10500000</v>
      </c>
      <c r="I1323" s="9">
        <f t="shared" si="40"/>
        <v>0</v>
      </c>
      <c r="J1323" s="11">
        <f t="shared" si="41"/>
        <v>1</v>
      </c>
      <c r="K1323" s="6" t="s">
        <v>12</v>
      </c>
    </row>
    <row r="1324" spans="2:11" x14ac:dyDescent="0.2">
      <c r="B1324" s="6" t="s">
        <v>613</v>
      </c>
      <c r="C1324" s="7">
        <v>44963</v>
      </c>
      <c r="D1324" s="7">
        <v>45174</v>
      </c>
      <c r="E1324" s="8">
        <v>20300000</v>
      </c>
      <c r="F1324" s="9">
        <v>20300000</v>
      </c>
      <c r="G1324" s="6">
        <v>0</v>
      </c>
      <c r="H1324" s="10">
        <v>8216666.6699999999</v>
      </c>
      <c r="I1324" s="9">
        <f t="shared" si="40"/>
        <v>12083333.33</v>
      </c>
      <c r="J1324" s="11">
        <f t="shared" si="41"/>
        <v>0.40476190492610836</v>
      </c>
      <c r="K1324" s="6" t="s">
        <v>15</v>
      </c>
    </row>
    <row r="1325" spans="2:11" x14ac:dyDescent="0.2">
      <c r="B1325" s="6" t="s">
        <v>613</v>
      </c>
      <c r="C1325" s="7">
        <v>44963</v>
      </c>
      <c r="D1325" s="7">
        <v>45174</v>
      </c>
      <c r="E1325" s="8">
        <v>20300000</v>
      </c>
      <c r="F1325" s="9">
        <v>20300000</v>
      </c>
      <c r="G1325" s="6">
        <v>0</v>
      </c>
      <c r="H1325" s="10">
        <v>11116666.67</v>
      </c>
      <c r="I1325" s="9">
        <f t="shared" si="40"/>
        <v>9183333.3300000001</v>
      </c>
      <c r="J1325" s="11">
        <f t="shared" si="41"/>
        <v>0.54761904778325121</v>
      </c>
      <c r="K1325" s="6" t="s">
        <v>15</v>
      </c>
    </row>
    <row r="1326" spans="2:11" x14ac:dyDescent="0.2">
      <c r="B1326" s="6" t="s">
        <v>887</v>
      </c>
      <c r="C1326" s="7">
        <v>44961</v>
      </c>
      <c r="D1326" s="7">
        <v>45172</v>
      </c>
      <c r="E1326" s="8">
        <v>17500000</v>
      </c>
      <c r="F1326" s="9">
        <v>17500000</v>
      </c>
      <c r="G1326" s="6">
        <v>0</v>
      </c>
      <c r="H1326" s="10">
        <v>9750000</v>
      </c>
      <c r="I1326" s="9">
        <f t="shared" si="40"/>
        <v>7750000</v>
      </c>
      <c r="J1326" s="11">
        <f t="shared" si="41"/>
        <v>0.55714285714285716</v>
      </c>
      <c r="K1326" s="6" t="s">
        <v>15</v>
      </c>
    </row>
    <row r="1327" spans="2:11" x14ac:dyDescent="0.2">
      <c r="B1327" s="6" t="s">
        <v>888</v>
      </c>
      <c r="C1327" s="7">
        <v>44963</v>
      </c>
      <c r="D1327" s="7">
        <v>45076</v>
      </c>
      <c r="E1327" s="8">
        <v>15793333.33</v>
      </c>
      <c r="F1327" s="9">
        <v>15793333.33</v>
      </c>
      <c r="G1327" s="6">
        <v>0</v>
      </c>
      <c r="H1327" s="10">
        <v>15793333.33</v>
      </c>
      <c r="I1327" s="9">
        <f t="shared" si="40"/>
        <v>0</v>
      </c>
      <c r="J1327" s="11">
        <f t="shared" si="41"/>
        <v>1</v>
      </c>
      <c r="K1327" s="6" t="s">
        <v>12</v>
      </c>
    </row>
    <row r="1328" spans="2:11" x14ac:dyDescent="0.2">
      <c r="B1328" s="6" t="s">
        <v>889</v>
      </c>
      <c r="C1328" s="7">
        <v>44961</v>
      </c>
      <c r="D1328" s="7">
        <v>45074</v>
      </c>
      <c r="E1328" s="8">
        <v>15333333.33</v>
      </c>
      <c r="F1328" s="9">
        <v>15333333.33</v>
      </c>
      <c r="G1328" s="6">
        <v>0</v>
      </c>
      <c r="H1328" s="10">
        <v>15333333.33</v>
      </c>
      <c r="I1328" s="9">
        <f t="shared" si="40"/>
        <v>0</v>
      </c>
      <c r="J1328" s="11">
        <f t="shared" si="41"/>
        <v>1</v>
      </c>
      <c r="K1328" s="6" t="s">
        <v>12</v>
      </c>
    </row>
    <row r="1329" spans="2:11" x14ac:dyDescent="0.2">
      <c r="B1329" s="6" t="s">
        <v>363</v>
      </c>
      <c r="C1329" s="7">
        <v>44961</v>
      </c>
      <c r="D1329" s="7">
        <v>45075</v>
      </c>
      <c r="E1329" s="8">
        <v>15600000</v>
      </c>
      <c r="F1329" s="9">
        <v>15600000</v>
      </c>
      <c r="G1329" s="6">
        <v>0</v>
      </c>
      <c r="H1329" s="10">
        <v>15466666.67</v>
      </c>
      <c r="I1329" s="9">
        <f t="shared" si="40"/>
        <v>133333.33000000007</v>
      </c>
      <c r="J1329" s="11">
        <f t="shared" si="41"/>
        <v>0.99145299166666667</v>
      </c>
      <c r="K1329" s="6" t="s">
        <v>12</v>
      </c>
    </row>
    <row r="1330" spans="2:11" x14ac:dyDescent="0.2">
      <c r="B1330" s="6" t="s">
        <v>261</v>
      </c>
      <c r="C1330" s="7">
        <v>44961</v>
      </c>
      <c r="D1330" s="7">
        <v>45075</v>
      </c>
      <c r="E1330" s="8">
        <v>13650000</v>
      </c>
      <c r="F1330" s="9">
        <v>13650000</v>
      </c>
      <c r="G1330" s="6">
        <v>0</v>
      </c>
      <c r="H1330" s="10">
        <v>13533333.33</v>
      </c>
      <c r="I1330" s="9">
        <f t="shared" si="40"/>
        <v>116666.66999999993</v>
      </c>
      <c r="J1330" s="11">
        <f t="shared" si="41"/>
        <v>0.99145299120879127</v>
      </c>
      <c r="K1330" s="6" t="s">
        <v>12</v>
      </c>
    </row>
    <row r="1331" spans="2:11" x14ac:dyDescent="0.2">
      <c r="B1331" s="6" t="s">
        <v>697</v>
      </c>
      <c r="C1331" s="7">
        <v>44961</v>
      </c>
      <c r="D1331" s="7">
        <v>45075</v>
      </c>
      <c r="E1331" s="8">
        <v>17550000</v>
      </c>
      <c r="F1331" s="9">
        <v>17550000</v>
      </c>
      <c r="G1331" s="6">
        <v>0</v>
      </c>
      <c r="H1331" s="10">
        <v>17400000</v>
      </c>
      <c r="I1331" s="9">
        <f t="shared" si="40"/>
        <v>150000</v>
      </c>
      <c r="J1331" s="11">
        <f t="shared" si="41"/>
        <v>0.99145299145299148</v>
      </c>
      <c r="K1331" s="6" t="s">
        <v>12</v>
      </c>
    </row>
    <row r="1332" spans="2:11" x14ac:dyDescent="0.2">
      <c r="B1332" s="6" t="s">
        <v>890</v>
      </c>
      <c r="C1332" s="7">
        <v>44963</v>
      </c>
      <c r="D1332" s="7">
        <v>45079</v>
      </c>
      <c r="E1332" s="8">
        <v>19666666.66</v>
      </c>
      <c r="F1332" s="9">
        <v>19666666.66</v>
      </c>
      <c r="G1332" s="6">
        <v>0</v>
      </c>
      <c r="H1332" s="10">
        <v>19333333.329999998</v>
      </c>
      <c r="I1332" s="9">
        <f t="shared" si="40"/>
        <v>333333.33000000194</v>
      </c>
      <c r="J1332" s="11">
        <f t="shared" si="41"/>
        <v>0.98305084762137307</v>
      </c>
      <c r="K1332" s="6" t="s">
        <v>12</v>
      </c>
    </row>
    <row r="1333" spans="2:11" x14ac:dyDescent="0.2">
      <c r="B1333" s="6" t="s">
        <v>232</v>
      </c>
      <c r="C1333" s="7">
        <v>44961</v>
      </c>
      <c r="D1333" s="7">
        <v>45080</v>
      </c>
      <c r="E1333" s="8">
        <v>8000000</v>
      </c>
      <c r="F1333" s="9">
        <v>8000000</v>
      </c>
      <c r="G1333" s="6">
        <v>0</v>
      </c>
      <c r="H1333" s="10">
        <v>8000000</v>
      </c>
      <c r="I1333" s="9">
        <f t="shared" si="40"/>
        <v>0</v>
      </c>
      <c r="J1333" s="11">
        <f t="shared" si="41"/>
        <v>1</v>
      </c>
      <c r="K1333" s="6" t="s">
        <v>12</v>
      </c>
    </row>
    <row r="1334" spans="2:11" x14ac:dyDescent="0.2">
      <c r="B1334" s="6" t="s">
        <v>652</v>
      </c>
      <c r="C1334" s="7">
        <v>44961</v>
      </c>
      <c r="D1334" s="7">
        <v>45172</v>
      </c>
      <c r="E1334" s="8">
        <v>17500000</v>
      </c>
      <c r="F1334" s="9">
        <v>17500000</v>
      </c>
      <c r="G1334" s="6">
        <v>0</v>
      </c>
      <c r="H1334" s="10">
        <v>9750000</v>
      </c>
      <c r="I1334" s="9">
        <f t="shared" si="40"/>
        <v>7750000</v>
      </c>
      <c r="J1334" s="11">
        <f t="shared" si="41"/>
        <v>0.55714285714285716</v>
      </c>
      <c r="K1334" s="6" t="s">
        <v>15</v>
      </c>
    </row>
    <row r="1335" spans="2:11" x14ac:dyDescent="0.2">
      <c r="B1335" s="6" t="s">
        <v>891</v>
      </c>
      <c r="C1335" s="7">
        <v>44963</v>
      </c>
      <c r="D1335" s="7">
        <v>45174</v>
      </c>
      <c r="E1335" s="8">
        <v>28840000</v>
      </c>
      <c r="F1335" s="9">
        <v>28840000</v>
      </c>
      <c r="G1335" s="6">
        <v>0</v>
      </c>
      <c r="H1335" s="10">
        <v>11673333.33</v>
      </c>
      <c r="I1335" s="9">
        <f t="shared" si="40"/>
        <v>17166666.670000002</v>
      </c>
      <c r="J1335" s="11">
        <f t="shared" si="41"/>
        <v>0.40476190464632456</v>
      </c>
      <c r="K1335" s="6" t="s">
        <v>15</v>
      </c>
    </row>
    <row r="1336" spans="2:11" x14ac:dyDescent="0.2">
      <c r="B1336" s="6" t="s">
        <v>892</v>
      </c>
      <c r="C1336" s="7">
        <v>44963</v>
      </c>
      <c r="D1336" s="7">
        <v>45076</v>
      </c>
      <c r="E1336" s="8">
        <v>11500000</v>
      </c>
      <c r="F1336" s="9">
        <v>11500000</v>
      </c>
      <c r="G1336" s="6">
        <v>0</v>
      </c>
      <c r="H1336" s="10">
        <v>11500000</v>
      </c>
      <c r="I1336" s="9">
        <f t="shared" si="40"/>
        <v>0</v>
      </c>
      <c r="J1336" s="11">
        <f t="shared" si="41"/>
        <v>1</v>
      </c>
      <c r="K1336" s="6" t="s">
        <v>12</v>
      </c>
    </row>
    <row r="1337" spans="2:11" x14ac:dyDescent="0.2">
      <c r="B1337" s="6" t="s">
        <v>363</v>
      </c>
      <c r="C1337" s="7">
        <v>44961</v>
      </c>
      <c r="D1337" s="7">
        <v>45075</v>
      </c>
      <c r="E1337" s="8">
        <v>13650000</v>
      </c>
      <c r="F1337" s="9">
        <v>13650000</v>
      </c>
      <c r="G1337" s="6">
        <v>0</v>
      </c>
      <c r="H1337" s="10">
        <v>13533333.33</v>
      </c>
      <c r="I1337" s="9">
        <f t="shared" si="40"/>
        <v>116666.66999999993</v>
      </c>
      <c r="J1337" s="11">
        <f t="shared" si="41"/>
        <v>0.99145299120879127</v>
      </c>
      <c r="K1337" s="6" t="s">
        <v>12</v>
      </c>
    </row>
    <row r="1338" spans="2:11" x14ac:dyDescent="0.2">
      <c r="B1338" s="6" t="s">
        <v>893</v>
      </c>
      <c r="C1338" s="7">
        <v>44963</v>
      </c>
      <c r="D1338" s="7">
        <v>45075</v>
      </c>
      <c r="E1338" s="8">
        <v>11400000</v>
      </c>
      <c r="F1338" s="9">
        <v>11400000</v>
      </c>
      <c r="G1338" s="6">
        <v>0</v>
      </c>
      <c r="H1338" s="10">
        <v>11400000</v>
      </c>
      <c r="I1338" s="9">
        <f t="shared" si="40"/>
        <v>0</v>
      </c>
      <c r="J1338" s="11">
        <f t="shared" si="41"/>
        <v>1</v>
      </c>
      <c r="K1338" s="6" t="s">
        <v>12</v>
      </c>
    </row>
    <row r="1339" spans="2:11" x14ac:dyDescent="0.2">
      <c r="B1339" s="6" t="s">
        <v>397</v>
      </c>
      <c r="C1339" s="7">
        <v>44963</v>
      </c>
      <c r="D1339" s="7">
        <v>45075</v>
      </c>
      <c r="E1339" s="8">
        <v>11400000</v>
      </c>
      <c r="F1339" s="9">
        <v>11400000</v>
      </c>
      <c r="G1339" s="6">
        <v>0</v>
      </c>
      <c r="H1339" s="10">
        <v>11400000</v>
      </c>
      <c r="I1339" s="9">
        <f t="shared" si="40"/>
        <v>0</v>
      </c>
      <c r="J1339" s="11">
        <f t="shared" si="41"/>
        <v>1</v>
      </c>
      <c r="K1339" s="6" t="s">
        <v>12</v>
      </c>
    </row>
    <row r="1340" spans="2:11" x14ac:dyDescent="0.2">
      <c r="B1340" s="6" t="s">
        <v>894</v>
      </c>
      <c r="C1340" s="7">
        <v>44963</v>
      </c>
      <c r="D1340" s="7">
        <v>45075</v>
      </c>
      <c r="E1340" s="8">
        <v>11400000</v>
      </c>
      <c r="F1340" s="9">
        <v>11400000</v>
      </c>
      <c r="G1340" s="6">
        <v>0</v>
      </c>
      <c r="H1340" s="10">
        <v>11400000</v>
      </c>
      <c r="I1340" s="9">
        <f t="shared" si="40"/>
        <v>0</v>
      </c>
      <c r="J1340" s="11">
        <f t="shared" si="41"/>
        <v>1</v>
      </c>
      <c r="K1340" s="6" t="s">
        <v>12</v>
      </c>
    </row>
    <row r="1341" spans="2:11" x14ac:dyDescent="0.2">
      <c r="B1341" s="6" t="s">
        <v>797</v>
      </c>
      <c r="C1341" s="7">
        <v>44963</v>
      </c>
      <c r="D1341" s="7">
        <v>45174</v>
      </c>
      <c r="E1341" s="8">
        <v>32900000</v>
      </c>
      <c r="F1341" s="9">
        <v>32900000</v>
      </c>
      <c r="G1341" s="6">
        <v>0</v>
      </c>
      <c r="H1341" s="10">
        <v>18016666.670000002</v>
      </c>
      <c r="I1341" s="9">
        <f t="shared" si="40"/>
        <v>14883333.329999998</v>
      </c>
      <c r="J1341" s="11">
        <f t="shared" si="41"/>
        <v>0.54761904772036485</v>
      </c>
      <c r="K1341" s="6" t="s">
        <v>15</v>
      </c>
    </row>
    <row r="1342" spans="2:11" x14ac:dyDescent="0.2">
      <c r="B1342" s="6" t="s">
        <v>797</v>
      </c>
      <c r="C1342" s="7">
        <v>44963</v>
      </c>
      <c r="D1342" s="7">
        <v>45174</v>
      </c>
      <c r="E1342" s="8">
        <v>32900000</v>
      </c>
      <c r="F1342" s="9">
        <v>32900000</v>
      </c>
      <c r="G1342" s="6">
        <v>0</v>
      </c>
      <c r="H1342" s="10">
        <v>18016666.670000002</v>
      </c>
      <c r="I1342" s="9">
        <f t="shared" si="40"/>
        <v>14883333.329999998</v>
      </c>
      <c r="J1342" s="11">
        <f t="shared" si="41"/>
        <v>0.54761904772036485</v>
      </c>
      <c r="K1342" s="6" t="s">
        <v>15</v>
      </c>
    </row>
    <row r="1343" spans="2:11" x14ac:dyDescent="0.2">
      <c r="B1343" s="6" t="s">
        <v>895</v>
      </c>
      <c r="C1343" s="7">
        <v>44963</v>
      </c>
      <c r="D1343" s="7">
        <v>45174</v>
      </c>
      <c r="E1343" s="8">
        <v>17500000</v>
      </c>
      <c r="F1343" s="9">
        <v>17500000</v>
      </c>
      <c r="G1343" s="6">
        <v>0</v>
      </c>
      <c r="H1343" s="10">
        <v>9583333.3300000001</v>
      </c>
      <c r="I1343" s="9">
        <f t="shared" si="40"/>
        <v>7916666.6699999999</v>
      </c>
      <c r="J1343" s="11">
        <f t="shared" si="41"/>
        <v>0.54761904742857148</v>
      </c>
      <c r="K1343" s="6" t="s">
        <v>15</v>
      </c>
    </row>
    <row r="1344" spans="2:11" x14ac:dyDescent="0.2">
      <c r="B1344" s="6" t="s">
        <v>650</v>
      </c>
      <c r="C1344" s="7">
        <v>44963</v>
      </c>
      <c r="D1344" s="7">
        <v>45075</v>
      </c>
      <c r="E1344" s="8">
        <v>17100000</v>
      </c>
      <c r="F1344" s="9">
        <v>17100000</v>
      </c>
      <c r="G1344" s="6">
        <v>0</v>
      </c>
      <c r="H1344" s="10">
        <v>12750000</v>
      </c>
      <c r="I1344" s="9">
        <f t="shared" si="40"/>
        <v>4350000</v>
      </c>
      <c r="J1344" s="11">
        <f t="shared" si="41"/>
        <v>0.74561403508771928</v>
      </c>
      <c r="K1344" s="6" t="s">
        <v>12</v>
      </c>
    </row>
    <row r="1345" spans="2:11" x14ac:dyDescent="0.2">
      <c r="B1345" s="6" t="s">
        <v>877</v>
      </c>
      <c r="C1345" s="7">
        <v>44965</v>
      </c>
      <c r="D1345" s="7">
        <v>45176</v>
      </c>
      <c r="E1345" s="8">
        <v>24500000</v>
      </c>
      <c r="F1345" s="9">
        <v>24500000</v>
      </c>
      <c r="G1345" s="6">
        <v>0</v>
      </c>
      <c r="H1345" s="10">
        <v>13183333.33</v>
      </c>
      <c r="I1345" s="9">
        <f t="shared" si="40"/>
        <v>11316666.67</v>
      </c>
      <c r="J1345" s="11">
        <f t="shared" si="41"/>
        <v>0.53809523795918368</v>
      </c>
      <c r="K1345" s="6" t="s">
        <v>15</v>
      </c>
    </row>
    <row r="1346" spans="2:11" x14ac:dyDescent="0.2">
      <c r="B1346" s="6" t="s">
        <v>896</v>
      </c>
      <c r="C1346" s="7">
        <v>44964</v>
      </c>
      <c r="D1346" s="7">
        <v>45175</v>
      </c>
      <c r="E1346" s="8">
        <v>31500000</v>
      </c>
      <c r="F1346" s="9">
        <v>31500000</v>
      </c>
      <c r="G1346" s="6">
        <v>0</v>
      </c>
      <c r="H1346" s="10">
        <v>17100000</v>
      </c>
      <c r="I1346" s="9">
        <f t="shared" si="40"/>
        <v>14400000</v>
      </c>
      <c r="J1346" s="11">
        <f t="shared" si="41"/>
        <v>0.54285714285714282</v>
      </c>
      <c r="K1346" s="6" t="s">
        <v>15</v>
      </c>
    </row>
    <row r="1347" spans="2:11" x14ac:dyDescent="0.2">
      <c r="B1347" s="6" t="s">
        <v>897</v>
      </c>
      <c r="C1347" s="7">
        <v>44963</v>
      </c>
      <c r="D1347" s="7">
        <v>45174</v>
      </c>
      <c r="E1347" s="8">
        <v>28000000</v>
      </c>
      <c r="F1347" s="9">
        <v>28000000</v>
      </c>
      <c r="G1347" s="6">
        <v>0</v>
      </c>
      <c r="H1347" s="10">
        <v>15333333.33</v>
      </c>
      <c r="I1347" s="9">
        <f t="shared" ref="I1347:I1410" si="42">F1347-H1347</f>
        <v>12666666.67</v>
      </c>
      <c r="J1347" s="11">
        <f t="shared" ref="J1347:J1410" si="43">IFERROR(H1347/F1347,"-")</f>
        <v>0.54761904750000001</v>
      </c>
      <c r="K1347" s="6" t="s">
        <v>15</v>
      </c>
    </row>
    <row r="1348" spans="2:11" x14ac:dyDescent="0.2">
      <c r="B1348" s="6" t="s">
        <v>898</v>
      </c>
      <c r="C1348" s="7">
        <v>44963</v>
      </c>
      <c r="D1348" s="7">
        <v>45078</v>
      </c>
      <c r="E1348" s="8">
        <v>16068000</v>
      </c>
      <c r="F1348" s="9">
        <v>16068000</v>
      </c>
      <c r="G1348" s="6">
        <v>0</v>
      </c>
      <c r="H1348" s="10">
        <v>15930666.66</v>
      </c>
      <c r="I1348" s="9">
        <f t="shared" si="42"/>
        <v>137333.33999999985</v>
      </c>
      <c r="J1348" s="11">
        <f t="shared" si="43"/>
        <v>0.99145299103808815</v>
      </c>
      <c r="K1348" s="6" t="s">
        <v>12</v>
      </c>
    </row>
    <row r="1349" spans="2:11" x14ac:dyDescent="0.2">
      <c r="B1349" s="6" t="s">
        <v>888</v>
      </c>
      <c r="C1349" s="7">
        <v>44963</v>
      </c>
      <c r="D1349" s="7">
        <v>45076</v>
      </c>
      <c r="E1349" s="8">
        <v>15793333.33</v>
      </c>
      <c r="F1349" s="9">
        <v>15793333.33</v>
      </c>
      <c r="G1349" s="6">
        <v>0</v>
      </c>
      <c r="H1349" s="10">
        <v>15793333.33</v>
      </c>
      <c r="I1349" s="9">
        <f t="shared" si="42"/>
        <v>0</v>
      </c>
      <c r="J1349" s="11">
        <f t="shared" si="43"/>
        <v>1</v>
      </c>
      <c r="K1349" s="6" t="s">
        <v>12</v>
      </c>
    </row>
    <row r="1350" spans="2:11" x14ac:dyDescent="0.2">
      <c r="B1350" s="6" t="s">
        <v>899</v>
      </c>
      <c r="C1350" s="7">
        <v>44963</v>
      </c>
      <c r="D1350" s="7">
        <v>45078</v>
      </c>
      <c r="E1350" s="8">
        <v>16068000</v>
      </c>
      <c r="F1350" s="9">
        <v>16068000</v>
      </c>
      <c r="G1350" s="6">
        <v>0</v>
      </c>
      <c r="H1350" s="10">
        <v>15793333.33</v>
      </c>
      <c r="I1350" s="9">
        <f t="shared" si="42"/>
        <v>274666.66999999993</v>
      </c>
      <c r="J1350" s="11">
        <f t="shared" si="43"/>
        <v>0.98290598269853124</v>
      </c>
      <c r="K1350" s="6" t="s">
        <v>12</v>
      </c>
    </row>
    <row r="1351" spans="2:11" x14ac:dyDescent="0.2">
      <c r="B1351" s="6" t="s">
        <v>900</v>
      </c>
      <c r="C1351" s="7">
        <v>44963</v>
      </c>
      <c r="D1351" s="7">
        <v>45097</v>
      </c>
      <c r="E1351" s="8">
        <v>11600000</v>
      </c>
      <c r="F1351" s="9">
        <v>11600000</v>
      </c>
      <c r="G1351" s="6">
        <v>0</v>
      </c>
      <c r="H1351" s="10">
        <v>11500000</v>
      </c>
      <c r="I1351" s="9">
        <f t="shared" si="42"/>
        <v>100000</v>
      </c>
      <c r="J1351" s="11">
        <f t="shared" si="43"/>
        <v>0.99137931034482762</v>
      </c>
      <c r="K1351" s="6" t="s">
        <v>12</v>
      </c>
    </row>
    <row r="1352" spans="2:11" x14ac:dyDescent="0.2">
      <c r="B1352" s="6" t="s">
        <v>900</v>
      </c>
      <c r="C1352" s="7">
        <v>45077</v>
      </c>
      <c r="D1352" s="7">
        <v>45097</v>
      </c>
      <c r="E1352" s="8">
        <v>2000000</v>
      </c>
      <c r="F1352" s="9">
        <v>2000000</v>
      </c>
      <c r="G1352" s="6">
        <v>1</v>
      </c>
      <c r="H1352" s="10">
        <v>0</v>
      </c>
      <c r="I1352" s="9">
        <f t="shared" si="42"/>
        <v>2000000</v>
      </c>
      <c r="J1352" s="11">
        <f t="shared" si="43"/>
        <v>0</v>
      </c>
      <c r="K1352" s="6" t="s">
        <v>12</v>
      </c>
    </row>
    <row r="1353" spans="2:11" x14ac:dyDescent="0.2">
      <c r="B1353" s="6" t="s">
        <v>901</v>
      </c>
      <c r="C1353" s="7">
        <v>44963</v>
      </c>
      <c r="D1353" s="7">
        <v>45076</v>
      </c>
      <c r="E1353" s="8">
        <v>13416666.67</v>
      </c>
      <c r="F1353" s="9">
        <v>13416666.67</v>
      </c>
      <c r="G1353" s="6">
        <v>0</v>
      </c>
      <c r="H1353" s="10">
        <v>13416666.67</v>
      </c>
      <c r="I1353" s="9">
        <f t="shared" si="42"/>
        <v>0</v>
      </c>
      <c r="J1353" s="11">
        <f t="shared" si="43"/>
        <v>1</v>
      </c>
      <c r="K1353" s="6" t="s">
        <v>12</v>
      </c>
    </row>
    <row r="1354" spans="2:11" x14ac:dyDescent="0.2">
      <c r="B1354" s="6" t="s">
        <v>902</v>
      </c>
      <c r="C1354" s="7">
        <v>44964</v>
      </c>
      <c r="D1354" s="7">
        <v>45175</v>
      </c>
      <c r="E1354" s="8">
        <v>24500000</v>
      </c>
      <c r="F1354" s="9">
        <v>24500000</v>
      </c>
      <c r="G1354" s="6">
        <v>0</v>
      </c>
      <c r="H1354" s="10">
        <v>13300000</v>
      </c>
      <c r="I1354" s="9">
        <f t="shared" si="42"/>
        <v>11200000</v>
      </c>
      <c r="J1354" s="11">
        <f t="shared" si="43"/>
        <v>0.54285714285714282</v>
      </c>
      <c r="K1354" s="6" t="s">
        <v>15</v>
      </c>
    </row>
    <row r="1355" spans="2:11" x14ac:dyDescent="0.2">
      <c r="B1355" s="6" t="s">
        <v>707</v>
      </c>
      <c r="C1355" s="7">
        <v>44964</v>
      </c>
      <c r="D1355" s="7">
        <v>45175</v>
      </c>
      <c r="E1355" s="8">
        <v>33887000</v>
      </c>
      <c r="F1355" s="9">
        <v>33887000</v>
      </c>
      <c r="G1355" s="6">
        <v>0</v>
      </c>
      <c r="H1355" s="10">
        <v>18395800</v>
      </c>
      <c r="I1355" s="9">
        <f t="shared" si="42"/>
        <v>15491200</v>
      </c>
      <c r="J1355" s="11">
        <f t="shared" si="43"/>
        <v>0.54285714285714282</v>
      </c>
      <c r="K1355" s="6" t="s">
        <v>15</v>
      </c>
    </row>
    <row r="1356" spans="2:11" x14ac:dyDescent="0.2">
      <c r="B1356" s="6" t="s">
        <v>903</v>
      </c>
      <c r="C1356" s="7">
        <v>44964</v>
      </c>
      <c r="D1356" s="7">
        <v>45104</v>
      </c>
      <c r="E1356" s="8">
        <v>16205333.33</v>
      </c>
      <c r="F1356" s="9">
        <v>16205333.33</v>
      </c>
      <c r="G1356" s="6">
        <v>0</v>
      </c>
      <c r="H1356" s="10">
        <v>5630666.6699999999</v>
      </c>
      <c r="I1356" s="9">
        <f t="shared" si="42"/>
        <v>10574666.66</v>
      </c>
      <c r="J1356" s="11">
        <f t="shared" si="43"/>
        <v>0.34745762739580749</v>
      </c>
      <c r="K1356" s="6" t="s">
        <v>12</v>
      </c>
    </row>
    <row r="1357" spans="2:11" x14ac:dyDescent="0.2">
      <c r="B1357" s="6" t="s">
        <v>904</v>
      </c>
      <c r="C1357" s="7">
        <v>44964</v>
      </c>
      <c r="D1357" s="7">
        <v>45175</v>
      </c>
      <c r="E1357" s="8">
        <v>24500000</v>
      </c>
      <c r="F1357" s="9">
        <v>24500000</v>
      </c>
      <c r="G1357" s="6">
        <v>0</v>
      </c>
      <c r="H1357" s="10">
        <v>13300000</v>
      </c>
      <c r="I1357" s="9">
        <f t="shared" si="42"/>
        <v>11200000</v>
      </c>
      <c r="J1357" s="11">
        <f t="shared" si="43"/>
        <v>0.54285714285714282</v>
      </c>
      <c r="K1357" s="6" t="s">
        <v>15</v>
      </c>
    </row>
    <row r="1358" spans="2:11" x14ac:dyDescent="0.2">
      <c r="B1358" s="6" t="s">
        <v>526</v>
      </c>
      <c r="C1358" s="7">
        <v>44964</v>
      </c>
      <c r="D1358" s="7">
        <v>45175</v>
      </c>
      <c r="E1358" s="8">
        <v>17500000</v>
      </c>
      <c r="F1358" s="9">
        <v>17500000</v>
      </c>
      <c r="G1358" s="6">
        <v>0</v>
      </c>
      <c r="H1358" s="10">
        <v>9500000</v>
      </c>
      <c r="I1358" s="9">
        <f t="shared" si="42"/>
        <v>8000000</v>
      </c>
      <c r="J1358" s="11">
        <f t="shared" si="43"/>
        <v>0.54285714285714282</v>
      </c>
      <c r="K1358" s="6" t="s">
        <v>15</v>
      </c>
    </row>
    <row r="1359" spans="2:11" x14ac:dyDescent="0.2">
      <c r="B1359" s="6" t="s">
        <v>519</v>
      </c>
      <c r="C1359" s="7">
        <v>44964</v>
      </c>
      <c r="D1359" s="7">
        <v>45175</v>
      </c>
      <c r="E1359" s="8">
        <v>24500000</v>
      </c>
      <c r="F1359" s="9">
        <v>24500000</v>
      </c>
      <c r="G1359" s="6">
        <v>0</v>
      </c>
      <c r="H1359" s="10">
        <v>13300000</v>
      </c>
      <c r="I1359" s="9">
        <f t="shared" si="42"/>
        <v>11200000</v>
      </c>
      <c r="J1359" s="11">
        <f t="shared" si="43"/>
        <v>0.54285714285714282</v>
      </c>
      <c r="K1359" s="6" t="s">
        <v>15</v>
      </c>
    </row>
    <row r="1360" spans="2:11" x14ac:dyDescent="0.2">
      <c r="B1360" s="6" t="s">
        <v>905</v>
      </c>
      <c r="C1360" s="7">
        <v>44964</v>
      </c>
      <c r="D1360" s="7">
        <v>45175</v>
      </c>
      <c r="E1360" s="8">
        <v>14000000</v>
      </c>
      <c r="F1360" s="9">
        <v>14000000</v>
      </c>
      <c r="G1360" s="6">
        <v>0</v>
      </c>
      <c r="H1360" s="10">
        <v>7600000</v>
      </c>
      <c r="I1360" s="9">
        <f t="shared" si="42"/>
        <v>6400000</v>
      </c>
      <c r="J1360" s="11">
        <f t="shared" si="43"/>
        <v>0.54285714285714282</v>
      </c>
      <c r="K1360" s="6" t="s">
        <v>15</v>
      </c>
    </row>
    <row r="1361" spans="2:11" x14ac:dyDescent="0.2">
      <c r="B1361" s="6" t="s">
        <v>906</v>
      </c>
      <c r="C1361" s="7">
        <v>44964</v>
      </c>
      <c r="D1361" s="7">
        <v>45175</v>
      </c>
      <c r="E1361" s="8">
        <v>35000000</v>
      </c>
      <c r="F1361" s="9">
        <v>35000000</v>
      </c>
      <c r="G1361" s="6">
        <v>0</v>
      </c>
      <c r="H1361" s="10">
        <v>19000000</v>
      </c>
      <c r="I1361" s="9">
        <f t="shared" si="42"/>
        <v>16000000</v>
      </c>
      <c r="J1361" s="11">
        <f t="shared" si="43"/>
        <v>0.54285714285714282</v>
      </c>
      <c r="K1361" s="6" t="s">
        <v>15</v>
      </c>
    </row>
    <row r="1362" spans="2:11" x14ac:dyDescent="0.2">
      <c r="B1362" s="6" t="s">
        <v>907</v>
      </c>
      <c r="C1362" s="7">
        <v>44964</v>
      </c>
      <c r="D1362" s="7">
        <v>45175</v>
      </c>
      <c r="E1362" s="8">
        <v>31500000</v>
      </c>
      <c r="F1362" s="9">
        <v>31500000</v>
      </c>
      <c r="G1362" s="6">
        <v>0</v>
      </c>
      <c r="H1362" s="10">
        <v>17100000</v>
      </c>
      <c r="I1362" s="9">
        <f t="shared" si="42"/>
        <v>14400000</v>
      </c>
      <c r="J1362" s="11">
        <f t="shared" si="43"/>
        <v>0.54285714285714282</v>
      </c>
      <c r="K1362" s="6" t="s">
        <v>15</v>
      </c>
    </row>
    <row r="1363" spans="2:11" x14ac:dyDescent="0.2">
      <c r="B1363" s="6" t="s">
        <v>908</v>
      </c>
      <c r="C1363" s="7">
        <v>44964</v>
      </c>
      <c r="D1363" s="7">
        <v>45175</v>
      </c>
      <c r="E1363" s="8">
        <v>21000000</v>
      </c>
      <c r="F1363" s="9">
        <v>21000000</v>
      </c>
      <c r="G1363" s="6">
        <v>0</v>
      </c>
      <c r="H1363" s="10">
        <v>11400000</v>
      </c>
      <c r="I1363" s="9">
        <f t="shared" si="42"/>
        <v>9600000</v>
      </c>
      <c r="J1363" s="11">
        <f t="shared" si="43"/>
        <v>0.54285714285714282</v>
      </c>
      <c r="K1363" s="6" t="s">
        <v>15</v>
      </c>
    </row>
    <row r="1364" spans="2:11" x14ac:dyDescent="0.2">
      <c r="B1364" s="6" t="s">
        <v>909</v>
      </c>
      <c r="C1364" s="7">
        <v>44964</v>
      </c>
      <c r="D1364" s="7">
        <v>45083</v>
      </c>
      <c r="E1364" s="8">
        <v>8400000</v>
      </c>
      <c r="F1364" s="9">
        <v>8400000</v>
      </c>
      <c r="G1364" s="6">
        <v>0</v>
      </c>
      <c r="H1364" s="10">
        <v>8400000</v>
      </c>
      <c r="I1364" s="9">
        <f t="shared" si="42"/>
        <v>0</v>
      </c>
      <c r="J1364" s="11">
        <f t="shared" si="43"/>
        <v>1</v>
      </c>
      <c r="K1364" s="6" t="s">
        <v>12</v>
      </c>
    </row>
    <row r="1365" spans="2:11" x14ac:dyDescent="0.2">
      <c r="B1365" s="6" t="s">
        <v>910</v>
      </c>
      <c r="C1365" s="7">
        <v>44964</v>
      </c>
      <c r="D1365" s="7">
        <v>45052</v>
      </c>
      <c r="E1365" s="8">
        <v>6000000</v>
      </c>
      <c r="F1365" s="9">
        <v>6000000</v>
      </c>
      <c r="G1365" s="6">
        <v>0</v>
      </c>
      <c r="H1365" s="10">
        <v>6000000</v>
      </c>
      <c r="I1365" s="9">
        <f t="shared" si="42"/>
        <v>0</v>
      </c>
      <c r="J1365" s="11">
        <f t="shared" si="43"/>
        <v>1</v>
      </c>
      <c r="K1365" s="6" t="s">
        <v>12</v>
      </c>
    </row>
    <row r="1366" spans="2:11" x14ac:dyDescent="0.2">
      <c r="B1366" s="6" t="s">
        <v>363</v>
      </c>
      <c r="C1366" s="7">
        <v>44964</v>
      </c>
      <c r="D1366" s="7">
        <v>45175</v>
      </c>
      <c r="E1366" s="8">
        <v>35000000</v>
      </c>
      <c r="F1366" s="9">
        <v>35000000</v>
      </c>
      <c r="G1366" s="6">
        <v>0</v>
      </c>
      <c r="H1366" s="10">
        <v>19000000</v>
      </c>
      <c r="I1366" s="9">
        <f t="shared" si="42"/>
        <v>16000000</v>
      </c>
      <c r="J1366" s="11">
        <f t="shared" si="43"/>
        <v>0.54285714285714282</v>
      </c>
      <c r="K1366" s="6" t="s">
        <v>15</v>
      </c>
    </row>
    <row r="1367" spans="2:11" x14ac:dyDescent="0.2">
      <c r="B1367" s="6" t="s">
        <v>911</v>
      </c>
      <c r="C1367" s="7">
        <v>44964</v>
      </c>
      <c r="D1367" s="7">
        <v>45075</v>
      </c>
      <c r="E1367" s="8">
        <v>14501666.67</v>
      </c>
      <c r="F1367" s="9">
        <v>14501666.67</v>
      </c>
      <c r="G1367" s="6">
        <v>0</v>
      </c>
      <c r="H1367" s="10">
        <v>1796666.67</v>
      </c>
      <c r="I1367" s="9">
        <f t="shared" si="42"/>
        <v>12705000</v>
      </c>
      <c r="J1367" s="11">
        <f t="shared" si="43"/>
        <v>0.12389380551111509</v>
      </c>
      <c r="K1367" s="6" t="s">
        <v>12</v>
      </c>
    </row>
    <row r="1368" spans="2:11" x14ac:dyDescent="0.2">
      <c r="B1368" s="6" t="s">
        <v>667</v>
      </c>
      <c r="C1368" s="7">
        <v>44964</v>
      </c>
      <c r="D1368" s="7">
        <v>45075</v>
      </c>
      <c r="E1368" s="8">
        <v>9500000</v>
      </c>
      <c r="F1368" s="9">
        <v>9500000</v>
      </c>
      <c r="G1368" s="6">
        <v>0</v>
      </c>
      <c r="H1368" s="10">
        <v>9416666.6699999999</v>
      </c>
      <c r="I1368" s="9">
        <f t="shared" si="42"/>
        <v>83333.330000000075</v>
      </c>
      <c r="J1368" s="11">
        <f t="shared" si="43"/>
        <v>0.99122807052631579</v>
      </c>
      <c r="K1368" s="6" t="s">
        <v>12</v>
      </c>
    </row>
    <row r="1369" spans="2:11" x14ac:dyDescent="0.2">
      <c r="B1369" s="6" t="s">
        <v>912</v>
      </c>
      <c r="C1369" s="7">
        <v>44964</v>
      </c>
      <c r="D1369" s="7">
        <v>45175</v>
      </c>
      <c r="E1369" s="8">
        <v>31500000</v>
      </c>
      <c r="F1369" s="9">
        <v>31500000</v>
      </c>
      <c r="G1369" s="6">
        <v>0</v>
      </c>
      <c r="H1369" s="10">
        <v>17100000</v>
      </c>
      <c r="I1369" s="9">
        <f t="shared" si="42"/>
        <v>14400000</v>
      </c>
      <c r="J1369" s="11">
        <f t="shared" si="43"/>
        <v>0.54285714285714282</v>
      </c>
      <c r="K1369" s="6" t="s">
        <v>15</v>
      </c>
    </row>
    <row r="1370" spans="2:11" x14ac:dyDescent="0.2">
      <c r="B1370" s="6" t="s">
        <v>913</v>
      </c>
      <c r="C1370" s="7">
        <v>44964</v>
      </c>
      <c r="D1370" s="7">
        <v>45072</v>
      </c>
      <c r="E1370" s="8">
        <v>11733333.33</v>
      </c>
      <c r="F1370" s="9">
        <v>11733333.33</v>
      </c>
      <c r="G1370" s="6">
        <v>0</v>
      </c>
      <c r="H1370" s="10">
        <v>11733333.33</v>
      </c>
      <c r="I1370" s="9">
        <f t="shared" si="42"/>
        <v>0</v>
      </c>
      <c r="J1370" s="11">
        <f t="shared" si="43"/>
        <v>1</v>
      </c>
      <c r="K1370" s="6" t="s">
        <v>12</v>
      </c>
    </row>
    <row r="1371" spans="2:11" x14ac:dyDescent="0.2">
      <c r="B1371" s="6" t="s">
        <v>914</v>
      </c>
      <c r="C1371" s="7">
        <v>44964</v>
      </c>
      <c r="D1371" s="7">
        <v>45072</v>
      </c>
      <c r="E1371" s="8">
        <v>8066666.6699999999</v>
      </c>
      <c r="F1371" s="9">
        <v>8066666.6699999999</v>
      </c>
      <c r="G1371" s="6">
        <v>0</v>
      </c>
      <c r="H1371" s="10">
        <v>8066666.6699999999</v>
      </c>
      <c r="I1371" s="9">
        <f t="shared" si="42"/>
        <v>0</v>
      </c>
      <c r="J1371" s="11">
        <f t="shared" si="43"/>
        <v>1</v>
      </c>
      <c r="K1371" s="6" t="s">
        <v>12</v>
      </c>
    </row>
    <row r="1372" spans="2:11" x14ac:dyDescent="0.2">
      <c r="B1372" s="6" t="s">
        <v>915</v>
      </c>
      <c r="C1372" s="7">
        <v>44964</v>
      </c>
      <c r="D1372" s="7">
        <v>45076</v>
      </c>
      <c r="E1372" s="8">
        <v>15793333.33</v>
      </c>
      <c r="F1372" s="9">
        <v>15793333.33</v>
      </c>
      <c r="G1372" s="6">
        <v>0</v>
      </c>
      <c r="H1372" s="10">
        <v>15656000</v>
      </c>
      <c r="I1372" s="9">
        <f t="shared" si="42"/>
        <v>137333.33000000007</v>
      </c>
      <c r="J1372" s="11">
        <f t="shared" si="43"/>
        <v>0.9913043480353112</v>
      </c>
      <c r="K1372" s="6" t="s">
        <v>12</v>
      </c>
    </row>
    <row r="1373" spans="2:11" x14ac:dyDescent="0.2">
      <c r="B1373" s="6" t="s">
        <v>916</v>
      </c>
      <c r="C1373" s="7">
        <v>44964</v>
      </c>
      <c r="D1373" s="7">
        <v>45083</v>
      </c>
      <c r="E1373" s="8">
        <v>12000000</v>
      </c>
      <c r="F1373" s="9">
        <v>12000000</v>
      </c>
      <c r="G1373" s="6">
        <v>0</v>
      </c>
      <c r="H1373" s="10">
        <v>12000000</v>
      </c>
      <c r="I1373" s="9">
        <f t="shared" si="42"/>
        <v>0</v>
      </c>
      <c r="J1373" s="11">
        <f t="shared" si="43"/>
        <v>1</v>
      </c>
      <c r="K1373" s="6" t="s">
        <v>12</v>
      </c>
    </row>
    <row r="1374" spans="2:11" x14ac:dyDescent="0.2">
      <c r="B1374" s="6" t="s">
        <v>549</v>
      </c>
      <c r="C1374" s="7">
        <v>44964</v>
      </c>
      <c r="D1374" s="7">
        <v>45175</v>
      </c>
      <c r="E1374" s="8">
        <v>20300000</v>
      </c>
      <c r="F1374" s="9">
        <v>20300000</v>
      </c>
      <c r="G1374" s="6">
        <v>0</v>
      </c>
      <c r="H1374" s="10">
        <v>11020000</v>
      </c>
      <c r="I1374" s="9">
        <f t="shared" si="42"/>
        <v>9280000</v>
      </c>
      <c r="J1374" s="11">
        <f t="shared" si="43"/>
        <v>0.54285714285714282</v>
      </c>
      <c r="K1374" s="6" t="s">
        <v>15</v>
      </c>
    </row>
    <row r="1375" spans="2:11" x14ac:dyDescent="0.2">
      <c r="B1375" s="6" t="s">
        <v>613</v>
      </c>
      <c r="C1375" s="7">
        <v>44964</v>
      </c>
      <c r="D1375" s="7">
        <v>45175</v>
      </c>
      <c r="E1375" s="8">
        <v>20300000</v>
      </c>
      <c r="F1375" s="9">
        <v>20300000</v>
      </c>
      <c r="G1375" s="6">
        <v>0</v>
      </c>
      <c r="H1375" s="10">
        <v>11020000</v>
      </c>
      <c r="I1375" s="9">
        <f t="shared" si="42"/>
        <v>9280000</v>
      </c>
      <c r="J1375" s="11">
        <f t="shared" si="43"/>
        <v>0.54285714285714282</v>
      </c>
      <c r="K1375" s="6" t="s">
        <v>15</v>
      </c>
    </row>
    <row r="1376" spans="2:11" x14ac:dyDescent="0.2">
      <c r="B1376" s="6" t="s">
        <v>82</v>
      </c>
      <c r="C1376" s="7">
        <v>44964</v>
      </c>
      <c r="D1376" s="7">
        <v>45175</v>
      </c>
      <c r="E1376" s="8">
        <v>14700000</v>
      </c>
      <c r="F1376" s="9">
        <v>14700000</v>
      </c>
      <c r="G1376" s="6">
        <v>0</v>
      </c>
      <c r="H1376" s="10">
        <v>7980000</v>
      </c>
      <c r="I1376" s="9">
        <f t="shared" si="42"/>
        <v>6720000</v>
      </c>
      <c r="J1376" s="11">
        <f t="shared" si="43"/>
        <v>0.54285714285714282</v>
      </c>
      <c r="K1376" s="6" t="s">
        <v>15</v>
      </c>
    </row>
    <row r="1377" spans="2:11" x14ac:dyDescent="0.2">
      <c r="B1377" s="6" t="s">
        <v>759</v>
      </c>
      <c r="C1377" s="7">
        <v>44965</v>
      </c>
      <c r="D1377" s="7">
        <v>45073</v>
      </c>
      <c r="E1377" s="8">
        <v>12833333.33</v>
      </c>
      <c r="F1377" s="9">
        <v>12833333.33</v>
      </c>
      <c r="G1377" s="6">
        <v>0</v>
      </c>
      <c r="H1377" s="10">
        <v>12833333.33</v>
      </c>
      <c r="I1377" s="9">
        <f t="shared" si="42"/>
        <v>0</v>
      </c>
      <c r="J1377" s="11">
        <f t="shared" si="43"/>
        <v>1</v>
      </c>
      <c r="K1377" s="6" t="s">
        <v>12</v>
      </c>
    </row>
    <row r="1378" spans="2:11" x14ac:dyDescent="0.2">
      <c r="B1378" s="6" t="s">
        <v>917</v>
      </c>
      <c r="C1378" s="7">
        <v>44964</v>
      </c>
      <c r="D1378" s="7">
        <v>45072</v>
      </c>
      <c r="E1378" s="8">
        <v>7333333.3300000001</v>
      </c>
      <c r="F1378" s="9">
        <v>7333333.3300000001</v>
      </c>
      <c r="G1378" s="6">
        <v>0</v>
      </c>
      <c r="H1378" s="10">
        <v>7333333.3300000001</v>
      </c>
      <c r="I1378" s="9">
        <f t="shared" si="42"/>
        <v>0</v>
      </c>
      <c r="J1378" s="11">
        <f t="shared" si="43"/>
        <v>1</v>
      </c>
      <c r="K1378" s="6" t="s">
        <v>12</v>
      </c>
    </row>
    <row r="1379" spans="2:11" x14ac:dyDescent="0.2">
      <c r="B1379" s="6" t="s">
        <v>918</v>
      </c>
      <c r="C1379" s="7">
        <v>44964</v>
      </c>
      <c r="D1379" s="7">
        <v>45175</v>
      </c>
      <c r="E1379" s="8">
        <v>28840000</v>
      </c>
      <c r="F1379" s="9">
        <v>19776000</v>
      </c>
      <c r="G1379" s="6">
        <v>0</v>
      </c>
      <c r="H1379" s="10">
        <v>6592000</v>
      </c>
      <c r="I1379" s="9">
        <f t="shared" si="42"/>
        <v>13184000</v>
      </c>
      <c r="J1379" s="11">
        <f t="shared" si="43"/>
        <v>0.33333333333333331</v>
      </c>
      <c r="K1379" s="6" t="s">
        <v>15</v>
      </c>
    </row>
    <row r="1380" spans="2:11" x14ac:dyDescent="0.2">
      <c r="B1380" s="6" t="s">
        <v>919</v>
      </c>
      <c r="C1380" s="7">
        <v>44964</v>
      </c>
      <c r="D1380" s="7">
        <v>45075</v>
      </c>
      <c r="E1380" s="8">
        <v>22800000</v>
      </c>
      <c r="F1380" s="9">
        <v>22800000</v>
      </c>
      <c r="G1380" s="6">
        <v>0</v>
      </c>
      <c r="H1380" s="10">
        <v>22600000</v>
      </c>
      <c r="I1380" s="9">
        <f t="shared" si="42"/>
        <v>200000</v>
      </c>
      <c r="J1380" s="11">
        <f t="shared" si="43"/>
        <v>0.99122807017543857</v>
      </c>
      <c r="K1380" s="6" t="s">
        <v>12</v>
      </c>
    </row>
    <row r="1381" spans="2:11" x14ac:dyDescent="0.2">
      <c r="B1381" s="6" t="s">
        <v>920</v>
      </c>
      <c r="C1381" s="7">
        <v>44964</v>
      </c>
      <c r="D1381" s="7">
        <v>45074</v>
      </c>
      <c r="E1381" s="8">
        <v>9613333.3300000001</v>
      </c>
      <c r="F1381" s="9">
        <v>9613333.3300000001</v>
      </c>
      <c r="G1381" s="6">
        <v>0</v>
      </c>
      <c r="H1381" s="10">
        <v>9613333.3300000001</v>
      </c>
      <c r="I1381" s="9">
        <f t="shared" si="42"/>
        <v>0</v>
      </c>
      <c r="J1381" s="11">
        <f t="shared" si="43"/>
        <v>1</v>
      </c>
      <c r="K1381" s="6" t="s">
        <v>12</v>
      </c>
    </row>
    <row r="1382" spans="2:11" x14ac:dyDescent="0.2">
      <c r="B1382" s="6" t="s">
        <v>921</v>
      </c>
      <c r="C1382" s="7">
        <v>44964</v>
      </c>
      <c r="D1382" s="7">
        <v>45075</v>
      </c>
      <c r="E1382" s="8">
        <v>7533333.3300000001</v>
      </c>
      <c r="F1382" s="9">
        <v>7533333.3300000001</v>
      </c>
      <c r="G1382" s="6">
        <v>0</v>
      </c>
      <c r="H1382" s="10">
        <v>7533333.3300000001</v>
      </c>
      <c r="I1382" s="9">
        <f t="shared" si="42"/>
        <v>0</v>
      </c>
      <c r="J1382" s="11">
        <f t="shared" si="43"/>
        <v>1</v>
      </c>
      <c r="K1382" s="6" t="s">
        <v>12</v>
      </c>
    </row>
    <row r="1383" spans="2:11" x14ac:dyDescent="0.2">
      <c r="B1383" s="6" t="s">
        <v>922</v>
      </c>
      <c r="C1383" s="7">
        <v>44964</v>
      </c>
      <c r="D1383" s="7">
        <v>45076</v>
      </c>
      <c r="E1383" s="8">
        <v>15793333.33</v>
      </c>
      <c r="F1383" s="9">
        <v>15793333.33</v>
      </c>
      <c r="G1383" s="6">
        <v>0</v>
      </c>
      <c r="H1383" s="10">
        <v>15656000</v>
      </c>
      <c r="I1383" s="9">
        <f t="shared" si="42"/>
        <v>137333.33000000007</v>
      </c>
      <c r="J1383" s="11">
        <f t="shared" si="43"/>
        <v>0.9913043480353112</v>
      </c>
      <c r="K1383" s="6" t="s">
        <v>12</v>
      </c>
    </row>
    <row r="1384" spans="2:11" x14ac:dyDescent="0.2">
      <c r="B1384" s="6" t="s">
        <v>923</v>
      </c>
      <c r="C1384" s="7">
        <v>44964</v>
      </c>
      <c r="D1384" s="7">
        <v>45175</v>
      </c>
      <c r="E1384" s="8">
        <v>28000000</v>
      </c>
      <c r="F1384" s="9">
        <v>28000000</v>
      </c>
      <c r="G1384" s="6">
        <v>0</v>
      </c>
      <c r="H1384" s="10">
        <v>15200000</v>
      </c>
      <c r="I1384" s="9">
        <f t="shared" si="42"/>
        <v>12800000</v>
      </c>
      <c r="J1384" s="11">
        <f t="shared" si="43"/>
        <v>0.54285714285714282</v>
      </c>
      <c r="K1384" s="6" t="s">
        <v>15</v>
      </c>
    </row>
    <row r="1385" spans="2:11" x14ac:dyDescent="0.2">
      <c r="B1385" s="6" t="s">
        <v>924</v>
      </c>
      <c r="C1385" s="7">
        <v>44964</v>
      </c>
      <c r="D1385" s="7">
        <v>45072</v>
      </c>
      <c r="E1385" s="8">
        <v>7333333.3300000001</v>
      </c>
      <c r="F1385" s="9">
        <v>7333333.3300000001</v>
      </c>
      <c r="G1385" s="6">
        <v>0</v>
      </c>
      <c r="H1385" s="10">
        <v>7333333.3300000001</v>
      </c>
      <c r="I1385" s="9">
        <f t="shared" si="42"/>
        <v>0</v>
      </c>
      <c r="J1385" s="11">
        <f t="shared" si="43"/>
        <v>1</v>
      </c>
      <c r="K1385" s="6" t="s">
        <v>12</v>
      </c>
    </row>
    <row r="1386" spans="2:11" x14ac:dyDescent="0.2">
      <c r="B1386" s="6" t="s">
        <v>925</v>
      </c>
      <c r="C1386" s="7">
        <v>44964</v>
      </c>
      <c r="D1386" s="7">
        <v>45072</v>
      </c>
      <c r="E1386" s="8">
        <v>8066666.6699999999</v>
      </c>
      <c r="F1386" s="9">
        <v>8066666.6699999999</v>
      </c>
      <c r="G1386" s="6">
        <v>0</v>
      </c>
      <c r="H1386" s="10">
        <v>8066666.6699999999</v>
      </c>
      <c r="I1386" s="9">
        <f t="shared" si="42"/>
        <v>0</v>
      </c>
      <c r="J1386" s="11">
        <f t="shared" si="43"/>
        <v>1</v>
      </c>
      <c r="K1386" s="6" t="s">
        <v>12</v>
      </c>
    </row>
    <row r="1387" spans="2:11" x14ac:dyDescent="0.2">
      <c r="B1387" s="6" t="s">
        <v>926</v>
      </c>
      <c r="C1387" s="7">
        <v>44964</v>
      </c>
      <c r="D1387" s="7">
        <v>45072</v>
      </c>
      <c r="E1387" s="8">
        <v>17490000</v>
      </c>
      <c r="F1387" s="9">
        <v>17490000</v>
      </c>
      <c r="G1387" s="6">
        <v>0</v>
      </c>
      <c r="H1387" s="10">
        <v>17490000</v>
      </c>
      <c r="I1387" s="9">
        <f t="shared" si="42"/>
        <v>0</v>
      </c>
      <c r="J1387" s="11">
        <f t="shared" si="43"/>
        <v>1</v>
      </c>
      <c r="K1387" s="6" t="s">
        <v>12</v>
      </c>
    </row>
    <row r="1388" spans="2:11" x14ac:dyDescent="0.2">
      <c r="B1388" s="6" t="s">
        <v>927</v>
      </c>
      <c r="C1388" s="7">
        <v>44964</v>
      </c>
      <c r="D1388" s="7">
        <v>45072</v>
      </c>
      <c r="E1388" s="8">
        <v>7700000</v>
      </c>
      <c r="F1388" s="9">
        <v>7700000</v>
      </c>
      <c r="G1388" s="6">
        <v>0</v>
      </c>
      <c r="H1388" s="10">
        <v>7700000</v>
      </c>
      <c r="I1388" s="9">
        <f t="shared" si="42"/>
        <v>0</v>
      </c>
      <c r="J1388" s="11">
        <f t="shared" si="43"/>
        <v>1</v>
      </c>
      <c r="K1388" s="6" t="s">
        <v>12</v>
      </c>
    </row>
    <row r="1389" spans="2:11" x14ac:dyDescent="0.2">
      <c r="B1389" s="6" t="s">
        <v>928</v>
      </c>
      <c r="C1389" s="7">
        <v>44964</v>
      </c>
      <c r="D1389" s="7">
        <v>45072</v>
      </c>
      <c r="E1389" s="8">
        <v>11000000</v>
      </c>
      <c r="F1389" s="9">
        <v>11000000</v>
      </c>
      <c r="G1389" s="6">
        <v>0</v>
      </c>
      <c r="H1389" s="10">
        <v>11000000</v>
      </c>
      <c r="I1389" s="9">
        <f t="shared" si="42"/>
        <v>0</v>
      </c>
      <c r="J1389" s="11">
        <f t="shared" si="43"/>
        <v>1</v>
      </c>
      <c r="K1389" s="6" t="s">
        <v>12</v>
      </c>
    </row>
    <row r="1390" spans="2:11" x14ac:dyDescent="0.2">
      <c r="B1390" s="6" t="s">
        <v>929</v>
      </c>
      <c r="C1390" s="7">
        <v>44964</v>
      </c>
      <c r="D1390" s="7">
        <v>45072</v>
      </c>
      <c r="E1390" s="8">
        <v>12833333.33</v>
      </c>
      <c r="F1390" s="9">
        <v>12833333.33</v>
      </c>
      <c r="G1390" s="6">
        <v>0</v>
      </c>
      <c r="H1390" s="10">
        <v>12833333.33</v>
      </c>
      <c r="I1390" s="9">
        <f t="shared" si="42"/>
        <v>0</v>
      </c>
      <c r="J1390" s="11">
        <f t="shared" si="43"/>
        <v>1</v>
      </c>
      <c r="K1390" s="6" t="s">
        <v>12</v>
      </c>
    </row>
    <row r="1391" spans="2:11" x14ac:dyDescent="0.2">
      <c r="B1391" s="6" t="s">
        <v>924</v>
      </c>
      <c r="C1391" s="7">
        <v>44964</v>
      </c>
      <c r="D1391" s="7">
        <v>45072</v>
      </c>
      <c r="E1391" s="8">
        <v>7333333.3300000001</v>
      </c>
      <c r="F1391" s="9">
        <v>7333333.3300000001</v>
      </c>
      <c r="G1391" s="6">
        <v>0</v>
      </c>
      <c r="H1391" s="10">
        <v>7333333.3300000001</v>
      </c>
      <c r="I1391" s="9">
        <f t="shared" si="42"/>
        <v>0</v>
      </c>
      <c r="J1391" s="11">
        <f t="shared" si="43"/>
        <v>1</v>
      </c>
      <c r="K1391" s="6" t="s">
        <v>12</v>
      </c>
    </row>
    <row r="1392" spans="2:11" x14ac:dyDescent="0.2">
      <c r="B1392" s="6" t="s">
        <v>930</v>
      </c>
      <c r="C1392" s="7">
        <v>44964</v>
      </c>
      <c r="D1392" s="7">
        <v>45072</v>
      </c>
      <c r="E1392" s="8">
        <v>25666666.670000002</v>
      </c>
      <c r="F1392" s="9">
        <v>25666666.670000002</v>
      </c>
      <c r="G1392" s="6">
        <v>0</v>
      </c>
      <c r="H1392" s="10">
        <v>25666666.670000002</v>
      </c>
      <c r="I1392" s="9">
        <f t="shared" si="42"/>
        <v>0</v>
      </c>
      <c r="J1392" s="11">
        <f t="shared" si="43"/>
        <v>1</v>
      </c>
      <c r="K1392" s="6" t="s">
        <v>12</v>
      </c>
    </row>
    <row r="1393" spans="2:11" x14ac:dyDescent="0.2">
      <c r="B1393" s="6" t="s">
        <v>930</v>
      </c>
      <c r="C1393" s="7">
        <v>44964</v>
      </c>
      <c r="D1393" s="7">
        <v>45072</v>
      </c>
      <c r="E1393" s="8">
        <v>17490000</v>
      </c>
      <c r="F1393" s="9">
        <v>17490000</v>
      </c>
      <c r="G1393" s="6">
        <v>0</v>
      </c>
      <c r="H1393" s="10">
        <v>17490000</v>
      </c>
      <c r="I1393" s="9">
        <f t="shared" si="42"/>
        <v>0</v>
      </c>
      <c r="J1393" s="11">
        <f t="shared" si="43"/>
        <v>1</v>
      </c>
      <c r="K1393" s="6" t="s">
        <v>12</v>
      </c>
    </row>
    <row r="1394" spans="2:11" x14ac:dyDescent="0.2">
      <c r="B1394" s="6" t="s">
        <v>931</v>
      </c>
      <c r="C1394" s="7">
        <v>44964</v>
      </c>
      <c r="D1394" s="7">
        <v>45072</v>
      </c>
      <c r="E1394" s="8">
        <v>8066666.6699999999</v>
      </c>
      <c r="F1394" s="9">
        <v>8066666.6699999999</v>
      </c>
      <c r="G1394" s="6">
        <v>0</v>
      </c>
      <c r="H1394" s="10">
        <v>3960000</v>
      </c>
      <c r="I1394" s="9">
        <f t="shared" si="42"/>
        <v>4106666.67</v>
      </c>
      <c r="J1394" s="11">
        <f t="shared" si="43"/>
        <v>0.4909090907062359</v>
      </c>
      <c r="K1394" s="6" t="s">
        <v>12</v>
      </c>
    </row>
    <row r="1395" spans="2:11" x14ac:dyDescent="0.2">
      <c r="B1395" s="6" t="s">
        <v>932</v>
      </c>
      <c r="C1395" s="7">
        <v>44964</v>
      </c>
      <c r="D1395" s="7">
        <v>45072</v>
      </c>
      <c r="E1395" s="8">
        <v>9166666.6699999999</v>
      </c>
      <c r="F1395" s="9">
        <v>9166666.6699999999</v>
      </c>
      <c r="G1395" s="6">
        <v>0</v>
      </c>
      <c r="H1395" s="10">
        <v>9166666.6699999999</v>
      </c>
      <c r="I1395" s="9">
        <f t="shared" si="42"/>
        <v>0</v>
      </c>
      <c r="J1395" s="11">
        <f t="shared" si="43"/>
        <v>1</v>
      </c>
      <c r="K1395" s="6" t="s">
        <v>12</v>
      </c>
    </row>
    <row r="1396" spans="2:11" x14ac:dyDescent="0.2">
      <c r="B1396" s="6" t="s">
        <v>927</v>
      </c>
      <c r="C1396" s="7">
        <v>44964</v>
      </c>
      <c r="D1396" s="7">
        <v>45072</v>
      </c>
      <c r="E1396" s="8">
        <v>7333333.3300000001</v>
      </c>
      <c r="F1396" s="9">
        <v>7333333.3300000001</v>
      </c>
      <c r="G1396" s="6">
        <v>0</v>
      </c>
      <c r="H1396" s="10">
        <v>4733333.33</v>
      </c>
      <c r="I1396" s="9">
        <f t="shared" si="42"/>
        <v>2600000</v>
      </c>
      <c r="J1396" s="11">
        <f t="shared" si="43"/>
        <v>0.64545454529338842</v>
      </c>
      <c r="K1396" s="6" t="s">
        <v>12</v>
      </c>
    </row>
    <row r="1397" spans="2:11" x14ac:dyDescent="0.2">
      <c r="B1397" s="6" t="s">
        <v>924</v>
      </c>
      <c r="C1397" s="7">
        <v>44964</v>
      </c>
      <c r="D1397" s="7">
        <v>45072</v>
      </c>
      <c r="E1397" s="8">
        <v>7333333.3300000001</v>
      </c>
      <c r="F1397" s="9">
        <v>7333333.3300000001</v>
      </c>
      <c r="G1397" s="6">
        <v>0</v>
      </c>
      <c r="H1397" s="10">
        <v>7333333.3300000001</v>
      </c>
      <c r="I1397" s="9">
        <f t="shared" si="42"/>
        <v>0</v>
      </c>
      <c r="J1397" s="11">
        <f t="shared" si="43"/>
        <v>1</v>
      </c>
      <c r="K1397" s="6" t="s">
        <v>12</v>
      </c>
    </row>
    <row r="1398" spans="2:11" x14ac:dyDescent="0.2">
      <c r="B1398" s="6" t="s">
        <v>931</v>
      </c>
      <c r="C1398" s="7">
        <v>44964</v>
      </c>
      <c r="D1398" s="7">
        <v>45072</v>
      </c>
      <c r="E1398" s="8">
        <v>8066666.6699999999</v>
      </c>
      <c r="F1398" s="9">
        <v>8066666.6699999999</v>
      </c>
      <c r="G1398" s="6">
        <v>0</v>
      </c>
      <c r="H1398" s="10">
        <v>8066666.6699999999</v>
      </c>
      <c r="I1398" s="9">
        <f t="shared" si="42"/>
        <v>0</v>
      </c>
      <c r="J1398" s="11">
        <f t="shared" si="43"/>
        <v>1</v>
      </c>
      <c r="K1398" s="6" t="s">
        <v>12</v>
      </c>
    </row>
    <row r="1399" spans="2:11" x14ac:dyDescent="0.2">
      <c r="B1399" s="6" t="s">
        <v>927</v>
      </c>
      <c r="C1399" s="7">
        <v>44964</v>
      </c>
      <c r="D1399" s="7">
        <v>45072</v>
      </c>
      <c r="E1399" s="8">
        <v>7700000</v>
      </c>
      <c r="F1399" s="9">
        <v>7700000</v>
      </c>
      <c r="G1399" s="6">
        <v>0</v>
      </c>
      <c r="H1399" s="10">
        <v>7700000</v>
      </c>
      <c r="I1399" s="9">
        <f t="shared" si="42"/>
        <v>0</v>
      </c>
      <c r="J1399" s="11">
        <f t="shared" si="43"/>
        <v>1</v>
      </c>
      <c r="K1399" s="6" t="s">
        <v>12</v>
      </c>
    </row>
    <row r="1400" spans="2:11" x14ac:dyDescent="0.2">
      <c r="B1400" s="6" t="s">
        <v>585</v>
      </c>
      <c r="C1400" s="7">
        <v>44964</v>
      </c>
      <c r="D1400" s="7">
        <v>45072</v>
      </c>
      <c r="E1400" s="8">
        <v>9900000</v>
      </c>
      <c r="F1400" s="9">
        <v>9900000</v>
      </c>
      <c r="G1400" s="6">
        <v>0</v>
      </c>
      <c r="H1400" s="10">
        <v>9900000</v>
      </c>
      <c r="I1400" s="9">
        <f t="shared" si="42"/>
        <v>0</v>
      </c>
      <c r="J1400" s="11">
        <f t="shared" si="43"/>
        <v>1</v>
      </c>
      <c r="K1400" s="6" t="s">
        <v>12</v>
      </c>
    </row>
    <row r="1401" spans="2:11" x14ac:dyDescent="0.2">
      <c r="B1401" s="6" t="s">
        <v>587</v>
      </c>
      <c r="C1401" s="7">
        <v>44964</v>
      </c>
      <c r="D1401" s="7">
        <v>45072</v>
      </c>
      <c r="E1401" s="8">
        <v>8066666.6699999999</v>
      </c>
      <c r="F1401" s="9">
        <v>8066666.6699999999</v>
      </c>
      <c r="G1401" s="6">
        <v>0</v>
      </c>
      <c r="H1401" s="10">
        <v>8066666.6699999999</v>
      </c>
      <c r="I1401" s="9">
        <f t="shared" si="42"/>
        <v>0</v>
      </c>
      <c r="J1401" s="11">
        <f t="shared" si="43"/>
        <v>1</v>
      </c>
      <c r="K1401" s="6" t="s">
        <v>12</v>
      </c>
    </row>
    <row r="1402" spans="2:11" x14ac:dyDescent="0.2">
      <c r="B1402" s="6" t="s">
        <v>933</v>
      </c>
      <c r="C1402" s="7">
        <v>44964</v>
      </c>
      <c r="D1402" s="7">
        <v>45072</v>
      </c>
      <c r="E1402" s="8">
        <v>12833333.33</v>
      </c>
      <c r="F1402" s="9">
        <v>12833333.33</v>
      </c>
      <c r="G1402" s="6">
        <v>0</v>
      </c>
      <c r="H1402" s="10">
        <v>4316666.67</v>
      </c>
      <c r="I1402" s="9">
        <f t="shared" si="42"/>
        <v>8516666.6600000001</v>
      </c>
      <c r="J1402" s="11">
        <f t="shared" si="43"/>
        <v>0.33636363671074382</v>
      </c>
      <c r="K1402" s="6" t="s">
        <v>12</v>
      </c>
    </row>
    <row r="1403" spans="2:11" x14ac:dyDescent="0.2">
      <c r="B1403" s="6" t="s">
        <v>587</v>
      </c>
      <c r="C1403" s="7">
        <v>44964</v>
      </c>
      <c r="D1403" s="7">
        <v>45072</v>
      </c>
      <c r="E1403" s="8">
        <v>8066666.6699999999</v>
      </c>
      <c r="F1403" s="9">
        <v>8066666.6699999999</v>
      </c>
      <c r="G1403" s="6">
        <v>0</v>
      </c>
      <c r="H1403" s="10">
        <v>8066666.6699999999</v>
      </c>
      <c r="I1403" s="9">
        <f t="shared" si="42"/>
        <v>0</v>
      </c>
      <c r="J1403" s="11">
        <f t="shared" si="43"/>
        <v>1</v>
      </c>
      <c r="K1403" s="6" t="s">
        <v>12</v>
      </c>
    </row>
    <row r="1404" spans="2:11" x14ac:dyDescent="0.2">
      <c r="B1404" s="6" t="s">
        <v>934</v>
      </c>
      <c r="C1404" s="7">
        <v>44964</v>
      </c>
      <c r="D1404" s="7">
        <v>45072</v>
      </c>
      <c r="E1404" s="8">
        <v>8066666.6699999999</v>
      </c>
      <c r="F1404" s="9">
        <v>8066666.6699999999</v>
      </c>
      <c r="G1404" s="6">
        <v>0</v>
      </c>
      <c r="H1404" s="10">
        <v>8066666.6699999999</v>
      </c>
      <c r="I1404" s="9">
        <f t="shared" si="42"/>
        <v>0</v>
      </c>
      <c r="J1404" s="11">
        <f t="shared" si="43"/>
        <v>1</v>
      </c>
      <c r="K1404" s="6" t="s">
        <v>12</v>
      </c>
    </row>
    <row r="1405" spans="2:11" x14ac:dyDescent="0.2">
      <c r="B1405" s="6" t="s">
        <v>771</v>
      </c>
      <c r="C1405" s="7">
        <v>44964</v>
      </c>
      <c r="D1405" s="7">
        <v>45072</v>
      </c>
      <c r="E1405" s="8">
        <v>8066666.6699999999</v>
      </c>
      <c r="F1405" s="9">
        <v>8066666.6699999999</v>
      </c>
      <c r="G1405" s="6">
        <v>0</v>
      </c>
      <c r="H1405" s="10">
        <v>8066666.6699999999</v>
      </c>
      <c r="I1405" s="9">
        <f t="shared" si="42"/>
        <v>0</v>
      </c>
      <c r="J1405" s="11">
        <f t="shared" si="43"/>
        <v>1</v>
      </c>
      <c r="K1405" s="6" t="s">
        <v>12</v>
      </c>
    </row>
    <row r="1406" spans="2:11" x14ac:dyDescent="0.2">
      <c r="B1406" s="6" t="s">
        <v>929</v>
      </c>
      <c r="C1406" s="7">
        <v>44964</v>
      </c>
      <c r="D1406" s="7">
        <v>45072</v>
      </c>
      <c r="E1406" s="8">
        <v>12833333.33</v>
      </c>
      <c r="F1406" s="9">
        <v>12833333.33</v>
      </c>
      <c r="G1406" s="6">
        <v>0</v>
      </c>
      <c r="H1406" s="10">
        <v>12833333.33</v>
      </c>
      <c r="I1406" s="9">
        <f t="shared" si="42"/>
        <v>0</v>
      </c>
      <c r="J1406" s="11">
        <f t="shared" si="43"/>
        <v>1</v>
      </c>
      <c r="K1406" s="6" t="s">
        <v>12</v>
      </c>
    </row>
    <row r="1407" spans="2:11" x14ac:dyDescent="0.2">
      <c r="B1407" s="6" t="s">
        <v>935</v>
      </c>
      <c r="C1407" s="7">
        <v>44965</v>
      </c>
      <c r="D1407" s="7">
        <v>45097</v>
      </c>
      <c r="E1407" s="8">
        <v>40868333.329999998</v>
      </c>
      <c r="F1407" s="9">
        <v>40868333.329999998</v>
      </c>
      <c r="G1407" s="6">
        <v>0</v>
      </c>
      <c r="H1407" s="10">
        <v>40868333.329999998</v>
      </c>
      <c r="I1407" s="9">
        <f t="shared" si="42"/>
        <v>0</v>
      </c>
      <c r="J1407" s="11">
        <f t="shared" si="43"/>
        <v>1</v>
      </c>
      <c r="K1407" s="6" t="s">
        <v>12</v>
      </c>
    </row>
    <row r="1408" spans="2:11" x14ac:dyDescent="0.2">
      <c r="B1408" s="6" t="s">
        <v>935</v>
      </c>
      <c r="C1408" s="7">
        <v>45077</v>
      </c>
      <c r="D1408" s="7">
        <v>45097</v>
      </c>
      <c r="E1408" s="8">
        <v>7233333.3300000001</v>
      </c>
      <c r="F1408" s="9">
        <v>7233333.3300000001</v>
      </c>
      <c r="G1408" s="6">
        <v>1</v>
      </c>
      <c r="H1408" s="10">
        <v>0</v>
      </c>
      <c r="I1408" s="9">
        <f t="shared" si="42"/>
        <v>7233333.3300000001</v>
      </c>
      <c r="J1408" s="11">
        <f t="shared" si="43"/>
        <v>0</v>
      </c>
      <c r="K1408" s="6" t="s">
        <v>12</v>
      </c>
    </row>
    <row r="1409" spans="2:11" x14ac:dyDescent="0.2">
      <c r="B1409" s="6" t="s">
        <v>936</v>
      </c>
      <c r="C1409" s="7">
        <v>44965</v>
      </c>
      <c r="D1409" s="7">
        <v>45097</v>
      </c>
      <c r="E1409" s="8">
        <v>40868333.329999998</v>
      </c>
      <c r="F1409" s="9">
        <v>40868333.329999998</v>
      </c>
      <c r="G1409" s="6">
        <v>0</v>
      </c>
      <c r="H1409" s="10">
        <v>40868333.329999998</v>
      </c>
      <c r="I1409" s="9">
        <f t="shared" si="42"/>
        <v>0</v>
      </c>
      <c r="J1409" s="11">
        <f t="shared" si="43"/>
        <v>1</v>
      </c>
      <c r="K1409" s="6" t="s">
        <v>12</v>
      </c>
    </row>
    <row r="1410" spans="2:11" x14ac:dyDescent="0.2">
      <c r="B1410" s="6" t="s">
        <v>936</v>
      </c>
      <c r="C1410" s="7">
        <v>45077</v>
      </c>
      <c r="D1410" s="7">
        <v>45097</v>
      </c>
      <c r="E1410" s="8">
        <v>7233333.3300000001</v>
      </c>
      <c r="F1410" s="9">
        <v>7233333.3300000001</v>
      </c>
      <c r="G1410" s="6">
        <v>1</v>
      </c>
      <c r="H1410" s="10">
        <v>0</v>
      </c>
      <c r="I1410" s="9">
        <f t="shared" si="42"/>
        <v>7233333.3300000001</v>
      </c>
      <c r="J1410" s="11">
        <f t="shared" si="43"/>
        <v>0</v>
      </c>
      <c r="K1410" s="6" t="s">
        <v>12</v>
      </c>
    </row>
    <row r="1411" spans="2:11" x14ac:dyDescent="0.2">
      <c r="B1411" s="6" t="s">
        <v>937</v>
      </c>
      <c r="C1411" s="7">
        <v>44965</v>
      </c>
      <c r="D1411" s="7">
        <v>45073</v>
      </c>
      <c r="E1411" s="8">
        <v>7700000</v>
      </c>
      <c r="F1411" s="9">
        <v>7700000</v>
      </c>
      <c r="G1411" s="6">
        <v>0</v>
      </c>
      <c r="H1411" s="10">
        <v>7700000</v>
      </c>
      <c r="I1411" s="9">
        <f t="shared" ref="I1411:I1474" si="44">F1411-H1411</f>
        <v>0</v>
      </c>
      <c r="J1411" s="11">
        <f t="shared" ref="J1411:J1474" si="45">IFERROR(H1411/F1411,"-")</f>
        <v>1</v>
      </c>
      <c r="K1411" s="6" t="s">
        <v>12</v>
      </c>
    </row>
    <row r="1412" spans="2:11" x14ac:dyDescent="0.2">
      <c r="B1412" s="6" t="s">
        <v>938</v>
      </c>
      <c r="C1412" s="7">
        <v>44965</v>
      </c>
      <c r="D1412" s="7">
        <v>45084</v>
      </c>
      <c r="E1412" s="8">
        <v>7200000</v>
      </c>
      <c r="F1412" s="9">
        <v>7200000</v>
      </c>
      <c r="G1412" s="6">
        <v>0</v>
      </c>
      <c r="H1412" s="10">
        <v>7200000</v>
      </c>
      <c r="I1412" s="9">
        <f t="shared" si="44"/>
        <v>0</v>
      </c>
      <c r="J1412" s="11">
        <f t="shared" si="45"/>
        <v>1</v>
      </c>
      <c r="K1412" s="6" t="s">
        <v>12</v>
      </c>
    </row>
    <row r="1413" spans="2:11" x14ac:dyDescent="0.2">
      <c r="B1413" s="6" t="s">
        <v>939</v>
      </c>
      <c r="C1413" s="7">
        <v>44965</v>
      </c>
      <c r="D1413" s="7">
        <v>45073</v>
      </c>
      <c r="E1413" s="8">
        <v>11000000</v>
      </c>
      <c r="F1413" s="9">
        <v>11000000</v>
      </c>
      <c r="G1413" s="6">
        <v>0</v>
      </c>
      <c r="H1413" s="10">
        <v>11000000</v>
      </c>
      <c r="I1413" s="9">
        <f t="shared" si="44"/>
        <v>0</v>
      </c>
      <c r="J1413" s="11">
        <f t="shared" si="45"/>
        <v>1</v>
      </c>
      <c r="K1413" s="6" t="s">
        <v>12</v>
      </c>
    </row>
    <row r="1414" spans="2:11" x14ac:dyDescent="0.2">
      <c r="B1414" s="6" t="s">
        <v>940</v>
      </c>
      <c r="C1414" s="7">
        <v>44965</v>
      </c>
      <c r="D1414" s="7">
        <v>45176</v>
      </c>
      <c r="E1414" s="8">
        <v>24500000</v>
      </c>
      <c r="F1414" s="9">
        <v>24500000</v>
      </c>
      <c r="G1414" s="6">
        <v>0</v>
      </c>
      <c r="H1414" s="10">
        <v>13183333.33</v>
      </c>
      <c r="I1414" s="9">
        <f t="shared" si="44"/>
        <v>11316666.67</v>
      </c>
      <c r="J1414" s="11">
        <f t="shared" si="45"/>
        <v>0.53809523795918368</v>
      </c>
      <c r="K1414" s="6" t="s">
        <v>15</v>
      </c>
    </row>
    <row r="1415" spans="2:11" x14ac:dyDescent="0.2">
      <c r="B1415" s="6" t="s">
        <v>941</v>
      </c>
      <c r="C1415" s="7">
        <v>44965</v>
      </c>
      <c r="D1415" s="7">
        <v>45074</v>
      </c>
      <c r="E1415" s="8">
        <v>16650000</v>
      </c>
      <c r="F1415" s="9">
        <v>16650000</v>
      </c>
      <c r="G1415" s="6">
        <v>0</v>
      </c>
      <c r="H1415" s="10">
        <v>16650000</v>
      </c>
      <c r="I1415" s="9">
        <f t="shared" si="44"/>
        <v>0</v>
      </c>
      <c r="J1415" s="11">
        <f t="shared" si="45"/>
        <v>1</v>
      </c>
      <c r="K1415" s="6" t="s">
        <v>15</v>
      </c>
    </row>
    <row r="1416" spans="2:11" x14ac:dyDescent="0.2">
      <c r="B1416" s="6" t="s">
        <v>852</v>
      </c>
      <c r="C1416" s="7">
        <v>44965</v>
      </c>
      <c r="D1416" s="7">
        <v>45176</v>
      </c>
      <c r="E1416" s="8">
        <v>25200000</v>
      </c>
      <c r="F1416" s="9">
        <v>25200000</v>
      </c>
      <c r="G1416" s="6">
        <v>0</v>
      </c>
      <c r="H1416" s="10">
        <v>13560000</v>
      </c>
      <c r="I1416" s="9">
        <f t="shared" si="44"/>
        <v>11640000</v>
      </c>
      <c r="J1416" s="11">
        <f t="shared" si="45"/>
        <v>0.53809523809523807</v>
      </c>
      <c r="K1416" s="6" t="s">
        <v>15</v>
      </c>
    </row>
    <row r="1417" spans="2:11" x14ac:dyDescent="0.2">
      <c r="B1417" s="6" t="s">
        <v>942</v>
      </c>
      <c r="C1417" s="7">
        <v>44965</v>
      </c>
      <c r="D1417" s="7">
        <v>45073</v>
      </c>
      <c r="E1417" s="8">
        <v>13383333.33</v>
      </c>
      <c r="F1417" s="9">
        <v>13383333.33</v>
      </c>
      <c r="G1417" s="6">
        <v>0</v>
      </c>
      <c r="H1417" s="10">
        <v>13383333.33</v>
      </c>
      <c r="I1417" s="9">
        <f t="shared" si="44"/>
        <v>0</v>
      </c>
      <c r="J1417" s="11">
        <f t="shared" si="45"/>
        <v>1</v>
      </c>
      <c r="K1417" s="6" t="s">
        <v>12</v>
      </c>
    </row>
    <row r="1418" spans="2:11" x14ac:dyDescent="0.2">
      <c r="B1418" s="6" t="s">
        <v>943</v>
      </c>
      <c r="C1418" s="7">
        <v>44965</v>
      </c>
      <c r="D1418" s="7">
        <v>45073</v>
      </c>
      <c r="E1418" s="8">
        <v>8433333.3300000001</v>
      </c>
      <c r="F1418" s="9">
        <v>8433333.3300000001</v>
      </c>
      <c r="G1418" s="6">
        <v>0</v>
      </c>
      <c r="H1418" s="10">
        <v>8433333.3300000001</v>
      </c>
      <c r="I1418" s="9">
        <f t="shared" si="44"/>
        <v>0</v>
      </c>
      <c r="J1418" s="11">
        <f t="shared" si="45"/>
        <v>1</v>
      </c>
      <c r="K1418" s="6" t="s">
        <v>12</v>
      </c>
    </row>
    <row r="1419" spans="2:11" x14ac:dyDescent="0.2">
      <c r="B1419" s="6" t="s">
        <v>944</v>
      </c>
      <c r="C1419" s="7">
        <v>44965</v>
      </c>
      <c r="D1419" s="7">
        <v>45073</v>
      </c>
      <c r="E1419" s="8">
        <v>9166666.6600000001</v>
      </c>
      <c r="F1419" s="9">
        <v>9166666.6600000001</v>
      </c>
      <c r="G1419" s="6">
        <v>0</v>
      </c>
      <c r="H1419" s="10">
        <v>9166666.6600000001</v>
      </c>
      <c r="I1419" s="9">
        <f t="shared" si="44"/>
        <v>0</v>
      </c>
      <c r="J1419" s="11">
        <f t="shared" si="45"/>
        <v>1</v>
      </c>
      <c r="K1419" s="6" t="s">
        <v>12</v>
      </c>
    </row>
    <row r="1420" spans="2:11" x14ac:dyDescent="0.2">
      <c r="B1420" s="6" t="s">
        <v>945</v>
      </c>
      <c r="C1420" s="7">
        <v>44965</v>
      </c>
      <c r="D1420" s="7">
        <v>45176</v>
      </c>
      <c r="E1420" s="8">
        <v>35000000</v>
      </c>
      <c r="F1420" s="9">
        <v>35000000</v>
      </c>
      <c r="G1420" s="6">
        <v>0</v>
      </c>
      <c r="H1420" s="10">
        <v>18833333.329999998</v>
      </c>
      <c r="I1420" s="9">
        <f t="shared" si="44"/>
        <v>16166666.670000002</v>
      </c>
      <c r="J1420" s="11">
        <f t="shared" si="45"/>
        <v>0.53809523799999992</v>
      </c>
      <c r="K1420" s="6" t="s">
        <v>15</v>
      </c>
    </row>
    <row r="1421" spans="2:11" x14ac:dyDescent="0.2">
      <c r="B1421" s="6" t="s">
        <v>297</v>
      </c>
      <c r="C1421" s="7">
        <v>44965</v>
      </c>
      <c r="D1421" s="7">
        <v>45176</v>
      </c>
      <c r="E1421" s="8">
        <v>25550000</v>
      </c>
      <c r="F1421" s="9">
        <v>25550000</v>
      </c>
      <c r="G1421" s="6">
        <v>0</v>
      </c>
      <c r="H1421" s="10">
        <v>13748333.33</v>
      </c>
      <c r="I1421" s="9">
        <f t="shared" si="44"/>
        <v>11801666.67</v>
      </c>
      <c r="J1421" s="11">
        <f t="shared" si="45"/>
        <v>0.53809523796477499</v>
      </c>
      <c r="K1421" s="6" t="s">
        <v>15</v>
      </c>
    </row>
    <row r="1422" spans="2:11" x14ac:dyDescent="0.2">
      <c r="B1422" s="6" t="s">
        <v>946</v>
      </c>
      <c r="C1422" s="7">
        <v>44965</v>
      </c>
      <c r="D1422" s="7">
        <v>45053</v>
      </c>
      <c r="E1422" s="8">
        <v>6000000</v>
      </c>
      <c r="F1422" s="9">
        <v>6000000</v>
      </c>
      <c r="G1422" s="6">
        <v>0</v>
      </c>
      <c r="H1422" s="10">
        <v>6000000</v>
      </c>
      <c r="I1422" s="9">
        <f t="shared" si="44"/>
        <v>0</v>
      </c>
      <c r="J1422" s="11">
        <f t="shared" si="45"/>
        <v>1</v>
      </c>
      <c r="K1422" s="6" t="s">
        <v>12</v>
      </c>
    </row>
    <row r="1423" spans="2:11" x14ac:dyDescent="0.2">
      <c r="B1423" s="6" t="s">
        <v>947</v>
      </c>
      <c r="C1423" s="7">
        <v>44965</v>
      </c>
      <c r="D1423" s="7">
        <v>45176</v>
      </c>
      <c r="E1423" s="8">
        <v>42000000</v>
      </c>
      <c r="F1423" s="9">
        <v>42000000</v>
      </c>
      <c r="G1423" s="6">
        <v>0</v>
      </c>
      <c r="H1423" s="10">
        <v>22600000</v>
      </c>
      <c r="I1423" s="9">
        <f t="shared" si="44"/>
        <v>19400000</v>
      </c>
      <c r="J1423" s="11">
        <f t="shared" si="45"/>
        <v>0.53809523809523807</v>
      </c>
      <c r="K1423" s="6" t="s">
        <v>15</v>
      </c>
    </row>
    <row r="1424" spans="2:11" x14ac:dyDescent="0.2">
      <c r="B1424" s="6" t="s">
        <v>948</v>
      </c>
      <c r="C1424" s="7">
        <v>44965</v>
      </c>
      <c r="D1424" s="7">
        <v>45176</v>
      </c>
      <c r="E1424" s="8">
        <v>14000000</v>
      </c>
      <c r="F1424" s="9">
        <v>14000000</v>
      </c>
      <c r="G1424" s="6">
        <v>0</v>
      </c>
      <c r="H1424" s="10">
        <v>4800000</v>
      </c>
      <c r="I1424" s="9">
        <f t="shared" si="44"/>
        <v>9200000</v>
      </c>
      <c r="J1424" s="11">
        <f t="shared" si="45"/>
        <v>0.34285714285714286</v>
      </c>
      <c r="K1424" s="6" t="s">
        <v>12</v>
      </c>
    </row>
    <row r="1425" spans="2:11" x14ac:dyDescent="0.2">
      <c r="B1425" s="6" t="s">
        <v>949</v>
      </c>
      <c r="C1425" s="7">
        <v>44965</v>
      </c>
      <c r="D1425" s="7">
        <v>45176</v>
      </c>
      <c r="E1425" s="8">
        <v>42000000</v>
      </c>
      <c r="F1425" s="9">
        <v>42000000</v>
      </c>
      <c r="G1425" s="6">
        <v>0</v>
      </c>
      <c r="H1425" s="10">
        <v>22600000</v>
      </c>
      <c r="I1425" s="9">
        <f t="shared" si="44"/>
        <v>19400000</v>
      </c>
      <c r="J1425" s="11">
        <f t="shared" si="45"/>
        <v>0.53809523809523807</v>
      </c>
      <c r="K1425" s="6" t="s">
        <v>15</v>
      </c>
    </row>
    <row r="1426" spans="2:11" x14ac:dyDescent="0.2">
      <c r="B1426" s="6" t="s">
        <v>804</v>
      </c>
      <c r="C1426" s="7">
        <v>44965</v>
      </c>
      <c r="D1426" s="7">
        <v>45176</v>
      </c>
      <c r="E1426" s="8">
        <v>14000000</v>
      </c>
      <c r="F1426" s="9">
        <v>14000000</v>
      </c>
      <c r="G1426" s="6">
        <v>0</v>
      </c>
      <c r="H1426" s="10">
        <v>7533333.3300000001</v>
      </c>
      <c r="I1426" s="9">
        <f t="shared" si="44"/>
        <v>6466666.6699999999</v>
      </c>
      <c r="J1426" s="11">
        <f t="shared" si="45"/>
        <v>0.53809523785714286</v>
      </c>
      <c r="K1426" s="6" t="s">
        <v>15</v>
      </c>
    </row>
    <row r="1427" spans="2:11" x14ac:dyDescent="0.2">
      <c r="B1427" s="6" t="s">
        <v>610</v>
      </c>
      <c r="C1427" s="7">
        <v>44965</v>
      </c>
      <c r="D1427" s="7">
        <v>45084</v>
      </c>
      <c r="E1427" s="8">
        <v>15200000</v>
      </c>
      <c r="F1427" s="9">
        <v>15200000</v>
      </c>
      <c r="G1427" s="6">
        <v>0</v>
      </c>
      <c r="H1427" s="10">
        <v>10513333.33</v>
      </c>
      <c r="I1427" s="9">
        <f t="shared" si="44"/>
        <v>4686666.67</v>
      </c>
      <c r="J1427" s="11">
        <f t="shared" si="45"/>
        <v>0.69166666644736841</v>
      </c>
      <c r="K1427" s="6" t="s">
        <v>12</v>
      </c>
    </row>
    <row r="1428" spans="2:11" x14ac:dyDescent="0.2">
      <c r="B1428" s="6" t="s">
        <v>595</v>
      </c>
      <c r="C1428" s="7">
        <v>44965</v>
      </c>
      <c r="D1428" s="7">
        <v>45073</v>
      </c>
      <c r="E1428" s="8">
        <v>7333333.3300000001</v>
      </c>
      <c r="F1428" s="9">
        <v>7333333.3300000001</v>
      </c>
      <c r="G1428" s="6">
        <v>0</v>
      </c>
      <c r="H1428" s="10">
        <v>7333333.3300000001</v>
      </c>
      <c r="I1428" s="9">
        <f t="shared" si="44"/>
        <v>0</v>
      </c>
      <c r="J1428" s="11">
        <f t="shared" si="45"/>
        <v>1</v>
      </c>
      <c r="K1428" s="6" t="s">
        <v>12</v>
      </c>
    </row>
    <row r="1429" spans="2:11" x14ac:dyDescent="0.2">
      <c r="B1429" s="6" t="s">
        <v>950</v>
      </c>
      <c r="C1429" s="7">
        <v>44965</v>
      </c>
      <c r="D1429" s="7">
        <v>45076</v>
      </c>
      <c r="E1429" s="8">
        <v>9785000</v>
      </c>
      <c r="F1429" s="9">
        <v>9785000</v>
      </c>
      <c r="G1429" s="6">
        <v>0</v>
      </c>
      <c r="H1429" s="10">
        <v>9699166.6699999999</v>
      </c>
      <c r="I1429" s="9">
        <f t="shared" si="44"/>
        <v>85833.330000000075</v>
      </c>
      <c r="J1429" s="11">
        <f t="shared" si="45"/>
        <v>0.99122807051609607</v>
      </c>
      <c r="K1429" s="6" t="s">
        <v>12</v>
      </c>
    </row>
    <row r="1430" spans="2:11" x14ac:dyDescent="0.2">
      <c r="B1430" s="6" t="s">
        <v>951</v>
      </c>
      <c r="C1430" s="7">
        <v>44965</v>
      </c>
      <c r="D1430" s="7">
        <v>45053</v>
      </c>
      <c r="E1430" s="8">
        <v>6000000</v>
      </c>
      <c r="F1430" s="9">
        <v>6000000</v>
      </c>
      <c r="G1430" s="6">
        <v>0</v>
      </c>
      <c r="H1430" s="10">
        <v>6000000</v>
      </c>
      <c r="I1430" s="9">
        <f t="shared" si="44"/>
        <v>0</v>
      </c>
      <c r="J1430" s="11">
        <f t="shared" si="45"/>
        <v>1</v>
      </c>
      <c r="K1430" s="6" t="s">
        <v>12</v>
      </c>
    </row>
    <row r="1431" spans="2:11" x14ac:dyDescent="0.2">
      <c r="B1431" s="6" t="s">
        <v>952</v>
      </c>
      <c r="C1431" s="7">
        <v>44965</v>
      </c>
      <c r="D1431" s="7">
        <v>45075</v>
      </c>
      <c r="E1431" s="8">
        <v>15381333.34</v>
      </c>
      <c r="F1431" s="9">
        <v>15381333.33</v>
      </c>
      <c r="G1431" s="6">
        <v>0</v>
      </c>
      <c r="H1431" s="10">
        <v>15381333.33</v>
      </c>
      <c r="I1431" s="9">
        <f t="shared" si="44"/>
        <v>0</v>
      </c>
      <c r="J1431" s="11">
        <f t="shared" si="45"/>
        <v>1</v>
      </c>
      <c r="K1431" s="6" t="s">
        <v>12</v>
      </c>
    </row>
    <row r="1432" spans="2:11" x14ac:dyDescent="0.2">
      <c r="B1432" s="6" t="s">
        <v>953</v>
      </c>
      <c r="C1432" s="7">
        <v>44965</v>
      </c>
      <c r="D1432" s="7">
        <v>45053</v>
      </c>
      <c r="E1432" s="8">
        <v>6000000</v>
      </c>
      <c r="F1432" s="9">
        <v>6000000</v>
      </c>
      <c r="G1432" s="6">
        <v>0</v>
      </c>
      <c r="H1432" s="10">
        <v>6000000</v>
      </c>
      <c r="I1432" s="9">
        <f t="shared" si="44"/>
        <v>0</v>
      </c>
      <c r="J1432" s="11">
        <f t="shared" si="45"/>
        <v>1</v>
      </c>
      <c r="K1432" s="6" t="s">
        <v>12</v>
      </c>
    </row>
    <row r="1433" spans="2:11" x14ac:dyDescent="0.2">
      <c r="B1433" s="6" t="s">
        <v>139</v>
      </c>
      <c r="C1433" s="7">
        <v>44965</v>
      </c>
      <c r="D1433" s="7">
        <v>45176</v>
      </c>
      <c r="E1433" s="8">
        <v>25550000</v>
      </c>
      <c r="F1433" s="9">
        <v>25550000</v>
      </c>
      <c r="G1433" s="6">
        <v>0</v>
      </c>
      <c r="H1433" s="10">
        <v>13748333.33</v>
      </c>
      <c r="I1433" s="9">
        <f t="shared" si="44"/>
        <v>11801666.67</v>
      </c>
      <c r="J1433" s="11">
        <f t="shared" si="45"/>
        <v>0.53809523796477499</v>
      </c>
      <c r="K1433" s="6" t="s">
        <v>15</v>
      </c>
    </row>
    <row r="1434" spans="2:11" x14ac:dyDescent="0.2">
      <c r="B1434" s="6" t="s">
        <v>363</v>
      </c>
      <c r="C1434" s="7">
        <v>44965</v>
      </c>
      <c r="D1434" s="7">
        <v>45075</v>
      </c>
      <c r="E1434" s="8">
        <v>11400000</v>
      </c>
      <c r="F1434" s="9">
        <v>11400000</v>
      </c>
      <c r="G1434" s="6">
        <v>0</v>
      </c>
      <c r="H1434" s="10">
        <v>11400000</v>
      </c>
      <c r="I1434" s="9">
        <f t="shared" si="44"/>
        <v>0</v>
      </c>
      <c r="J1434" s="11">
        <f t="shared" si="45"/>
        <v>1</v>
      </c>
      <c r="K1434" s="6" t="s">
        <v>12</v>
      </c>
    </row>
    <row r="1435" spans="2:11" x14ac:dyDescent="0.2">
      <c r="B1435" s="6" t="s">
        <v>363</v>
      </c>
      <c r="C1435" s="7">
        <v>44965</v>
      </c>
      <c r="D1435" s="7">
        <v>45075</v>
      </c>
      <c r="E1435" s="8">
        <v>1483333.33</v>
      </c>
      <c r="F1435" s="9">
        <v>1483333.33</v>
      </c>
      <c r="G1435" s="6">
        <v>1</v>
      </c>
      <c r="H1435" s="10">
        <v>1400000</v>
      </c>
      <c r="I1435" s="9">
        <f t="shared" si="44"/>
        <v>83333.330000000075</v>
      </c>
      <c r="J1435" s="11">
        <f t="shared" si="45"/>
        <v>0.94382022684004541</v>
      </c>
      <c r="K1435" s="6" t="s">
        <v>12</v>
      </c>
    </row>
    <row r="1436" spans="2:11" x14ac:dyDescent="0.2">
      <c r="B1436" s="6" t="s">
        <v>954</v>
      </c>
      <c r="C1436" s="7">
        <v>44965</v>
      </c>
      <c r="D1436" s="7">
        <v>45075</v>
      </c>
      <c r="E1436" s="8">
        <v>15200000</v>
      </c>
      <c r="F1436" s="9">
        <v>15200000</v>
      </c>
      <c r="G1436" s="6">
        <v>0</v>
      </c>
      <c r="H1436" s="10">
        <v>14933333.34</v>
      </c>
      <c r="I1436" s="9">
        <f t="shared" si="44"/>
        <v>266666.66000000015</v>
      </c>
      <c r="J1436" s="11">
        <f t="shared" si="45"/>
        <v>0.98245614078947363</v>
      </c>
      <c r="K1436" s="6" t="s">
        <v>12</v>
      </c>
    </row>
    <row r="1437" spans="2:11" x14ac:dyDescent="0.2">
      <c r="B1437" s="6" t="s">
        <v>955</v>
      </c>
      <c r="C1437" s="7">
        <v>44965</v>
      </c>
      <c r="D1437" s="7">
        <v>45073</v>
      </c>
      <c r="E1437" s="8">
        <v>11000000</v>
      </c>
      <c r="F1437" s="9">
        <v>11000000</v>
      </c>
      <c r="G1437" s="6">
        <v>0</v>
      </c>
      <c r="H1437" s="10">
        <v>4400000</v>
      </c>
      <c r="I1437" s="9">
        <f t="shared" si="44"/>
        <v>6600000</v>
      </c>
      <c r="J1437" s="11">
        <f t="shared" si="45"/>
        <v>0.4</v>
      </c>
      <c r="K1437" s="6" t="s">
        <v>12</v>
      </c>
    </row>
    <row r="1438" spans="2:11" x14ac:dyDescent="0.2">
      <c r="B1438" s="6" t="s">
        <v>137</v>
      </c>
      <c r="C1438" s="7">
        <v>44965</v>
      </c>
      <c r="D1438" s="7">
        <v>45073</v>
      </c>
      <c r="E1438" s="8">
        <v>13383333.33</v>
      </c>
      <c r="F1438" s="9">
        <v>13383333.33</v>
      </c>
      <c r="G1438" s="6">
        <v>0</v>
      </c>
      <c r="H1438" s="10">
        <v>13383333.33</v>
      </c>
      <c r="I1438" s="9">
        <f t="shared" si="44"/>
        <v>0</v>
      </c>
      <c r="J1438" s="11">
        <f t="shared" si="45"/>
        <v>1</v>
      </c>
      <c r="K1438" s="6" t="s">
        <v>12</v>
      </c>
    </row>
    <row r="1439" spans="2:11" x14ac:dyDescent="0.2">
      <c r="B1439" s="6" t="s">
        <v>956</v>
      </c>
      <c r="C1439" s="7">
        <v>44965</v>
      </c>
      <c r="D1439" s="7">
        <v>45073</v>
      </c>
      <c r="E1439" s="8">
        <v>7333333.3300000001</v>
      </c>
      <c r="F1439" s="9">
        <v>7333333.3300000001</v>
      </c>
      <c r="G1439" s="6">
        <v>0</v>
      </c>
      <c r="H1439" s="10">
        <v>7333333.3300000001</v>
      </c>
      <c r="I1439" s="9">
        <f t="shared" si="44"/>
        <v>0</v>
      </c>
      <c r="J1439" s="11">
        <f t="shared" si="45"/>
        <v>1</v>
      </c>
      <c r="K1439" s="6" t="s">
        <v>12</v>
      </c>
    </row>
    <row r="1440" spans="2:11" x14ac:dyDescent="0.2">
      <c r="B1440" s="6" t="s">
        <v>957</v>
      </c>
      <c r="C1440" s="7">
        <v>44965</v>
      </c>
      <c r="D1440" s="7">
        <v>45076</v>
      </c>
      <c r="E1440" s="8">
        <v>15656000</v>
      </c>
      <c r="F1440" s="9">
        <v>15656000</v>
      </c>
      <c r="G1440" s="6">
        <v>0</v>
      </c>
      <c r="H1440" s="10">
        <v>15518666.67</v>
      </c>
      <c r="I1440" s="9">
        <f t="shared" si="44"/>
        <v>137333.33000000007</v>
      </c>
      <c r="J1440" s="11">
        <f t="shared" si="45"/>
        <v>0.99122807038834948</v>
      </c>
      <c r="K1440" s="6" t="s">
        <v>12</v>
      </c>
    </row>
    <row r="1441" spans="2:11" x14ac:dyDescent="0.2">
      <c r="B1441" s="6" t="s">
        <v>958</v>
      </c>
      <c r="C1441" s="7">
        <v>44965</v>
      </c>
      <c r="D1441" s="7">
        <v>45073</v>
      </c>
      <c r="E1441" s="8">
        <v>7333333.3300000001</v>
      </c>
      <c r="F1441" s="9">
        <v>7333333.3300000001</v>
      </c>
      <c r="G1441" s="6">
        <v>0</v>
      </c>
      <c r="H1441" s="10">
        <v>7333333.3300000001</v>
      </c>
      <c r="I1441" s="9">
        <f t="shared" si="44"/>
        <v>0</v>
      </c>
      <c r="J1441" s="11">
        <f t="shared" si="45"/>
        <v>1</v>
      </c>
      <c r="K1441" s="6" t="s">
        <v>12</v>
      </c>
    </row>
    <row r="1442" spans="2:11" x14ac:dyDescent="0.2">
      <c r="B1442" s="6" t="s">
        <v>959</v>
      </c>
      <c r="C1442" s="7">
        <v>44965</v>
      </c>
      <c r="D1442" s="7">
        <v>45075</v>
      </c>
      <c r="E1442" s="8">
        <v>15381333.33</v>
      </c>
      <c r="F1442" s="9">
        <v>15381333.33</v>
      </c>
      <c r="G1442" s="6">
        <v>0</v>
      </c>
      <c r="H1442" s="10">
        <v>15381333.33</v>
      </c>
      <c r="I1442" s="9">
        <f t="shared" si="44"/>
        <v>0</v>
      </c>
      <c r="J1442" s="11">
        <f t="shared" si="45"/>
        <v>1</v>
      </c>
      <c r="K1442" s="6" t="s">
        <v>12</v>
      </c>
    </row>
    <row r="1443" spans="2:11" x14ac:dyDescent="0.2">
      <c r="B1443" s="6" t="s">
        <v>960</v>
      </c>
      <c r="C1443" s="7">
        <v>44965</v>
      </c>
      <c r="D1443" s="7">
        <v>45068</v>
      </c>
      <c r="E1443" s="8">
        <v>10500000</v>
      </c>
      <c r="F1443" s="9">
        <v>10500000</v>
      </c>
      <c r="G1443" s="6">
        <v>0</v>
      </c>
      <c r="H1443" s="10">
        <v>10500000</v>
      </c>
      <c r="I1443" s="9">
        <f t="shared" si="44"/>
        <v>0</v>
      </c>
      <c r="J1443" s="11">
        <f t="shared" si="45"/>
        <v>1</v>
      </c>
      <c r="K1443" s="6" t="s">
        <v>12</v>
      </c>
    </row>
    <row r="1444" spans="2:11" x14ac:dyDescent="0.2">
      <c r="B1444" s="6" t="s">
        <v>961</v>
      </c>
      <c r="C1444" s="7">
        <v>44965</v>
      </c>
      <c r="D1444" s="7">
        <v>45073</v>
      </c>
      <c r="E1444" s="8">
        <v>7333333.3300000001</v>
      </c>
      <c r="F1444" s="9">
        <v>7333333.3300000001</v>
      </c>
      <c r="G1444" s="6">
        <v>0</v>
      </c>
      <c r="H1444" s="10">
        <v>7333333.3300000001</v>
      </c>
      <c r="I1444" s="9">
        <f t="shared" si="44"/>
        <v>0</v>
      </c>
      <c r="J1444" s="11">
        <f t="shared" si="45"/>
        <v>1</v>
      </c>
      <c r="K1444" s="6" t="s">
        <v>12</v>
      </c>
    </row>
    <row r="1445" spans="2:11" x14ac:dyDescent="0.2">
      <c r="B1445" s="6" t="s">
        <v>962</v>
      </c>
      <c r="C1445" s="7">
        <v>44966</v>
      </c>
      <c r="D1445" s="7">
        <v>45177</v>
      </c>
      <c r="E1445" s="8">
        <v>28000000</v>
      </c>
      <c r="F1445" s="9">
        <v>28000000</v>
      </c>
      <c r="G1445" s="6">
        <v>0</v>
      </c>
      <c r="H1445" s="10">
        <v>14933333.33</v>
      </c>
      <c r="I1445" s="9">
        <f t="shared" si="44"/>
        <v>13066666.67</v>
      </c>
      <c r="J1445" s="11">
        <f t="shared" si="45"/>
        <v>0.53333333321428567</v>
      </c>
      <c r="K1445" s="6" t="s">
        <v>15</v>
      </c>
    </row>
    <row r="1446" spans="2:11" x14ac:dyDescent="0.2">
      <c r="B1446" s="6" t="s">
        <v>963</v>
      </c>
      <c r="C1446" s="7">
        <v>44966</v>
      </c>
      <c r="D1446" s="7">
        <v>45177</v>
      </c>
      <c r="E1446" s="8">
        <v>18900000</v>
      </c>
      <c r="F1446" s="9">
        <v>18900000</v>
      </c>
      <c r="G1446" s="6">
        <v>0</v>
      </c>
      <c r="H1446" s="10">
        <v>7380000</v>
      </c>
      <c r="I1446" s="9">
        <f t="shared" si="44"/>
        <v>11520000</v>
      </c>
      <c r="J1446" s="11">
        <f t="shared" si="45"/>
        <v>0.39047619047619048</v>
      </c>
      <c r="K1446" s="6" t="s">
        <v>15</v>
      </c>
    </row>
    <row r="1447" spans="2:11" x14ac:dyDescent="0.2">
      <c r="B1447" s="6" t="s">
        <v>964</v>
      </c>
      <c r="C1447" s="7">
        <v>44966</v>
      </c>
      <c r="D1447" s="7">
        <v>45177</v>
      </c>
      <c r="E1447" s="8">
        <v>18900000</v>
      </c>
      <c r="F1447" s="9">
        <v>18900000</v>
      </c>
      <c r="G1447" s="6">
        <v>0</v>
      </c>
      <c r="H1447" s="10">
        <v>10080000</v>
      </c>
      <c r="I1447" s="9">
        <f t="shared" si="44"/>
        <v>8820000</v>
      </c>
      <c r="J1447" s="11">
        <f t="shared" si="45"/>
        <v>0.53333333333333333</v>
      </c>
      <c r="K1447" s="6" t="s">
        <v>15</v>
      </c>
    </row>
    <row r="1448" spans="2:11" x14ac:dyDescent="0.2">
      <c r="B1448" s="6" t="s">
        <v>965</v>
      </c>
      <c r="C1448" s="7">
        <v>44966</v>
      </c>
      <c r="D1448" s="7">
        <v>45076</v>
      </c>
      <c r="E1448" s="8">
        <v>9333333.3300000001</v>
      </c>
      <c r="F1448" s="9">
        <v>9333333.3300000001</v>
      </c>
      <c r="G1448" s="6">
        <v>0</v>
      </c>
      <c r="H1448" s="10">
        <v>9333333.3300000001</v>
      </c>
      <c r="I1448" s="9">
        <f t="shared" si="44"/>
        <v>0</v>
      </c>
      <c r="J1448" s="11">
        <f t="shared" si="45"/>
        <v>1</v>
      </c>
      <c r="K1448" s="6" t="s">
        <v>12</v>
      </c>
    </row>
    <row r="1449" spans="2:11" x14ac:dyDescent="0.2">
      <c r="B1449" s="6" t="s">
        <v>950</v>
      </c>
      <c r="C1449" s="7">
        <v>44968</v>
      </c>
      <c r="D1449" s="7">
        <v>45080</v>
      </c>
      <c r="E1449" s="8">
        <v>9785000</v>
      </c>
      <c r="F1449" s="9">
        <v>9785000</v>
      </c>
      <c r="G1449" s="6">
        <v>0</v>
      </c>
      <c r="H1449" s="10">
        <v>9699166.6699999999</v>
      </c>
      <c r="I1449" s="9">
        <f t="shared" si="44"/>
        <v>85833.330000000075</v>
      </c>
      <c r="J1449" s="11">
        <f t="shared" si="45"/>
        <v>0.99122807051609607</v>
      </c>
      <c r="K1449" s="6" t="s">
        <v>12</v>
      </c>
    </row>
    <row r="1450" spans="2:11" x14ac:dyDescent="0.2">
      <c r="B1450" s="6" t="s">
        <v>966</v>
      </c>
      <c r="C1450" s="7">
        <v>44966</v>
      </c>
      <c r="D1450" s="7">
        <v>45177</v>
      </c>
      <c r="E1450" s="8">
        <v>18025000</v>
      </c>
      <c r="F1450" s="9">
        <v>18025000</v>
      </c>
      <c r="G1450" s="6">
        <v>0</v>
      </c>
      <c r="H1450" s="10">
        <v>9613333.3300000001</v>
      </c>
      <c r="I1450" s="9">
        <f t="shared" si="44"/>
        <v>8411666.6699999999</v>
      </c>
      <c r="J1450" s="11">
        <f t="shared" si="45"/>
        <v>0.53333333314840503</v>
      </c>
      <c r="K1450" s="6" t="s">
        <v>15</v>
      </c>
    </row>
    <row r="1451" spans="2:11" x14ac:dyDescent="0.2">
      <c r="B1451" s="6" t="s">
        <v>603</v>
      </c>
      <c r="C1451" s="7">
        <v>44966</v>
      </c>
      <c r="D1451" s="7">
        <v>45075</v>
      </c>
      <c r="E1451" s="8">
        <v>6840000</v>
      </c>
      <c r="F1451" s="9">
        <v>6840000</v>
      </c>
      <c r="G1451" s="6">
        <v>0</v>
      </c>
      <c r="H1451" s="10">
        <v>6660000</v>
      </c>
      <c r="I1451" s="9">
        <f t="shared" si="44"/>
        <v>180000</v>
      </c>
      <c r="J1451" s="11">
        <f t="shared" si="45"/>
        <v>0.97368421052631582</v>
      </c>
      <c r="K1451" s="6" t="s">
        <v>12</v>
      </c>
    </row>
    <row r="1452" spans="2:11" x14ac:dyDescent="0.2">
      <c r="B1452" s="6" t="s">
        <v>383</v>
      </c>
      <c r="C1452" s="7">
        <v>44966</v>
      </c>
      <c r="D1452" s="7">
        <v>45075</v>
      </c>
      <c r="E1452" s="8">
        <v>17100000</v>
      </c>
      <c r="F1452" s="9">
        <v>17100000</v>
      </c>
      <c r="G1452" s="6">
        <v>0</v>
      </c>
      <c r="H1452" s="10">
        <v>16650000</v>
      </c>
      <c r="I1452" s="9">
        <f t="shared" si="44"/>
        <v>450000</v>
      </c>
      <c r="J1452" s="11">
        <f t="shared" si="45"/>
        <v>0.97368421052631582</v>
      </c>
      <c r="K1452" s="6" t="s">
        <v>12</v>
      </c>
    </row>
    <row r="1453" spans="2:11" x14ac:dyDescent="0.2">
      <c r="B1453" s="6" t="s">
        <v>967</v>
      </c>
      <c r="C1453" s="7">
        <v>44966</v>
      </c>
      <c r="D1453" s="7">
        <v>45075</v>
      </c>
      <c r="E1453" s="8">
        <v>16800000</v>
      </c>
      <c r="F1453" s="9">
        <v>16800000</v>
      </c>
      <c r="G1453" s="6">
        <v>0</v>
      </c>
      <c r="H1453" s="10">
        <v>16650000</v>
      </c>
      <c r="I1453" s="9">
        <f t="shared" si="44"/>
        <v>150000</v>
      </c>
      <c r="J1453" s="11">
        <f t="shared" si="45"/>
        <v>0.9910714285714286</v>
      </c>
      <c r="K1453" s="6" t="s">
        <v>12</v>
      </c>
    </row>
    <row r="1454" spans="2:11" x14ac:dyDescent="0.2">
      <c r="B1454" s="6" t="s">
        <v>944</v>
      </c>
      <c r="C1454" s="7">
        <v>44966</v>
      </c>
      <c r="D1454" s="7">
        <v>45074</v>
      </c>
      <c r="E1454" s="8">
        <v>9716667</v>
      </c>
      <c r="F1454" s="9">
        <v>9716667</v>
      </c>
      <c r="G1454" s="6">
        <v>0</v>
      </c>
      <c r="H1454" s="10">
        <v>9716667</v>
      </c>
      <c r="I1454" s="9">
        <f t="shared" si="44"/>
        <v>0</v>
      </c>
      <c r="J1454" s="11">
        <f t="shared" si="45"/>
        <v>1</v>
      </c>
      <c r="K1454" s="6" t="s">
        <v>12</v>
      </c>
    </row>
    <row r="1455" spans="2:11" x14ac:dyDescent="0.2">
      <c r="B1455" s="6" t="s">
        <v>968</v>
      </c>
      <c r="C1455" s="7">
        <v>44966</v>
      </c>
      <c r="D1455" s="7">
        <v>45177</v>
      </c>
      <c r="E1455" s="8">
        <v>14000000</v>
      </c>
      <c r="F1455" s="9">
        <v>14000000</v>
      </c>
      <c r="G1455" s="6">
        <v>0</v>
      </c>
      <c r="H1455" s="10">
        <v>1466666.67</v>
      </c>
      <c r="I1455" s="9">
        <f t="shared" si="44"/>
        <v>12533333.33</v>
      </c>
      <c r="J1455" s="11">
        <f t="shared" si="45"/>
        <v>0.10476190499999999</v>
      </c>
      <c r="K1455" s="6" t="s">
        <v>12</v>
      </c>
    </row>
    <row r="1456" spans="2:11" x14ac:dyDescent="0.2">
      <c r="B1456" s="6" t="s">
        <v>969</v>
      </c>
      <c r="C1456" s="7">
        <v>44966</v>
      </c>
      <c r="D1456" s="7">
        <v>45177</v>
      </c>
      <c r="E1456" s="8">
        <v>15400000</v>
      </c>
      <c r="F1456" s="9">
        <v>15400000</v>
      </c>
      <c r="G1456" s="6">
        <v>0</v>
      </c>
      <c r="H1456" s="10">
        <v>8213333.3300000001</v>
      </c>
      <c r="I1456" s="9">
        <f t="shared" si="44"/>
        <v>7186666.6699999999</v>
      </c>
      <c r="J1456" s="11">
        <f t="shared" si="45"/>
        <v>0.53333333311688313</v>
      </c>
      <c r="K1456" s="6" t="s">
        <v>15</v>
      </c>
    </row>
    <row r="1457" spans="2:11" x14ac:dyDescent="0.2">
      <c r="B1457" s="6" t="s">
        <v>789</v>
      </c>
      <c r="C1457" s="7">
        <v>44966</v>
      </c>
      <c r="D1457" s="7">
        <v>45075</v>
      </c>
      <c r="E1457" s="8">
        <v>15200000</v>
      </c>
      <c r="F1457" s="9">
        <v>15200000</v>
      </c>
      <c r="G1457" s="6">
        <v>0</v>
      </c>
      <c r="H1457" s="10">
        <v>14800000</v>
      </c>
      <c r="I1457" s="9">
        <f t="shared" si="44"/>
        <v>400000</v>
      </c>
      <c r="J1457" s="11">
        <f t="shared" si="45"/>
        <v>0.97368421052631582</v>
      </c>
      <c r="K1457" s="6" t="s">
        <v>12</v>
      </c>
    </row>
    <row r="1458" spans="2:11" x14ac:dyDescent="0.2">
      <c r="B1458" s="6" t="s">
        <v>884</v>
      </c>
      <c r="C1458" s="7">
        <v>44966</v>
      </c>
      <c r="D1458" s="7">
        <v>45177</v>
      </c>
      <c r="E1458" s="8">
        <v>18200000</v>
      </c>
      <c r="F1458" s="9">
        <v>18200000</v>
      </c>
      <c r="G1458" s="6">
        <v>0</v>
      </c>
      <c r="H1458" s="10">
        <v>9706666.6699999999</v>
      </c>
      <c r="I1458" s="9">
        <f t="shared" si="44"/>
        <v>8493333.3300000001</v>
      </c>
      <c r="J1458" s="11">
        <f t="shared" si="45"/>
        <v>0.53333333351648349</v>
      </c>
      <c r="K1458" s="6" t="s">
        <v>15</v>
      </c>
    </row>
    <row r="1459" spans="2:11" x14ac:dyDescent="0.2">
      <c r="B1459" s="6" t="s">
        <v>970</v>
      </c>
      <c r="C1459" s="7">
        <v>44966</v>
      </c>
      <c r="D1459" s="7">
        <v>45074</v>
      </c>
      <c r="E1459" s="8">
        <v>13383333.33</v>
      </c>
      <c r="F1459" s="9">
        <v>13383333.33</v>
      </c>
      <c r="G1459" s="6">
        <v>0</v>
      </c>
      <c r="H1459" s="10">
        <v>13383333.33</v>
      </c>
      <c r="I1459" s="9">
        <f t="shared" si="44"/>
        <v>0</v>
      </c>
      <c r="J1459" s="11">
        <f t="shared" si="45"/>
        <v>1</v>
      </c>
      <c r="K1459" s="6" t="s">
        <v>12</v>
      </c>
    </row>
    <row r="1460" spans="2:11" x14ac:dyDescent="0.2">
      <c r="B1460" s="6" t="s">
        <v>971</v>
      </c>
      <c r="C1460" s="7">
        <v>44966</v>
      </c>
      <c r="D1460" s="7">
        <v>45177</v>
      </c>
      <c r="E1460" s="8">
        <v>17500000</v>
      </c>
      <c r="F1460" s="9">
        <v>17500000</v>
      </c>
      <c r="G1460" s="6">
        <v>0</v>
      </c>
      <c r="H1460" s="10">
        <v>9333333.3300000001</v>
      </c>
      <c r="I1460" s="9">
        <f t="shared" si="44"/>
        <v>8166666.6699999999</v>
      </c>
      <c r="J1460" s="11">
        <f t="shared" si="45"/>
        <v>0.53333333314285714</v>
      </c>
      <c r="K1460" s="6" t="s">
        <v>15</v>
      </c>
    </row>
    <row r="1461" spans="2:11" x14ac:dyDescent="0.2">
      <c r="B1461" s="6" t="s">
        <v>972</v>
      </c>
      <c r="C1461" s="7">
        <v>44966</v>
      </c>
      <c r="D1461" s="7">
        <v>45074</v>
      </c>
      <c r="E1461" s="8">
        <v>13383333</v>
      </c>
      <c r="F1461" s="9">
        <v>13383333</v>
      </c>
      <c r="G1461" s="6">
        <v>0</v>
      </c>
      <c r="H1461" s="10">
        <v>13383333</v>
      </c>
      <c r="I1461" s="9">
        <f t="shared" si="44"/>
        <v>0</v>
      </c>
      <c r="J1461" s="11">
        <f t="shared" si="45"/>
        <v>1</v>
      </c>
      <c r="K1461" s="6" t="s">
        <v>12</v>
      </c>
    </row>
    <row r="1462" spans="2:11" x14ac:dyDescent="0.2">
      <c r="B1462" s="6" t="s">
        <v>973</v>
      </c>
      <c r="C1462" s="7">
        <v>44966</v>
      </c>
      <c r="D1462" s="7">
        <v>45074</v>
      </c>
      <c r="E1462" s="8">
        <v>29333333.329999998</v>
      </c>
      <c r="F1462" s="9">
        <v>29333333.329999998</v>
      </c>
      <c r="G1462" s="6">
        <v>0</v>
      </c>
      <c r="H1462" s="10">
        <v>29333333.329999998</v>
      </c>
      <c r="I1462" s="9">
        <f t="shared" si="44"/>
        <v>0</v>
      </c>
      <c r="J1462" s="11">
        <f t="shared" si="45"/>
        <v>1</v>
      </c>
      <c r="K1462" s="6" t="s">
        <v>12</v>
      </c>
    </row>
    <row r="1463" spans="2:11" x14ac:dyDescent="0.2">
      <c r="B1463" s="6" t="s">
        <v>974</v>
      </c>
      <c r="C1463" s="7">
        <v>44966</v>
      </c>
      <c r="D1463" s="7">
        <v>45069</v>
      </c>
      <c r="E1463" s="8">
        <v>15750000</v>
      </c>
      <c r="F1463" s="9">
        <v>15750000</v>
      </c>
      <c r="G1463" s="6">
        <v>0</v>
      </c>
      <c r="H1463" s="10">
        <v>15750000</v>
      </c>
      <c r="I1463" s="9">
        <f t="shared" si="44"/>
        <v>0</v>
      </c>
      <c r="J1463" s="11">
        <f t="shared" si="45"/>
        <v>1</v>
      </c>
      <c r="K1463" s="6" t="s">
        <v>12</v>
      </c>
    </row>
    <row r="1464" spans="2:11" x14ac:dyDescent="0.2">
      <c r="B1464" s="6" t="s">
        <v>519</v>
      </c>
      <c r="C1464" s="7">
        <v>44966</v>
      </c>
      <c r="D1464" s="7">
        <v>45177</v>
      </c>
      <c r="E1464" s="8">
        <v>21000000</v>
      </c>
      <c r="F1464" s="9">
        <v>21000000</v>
      </c>
      <c r="G1464" s="6">
        <v>0</v>
      </c>
      <c r="H1464" s="10">
        <v>8200000</v>
      </c>
      <c r="I1464" s="9">
        <f t="shared" si="44"/>
        <v>12800000</v>
      </c>
      <c r="J1464" s="11">
        <f t="shared" si="45"/>
        <v>0.39047619047619048</v>
      </c>
      <c r="K1464" s="6" t="s">
        <v>15</v>
      </c>
    </row>
    <row r="1465" spans="2:11" x14ac:dyDescent="0.2">
      <c r="B1465" s="6" t="s">
        <v>975</v>
      </c>
      <c r="C1465" s="7">
        <v>44966</v>
      </c>
      <c r="D1465" s="7">
        <v>45177</v>
      </c>
      <c r="E1465" s="8">
        <v>31500000</v>
      </c>
      <c r="F1465" s="9">
        <v>31500000</v>
      </c>
      <c r="G1465" s="6">
        <v>0</v>
      </c>
      <c r="H1465" s="10">
        <v>16800000</v>
      </c>
      <c r="I1465" s="9">
        <f t="shared" si="44"/>
        <v>14700000</v>
      </c>
      <c r="J1465" s="11">
        <f t="shared" si="45"/>
        <v>0.53333333333333333</v>
      </c>
      <c r="K1465" s="6" t="s">
        <v>15</v>
      </c>
    </row>
    <row r="1466" spans="2:11" x14ac:dyDescent="0.2">
      <c r="B1466" s="6" t="s">
        <v>976</v>
      </c>
      <c r="C1466" s="7">
        <v>44966</v>
      </c>
      <c r="D1466" s="7">
        <v>45177</v>
      </c>
      <c r="E1466" s="8">
        <v>31500000</v>
      </c>
      <c r="F1466" s="9">
        <v>31500000</v>
      </c>
      <c r="G1466" s="6">
        <v>0</v>
      </c>
      <c r="H1466" s="10">
        <v>16800000</v>
      </c>
      <c r="I1466" s="9">
        <f t="shared" si="44"/>
        <v>14700000</v>
      </c>
      <c r="J1466" s="11">
        <f t="shared" si="45"/>
        <v>0.53333333333333333</v>
      </c>
      <c r="K1466" s="6" t="s">
        <v>15</v>
      </c>
    </row>
    <row r="1467" spans="2:11" x14ac:dyDescent="0.2">
      <c r="B1467" s="6" t="s">
        <v>977</v>
      </c>
      <c r="C1467" s="7">
        <v>44966</v>
      </c>
      <c r="D1467" s="7">
        <v>45074</v>
      </c>
      <c r="E1467" s="8">
        <v>13383333</v>
      </c>
      <c r="F1467" s="9">
        <v>13383333</v>
      </c>
      <c r="G1467" s="6">
        <v>0</v>
      </c>
      <c r="H1467" s="10">
        <v>13383333</v>
      </c>
      <c r="I1467" s="9">
        <f t="shared" si="44"/>
        <v>0</v>
      </c>
      <c r="J1467" s="11">
        <f t="shared" si="45"/>
        <v>1</v>
      </c>
      <c r="K1467" s="6" t="s">
        <v>12</v>
      </c>
    </row>
    <row r="1468" spans="2:11" x14ac:dyDescent="0.2">
      <c r="B1468" s="6" t="s">
        <v>903</v>
      </c>
      <c r="C1468" s="7">
        <v>44966</v>
      </c>
      <c r="D1468" s="7">
        <v>45078</v>
      </c>
      <c r="E1468" s="8">
        <v>15656000</v>
      </c>
      <c r="F1468" s="9">
        <v>15656000</v>
      </c>
      <c r="G1468" s="6">
        <v>0</v>
      </c>
      <c r="H1468" s="10">
        <v>9476000</v>
      </c>
      <c r="I1468" s="9">
        <f t="shared" si="44"/>
        <v>6180000</v>
      </c>
      <c r="J1468" s="11">
        <f t="shared" si="45"/>
        <v>0.60526315789473684</v>
      </c>
      <c r="K1468" s="6" t="s">
        <v>12</v>
      </c>
    </row>
    <row r="1469" spans="2:11" x14ac:dyDescent="0.2">
      <c r="B1469" s="6" t="s">
        <v>903</v>
      </c>
      <c r="C1469" s="7">
        <v>44966</v>
      </c>
      <c r="D1469" s="7">
        <v>45078</v>
      </c>
      <c r="E1469" s="8">
        <v>15656000</v>
      </c>
      <c r="F1469" s="9">
        <v>15656000</v>
      </c>
      <c r="G1469" s="6">
        <v>0</v>
      </c>
      <c r="H1469" s="10">
        <v>15518666.66</v>
      </c>
      <c r="I1469" s="9">
        <f t="shared" si="44"/>
        <v>137333.33999999985</v>
      </c>
      <c r="J1469" s="11">
        <f t="shared" si="45"/>
        <v>0.99122806974961675</v>
      </c>
      <c r="K1469" s="6" t="s">
        <v>12</v>
      </c>
    </row>
    <row r="1470" spans="2:11" x14ac:dyDescent="0.2">
      <c r="B1470" s="6" t="s">
        <v>958</v>
      </c>
      <c r="C1470" s="7">
        <v>44966</v>
      </c>
      <c r="D1470" s="7">
        <v>45074</v>
      </c>
      <c r="E1470" s="8">
        <v>7333333.3399999999</v>
      </c>
      <c r="F1470" s="9">
        <v>7333333.3300000001</v>
      </c>
      <c r="G1470" s="6">
        <v>0</v>
      </c>
      <c r="H1470" s="10">
        <v>7333333.3300000001</v>
      </c>
      <c r="I1470" s="9">
        <f t="shared" si="44"/>
        <v>0</v>
      </c>
      <c r="J1470" s="11">
        <f t="shared" si="45"/>
        <v>1</v>
      </c>
      <c r="K1470" s="6" t="s">
        <v>12</v>
      </c>
    </row>
    <row r="1471" spans="2:11" x14ac:dyDescent="0.2">
      <c r="B1471" s="6" t="s">
        <v>978</v>
      </c>
      <c r="C1471" s="7">
        <v>44966</v>
      </c>
      <c r="D1471" s="7">
        <v>45074</v>
      </c>
      <c r="E1471" s="8">
        <v>15106666.66</v>
      </c>
      <c r="F1471" s="9">
        <v>15106666.66</v>
      </c>
      <c r="G1471" s="6">
        <v>0</v>
      </c>
      <c r="H1471" s="10">
        <v>15106666.66</v>
      </c>
      <c r="I1471" s="9">
        <f t="shared" si="44"/>
        <v>0</v>
      </c>
      <c r="J1471" s="11">
        <f t="shared" si="45"/>
        <v>1</v>
      </c>
      <c r="K1471" s="6" t="s">
        <v>12</v>
      </c>
    </row>
    <row r="1472" spans="2:11" x14ac:dyDescent="0.2">
      <c r="B1472" s="6" t="s">
        <v>878</v>
      </c>
      <c r="C1472" s="7">
        <v>44966</v>
      </c>
      <c r="D1472" s="7">
        <v>45177</v>
      </c>
      <c r="E1472" s="8">
        <v>13650000</v>
      </c>
      <c r="F1472" s="9">
        <v>13650000</v>
      </c>
      <c r="G1472" s="6">
        <v>0</v>
      </c>
      <c r="H1472" s="10">
        <v>7280000</v>
      </c>
      <c r="I1472" s="9">
        <f t="shared" si="44"/>
        <v>6370000</v>
      </c>
      <c r="J1472" s="11">
        <f t="shared" si="45"/>
        <v>0.53333333333333333</v>
      </c>
      <c r="K1472" s="6" t="s">
        <v>15</v>
      </c>
    </row>
    <row r="1473" spans="2:11" x14ac:dyDescent="0.2">
      <c r="B1473" s="6" t="s">
        <v>979</v>
      </c>
      <c r="C1473" s="7">
        <v>44966</v>
      </c>
      <c r="D1473" s="7">
        <v>45177</v>
      </c>
      <c r="E1473" s="8">
        <v>21000000</v>
      </c>
      <c r="F1473" s="9">
        <v>21000000</v>
      </c>
      <c r="G1473" s="6">
        <v>0</v>
      </c>
      <c r="H1473" s="10">
        <v>11200000</v>
      </c>
      <c r="I1473" s="9">
        <f t="shared" si="44"/>
        <v>9800000</v>
      </c>
      <c r="J1473" s="11">
        <f t="shared" si="45"/>
        <v>0.53333333333333333</v>
      </c>
      <c r="K1473" s="6" t="s">
        <v>15</v>
      </c>
    </row>
    <row r="1474" spans="2:11" x14ac:dyDescent="0.2">
      <c r="B1474" s="6" t="s">
        <v>980</v>
      </c>
      <c r="C1474" s="7">
        <v>44966</v>
      </c>
      <c r="D1474" s="7">
        <v>45177</v>
      </c>
      <c r="E1474" s="8">
        <v>33887000</v>
      </c>
      <c r="F1474" s="9">
        <v>33887000</v>
      </c>
      <c r="G1474" s="6">
        <v>0</v>
      </c>
      <c r="H1474" s="10">
        <v>18073066.670000002</v>
      </c>
      <c r="I1474" s="9">
        <f t="shared" si="44"/>
        <v>15813933.329999998</v>
      </c>
      <c r="J1474" s="11">
        <f t="shared" si="45"/>
        <v>0.53333333343169953</v>
      </c>
      <c r="K1474" s="6" t="s">
        <v>15</v>
      </c>
    </row>
    <row r="1475" spans="2:11" x14ac:dyDescent="0.2">
      <c r="B1475" s="6" t="s">
        <v>604</v>
      </c>
      <c r="C1475" s="7">
        <v>44966</v>
      </c>
      <c r="D1475" s="7">
        <v>45177</v>
      </c>
      <c r="E1475" s="8">
        <v>14000000</v>
      </c>
      <c r="F1475" s="9">
        <v>14000000</v>
      </c>
      <c r="G1475" s="6">
        <v>0</v>
      </c>
      <c r="H1475" s="10">
        <v>7466666.6699999999</v>
      </c>
      <c r="I1475" s="9">
        <f t="shared" ref="I1475:I1538" si="46">F1475-H1475</f>
        <v>6533333.3300000001</v>
      </c>
      <c r="J1475" s="11">
        <f t="shared" ref="J1475:J1538" si="47">IFERROR(H1475/F1475,"-")</f>
        <v>0.53333333357142854</v>
      </c>
      <c r="K1475" s="6" t="s">
        <v>15</v>
      </c>
    </row>
    <row r="1476" spans="2:11" x14ac:dyDescent="0.2">
      <c r="B1476" s="6" t="s">
        <v>501</v>
      </c>
      <c r="C1476" s="7">
        <v>44966</v>
      </c>
      <c r="D1476" s="7">
        <v>45177</v>
      </c>
      <c r="E1476" s="8">
        <v>14000000</v>
      </c>
      <c r="F1476" s="9">
        <v>14000000</v>
      </c>
      <c r="G1476" s="6">
        <v>0</v>
      </c>
      <c r="H1476" s="10">
        <v>7466666.6699999999</v>
      </c>
      <c r="I1476" s="9">
        <f t="shared" si="46"/>
        <v>6533333.3300000001</v>
      </c>
      <c r="J1476" s="11">
        <f t="shared" si="47"/>
        <v>0.53333333357142854</v>
      </c>
      <c r="K1476" s="6" t="s">
        <v>15</v>
      </c>
    </row>
    <row r="1477" spans="2:11" x14ac:dyDescent="0.2">
      <c r="B1477" s="6" t="s">
        <v>981</v>
      </c>
      <c r="C1477" s="7">
        <v>44970</v>
      </c>
      <c r="D1477" s="7">
        <v>45181</v>
      </c>
      <c r="E1477" s="8">
        <v>14000000</v>
      </c>
      <c r="F1477" s="9">
        <v>14000000</v>
      </c>
      <c r="G1477" s="6">
        <v>0</v>
      </c>
      <c r="H1477" s="10">
        <v>7200000</v>
      </c>
      <c r="I1477" s="9">
        <f t="shared" si="46"/>
        <v>6800000</v>
      </c>
      <c r="J1477" s="11">
        <f t="shared" si="47"/>
        <v>0.51428571428571423</v>
      </c>
      <c r="K1477" s="6" t="s">
        <v>15</v>
      </c>
    </row>
    <row r="1478" spans="2:11" x14ac:dyDescent="0.2">
      <c r="B1478" s="6" t="s">
        <v>982</v>
      </c>
      <c r="C1478" s="7">
        <v>44966</v>
      </c>
      <c r="D1478" s="7">
        <v>45078</v>
      </c>
      <c r="E1478" s="8">
        <v>7600000</v>
      </c>
      <c r="F1478" s="9">
        <v>7600000</v>
      </c>
      <c r="G1478" s="6">
        <v>0</v>
      </c>
      <c r="H1478" s="10">
        <v>7466666.6699999999</v>
      </c>
      <c r="I1478" s="9">
        <f t="shared" si="46"/>
        <v>133333.33000000007</v>
      </c>
      <c r="J1478" s="11">
        <f t="shared" si="47"/>
        <v>0.98245614078947363</v>
      </c>
      <c r="K1478" s="6" t="s">
        <v>12</v>
      </c>
    </row>
    <row r="1479" spans="2:11" x14ac:dyDescent="0.2">
      <c r="B1479" s="6" t="s">
        <v>613</v>
      </c>
      <c r="C1479" s="7">
        <v>44966</v>
      </c>
      <c r="D1479" s="7">
        <v>45177</v>
      </c>
      <c r="E1479" s="8">
        <v>20300000</v>
      </c>
      <c r="F1479" s="9">
        <v>20300000</v>
      </c>
      <c r="G1479" s="6">
        <v>0</v>
      </c>
      <c r="H1479" s="10">
        <v>8023333.3300000001</v>
      </c>
      <c r="I1479" s="9">
        <f t="shared" si="46"/>
        <v>12276666.67</v>
      </c>
      <c r="J1479" s="11">
        <f t="shared" si="47"/>
        <v>0.39523809507389163</v>
      </c>
      <c r="K1479" s="6" t="s">
        <v>15</v>
      </c>
    </row>
    <row r="1480" spans="2:11" x14ac:dyDescent="0.2">
      <c r="B1480" s="6" t="s">
        <v>983</v>
      </c>
      <c r="C1480" s="7">
        <v>44966</v>
      </c>
      <c r="D1480" s="7">
        <v>45085</v>
      </c>
      <c r="E1480" s="8">
        <v>9600000</v>
      </c>
      <c r="F1480" s="9">
        <v>9600000</v>
      </c>
      <c r="G1480" s="6">
        <v>0</v>
      </c>
      <c r="H1480" s="10">
        <v>8960000</v>
      </c>
      <c r="I1480" s="9">
        <f t="shared" si="46"/>
        <v>640000</v>
      </c>
      <c r="J1480" s="11">
        <f t="shared" si="47"/>
        <v>0.93333333333333335</v>
      </c>
      <c r="K1480" s="6" t="s">
        <v>12</v>
      </c>
    </row>
    <row r="1481" spans="2:11" x14ac:dyDescent="0.2">
      <c r="B1481" s="6" t="s">
        <v>613</v>
      </c>
      <c r="C1481" s="7">
        <v>44970</v>
      </c>
      <c r="D1481" s="7">
        <v>45073</v>
      </c>
      <c r="E1481" s="8">
        <v>10150000</v>
      </c>
      <c r="F1481" s="9">
        <v>10150000</v>
      </c>
      <c r="G1481" s="6">
        <v>0</v>
      </c>
      <c r="H1481" s="10">
        <v>10150000</v>
      </c>
      <c r="I1481" s="9">
        <f t="shared" si="46"/>
        <v>0</v>
      </c>
      <c r="J1481" s="11">
        <f t="shared" si="47"/>
        <v>1</v>
      </c>
      <c r="K1481" s="6" t="s">
        <v>12</v>
      </c>
    </row>
    <row r="1482" spans="2:11" x14ac:dyDescent="0.2">
      <c r="B1482" s="6" t="s">
        <v>984</v>
      </c>
      <c r="C1482" s="7">
        <v>44966</v>
      </c>
      <c r="D1482" s="7">
        <v>45085</v>
      </c>
      <c r="E1482" s="8">
        <v>15200000</v>
      </c>
      <c r="F1482" s="9">
        <v>15200000</v>
      </c>
      <c r="G1482" s="6">
        <v>0</v>
      </c>
      <c r="H1482" s="10">
        <v>15200000</v>
      </c>
      <c r="I1482" s="9">
        <f t="shared" si="46"/>
        <v>0</v>
      </c>
      <c r="J1482" s="11">
        <f t="shared" si="47"/>
        <v>1</v>
      </c>
      <c r="K1482" s="6" t="s">
        <v>12</v>
      </c>
    </row>
    <row r="1483" spans="2:11" x14ac:dyDescent="0.2">
      <c r="B1483" s="6" t="s">
        <v>985</v>
      </c>
      <c r="C1483" s="7">
        <v>44966</v>
      </c>
      <c r="D1483" s="7">
        <v>45076</v>
      </c>
      <c r="E1483" s="8">
        <v>11200000</v>
      </c>
      <c r="F1483" s="9">
        <v>11200000</v>
      </c>
      <c r="G1483" s="6">
        <v>0</v>
      </c>
      <c r="H1483" s="10">
        <v>11200000</v>
      </c>
      <c r="I1483" s="9">
        <f t="shared" si="46"/>
        <v>0</v>
      </c>
      <c r="J1483" s="11">
        <f t="shared" si="47"/>
        <v>1</v>
      </c>
      <c r="K1483" s="6" t="s">
        <v>12</v>
      </c>
    </row>
    <row r="1484" spans="2:11" x14ac:dyDescent="0.2">
      <c r="B1484" s="6" t="s">
        <v>464</v>
      </c>
      <c r="C1484" s="7">
        <v>44966</v>
      </c>
      <c r="D1484" s="7">
        <v>45066</v>
      </c>
      <c r="E1484" s="8">
        <v>6800000</v>
      </c>
      <c r="F1484" s="9">
        <v>6800000</v>
      </c>
      <c r="G1484" s="6">
        <v>0</v>
      </c>
      <c r="H1484" s="10">
        <v>6800000</v>
      </c>
      <c r="I1484" s="9">
        <f t="shared" si="46"/>
        <v>0</v>
      </c>
      <c r="J1484" s="11">
        <f t="shared" si="47"/>
        <v>1</v>
      </c>
      <c r="K1484" s="6" t="s">
        <v>12</v>
      </c>
    </row>
    <row r="1485" spans="2:11" x14ac:dyDescent="0.2">
      <c r="B1485" s="6" t="s">
        <v>986</v>
      </c>
      <c r="C1485" s="7">
        <v>44966</v>
      </c>
      <c r="D1485" s="7">
        <v>45085</v>
      </c>
      <c r="E1485" s="8">
        <v>28000000</v>
      </c>
      <c r="F1485" s="9">
        <v>28000000</v>
      </c>
      <c r="G1485" s="6">
        <v>0</v>
      </c>
      <c r="H1485" s="10">
        <v>26133333.329999998</v>
      </c>
      <c r="I1485" s="9">
        <f t="shared" si="46"/>
        <v>1866666.6700000018</v>
      </c>
      <c r="J1485" s="11">
        <f t="shared" si="47"/>
        <v>0.93333333321428569</v>
      </c>
      <c r="K1485" s="6" t="s">
        <v>12</v>
      </c>
    </row>
    <row r="1486" spans="2:11" x14ac:dyDescent="0.2">
      <c r="B1486" s="6" t="s">
        <v>464</v>
      </c>
      <c r="C1486" s="7">
        <v>44966</v>
      </c>
      <c r="D1486" s="7">
        <v>45066</v>
      </c>
      <c r="E1486" s="8">
        <v>6800000</v>
      </c>
      <c r="F1486" s="9">
        <v>6800000</v>
      </c>
      <c r="G1486" s="6">
        <v>0</v>
      </c>
      <c r="H1486" s="10">
        <v>6800000</v>
      </c>
      <c r="I1486" s="9">
        <f t="shared" si="46"/>
        <v>0</v>
      </c>
      <c r="J1486" s="11">
        <f t="shared" si="47"/>
        <v>1</v>
      </c>
      <c r="K1486" s="6" t="s">
        <v>12</v>
      </c>
    </row>
    <row r="1487" spans="2:11" x14ac:dyDescent="0.2">
      <c r="B1487" s="6" t="s">
        <v>460</v>
      </c>
      <c r="C1487" s="7">
        <v>44966</v>
      </c>
      <c r="D1487" s="7">
        <v>45064</v>
      </c>
      <c r="E1487" s="8">
        <v>9333333.3300000001</v>
      </c>
      <c r="F1487" s="9">
        <v>9333333.3300000001</v>
      </c>
      <c r="G1487" s="6">
        <v>0</v>
      </c>
      <c r="H1487" s="10">
        <v>9333333.3300000001</v>
      </c>
      <c r="I1487" s="9">
        <f t="shared" si="46"/>
        <v>0</v>
      </c>
      <c r="J1487" s="11">
        <f t="shared" si="47"/>
        <v>1</v>
      </c>
      <c r="K1487" s="6" t="s">
        <v>12</v>
      </c>
    </row>
    <row r="1488" spans="2:11" x14ac:dyDescent="0.2">
      <c r="B1488" s="6" t="s">
        <v>763</v>
      </c>
      <c r="C1488" s="7">
        <v>44966</v>
      </c>
      <c r="D1488" s="7">
        <v>45066</v>
      </c>
      <c r="E1488" s="8">
        <v>10200000</v>
      </c>
      <c r="F1488" s="9">
        <v>10200000</v>
      </c>
      <c r="G1488" s="6">
        <v>0</v>
      </c>
      <c r="H1488" s="10">
        <v>10200000</v>
      </c>
      <c r="I1488" s="9">
        <f t="shared" si="46"/>
        <v>0</v>
      </c>
      <c r="J1488" s="11">
        <f t="shared" si="47"/>
        <v>1</v>
      </c>
      <c r="K1488" s="6" t="s">
        <v>12</v>
      </c>
    </row>
    <row r="1489" spans="2:11" x14ac:dyDescent="0.2">
      <c r="B1489" s="6" t="s">
        <v>763</v>
      </c>
      <c r="C1489" s="7">
        <v>44966</v>
      </c>
      <c r="D1489" s="7">
        <v>45066</v>
      </c>
      <c r="E1489" s="8">
        <v>10200000</v>
      </c>
      <c r="F1489" s="9">
        <v>10200000</v>
      </c>
      <c r="G1489" s="6">
        <v>0</v>
      </c>
      <c r="H1489" s="10">
        <v>10200000</v>
      </c>
      <c r="I1489" s="9">
        <f t="shared" si="46"/>
        <v>0</v>
      </c>
      <c r="J1489" s="11">
        <f t="shared" si="47"/>
        <v>1</v>
      </c>
      <c r="K1489" s="6" t="s">
        <v>12</v>
      </c>
    </row>
    <row r="1490" spans="2:11" x14ac:dyDescent="0.2">
      <c r="B1490" s="6" t="s">
        <v>460</v>
      </c>
      <c r="C1490" s="7">
        <v>44967</v>
      </c>
      <c r="D1490" s="7">
        <v>45067</v>
      </c>
      <c r="E1490" s="8">
        <v>9520000</v>
      </c>
      <c r="F1490" s="9">
        <v>9520000</v>
      </c>
      <c r="G1490" s="6">
        <v>0</v>
      </c>
      <c r="H1490" s="10">
        <v>9520000</v>
      </c>
      <c r="I1490" s="9">
        <f t="shared" si="46"/>
        <v>0</v>
      </c>
      <c r="J1490" s="11">
        <f t="shared" si="47"/>
        <v>1</v>
      </c>
      <c r="K1490" s="6" t="s">
        <v>12</v>
      </c>
    </row>
    <row r="1491" spans="2:11" x14ac:dyDescent="0.2">
      <c r="B1491" s="6" t="s">
        <v>460</v>
      </c>
      <c r="C1491" s="7">
        <v>44966</v>
      </c>
      <c r="D1491" s="7">
        <v>45066</v>
      </c>
      <c r="E1491" s="8">
        <v>9520000</v>
      </c>
      <c r="F1491" s="9">
        <v>9520000</v>
      </c>
      <c r="G1491" s="6">
        <v>0</v>
      </c>
      <c r="H1491" s="10">
        <v>9520000</v>
      </c>
      <c r="I1491" s="9">
        <f t="shared" si="46"/>
        <v>0</v>
      </c>
      <c r="J1491" s="11">
        <f t="shared" si="47"/>
        <v>1</v>
      </c>
      <c r="K1491" s="6" t="s">
        <v>12</v>
      </c>
    </row>
    <row r="1492" spans="2:11" x14ac:dyDescent="0.2">
      <c r="B1492" s="6" t="s">
        <v>987</v>
      </c>
      <c r="C1492" s="7">
        <v>44966</v>
      </c>
      <c r="D1492" s="7">
        <v>45078</v>
      </c>
      <c r="E1492" s="8">
        <v>21527000</v>
      </c>
      <c r="F1492" s="9">
        <v>21527000</v>
      </c>
      <c r="G1492" s="6">
        <v>0</v>
      </c>
      <c r="H1492" s="10">
        <v>21527000</v>
      </c>
      <c r="I1492" s="9">
        <f t="shared" si="46"/>
        <v>0</v>
      </c>
      <c r="J1492" s="11">
        <f t="shared" si="47"/>
        <v>1</v>
      </c>
      <c r="K1492" s="6" t="s">
        <v>15</v>
      </c>
    </row>
    <row r="1493" spans="2:11" x14ac:dyDescent="0.2">
      <c r="B1493" s="6" t="s">
        <v>988</v>
      </c>
      <c r="C1493" s="7">
        <v>44966</v>
      </c>
      <c r="D1493" s="7">
        <v>45054</v>
      </c>
      <c r="E1493" s="8">
        <v>6000000</v>
      </c>
      <c r="F1493" s="9">
        <v>6000000</v>
      </c>
      <c r="G1493" s="6">
        <v>0</v>
      </c>
      <c r="H1493" s="10">
        <v>6000000</v>
      </c>
      <c r="I1493" s="9">
        <f t="shared" si="46"/>
        <v>0</v>
      </c>
      <c r="J1493" s="11">
        <f t="shared" si="47"/>
        <v>1</v>
      </c>
      <c r="K1493" s="6" t="s">
        <v>12</v>
      </c>
    </row>
    <row r="1494" spans="2:11" x14ac:dyDescent="0.2">
      <c r="B1494" s="6" t="s">
        <v>989</v>
      </c>
      <c r="C1494" s="7">
        <v>44966</v>
      </c>
      <c r="D1494" s="7">
        <v>45074</v>
      </c>
      <c r="E1494" s="8">
        <v>17050000</v>
      </c>
      <c r="F1494" s="9">
        <v>17050000</v>
      </c>
      <c r="G1494" s="6">
        <v>0</v>
      </c>
      <c r="H1494" s="10">
        <v>17050000</v>
      </c>
      <c r="I1494" s="9">
        <f t="shared" si="46"/>
        <v>0</v>
      </c>
      <c r="J1494" s="11">
        <f t="shared" si="47"/>
        <v>1</v>
      </c>
      <c r="K1494" s="6" t="s">
        <v>12</v>
      </c>
    </row>
    <row r="1495" spans="2:11" x14ac:dyDescent="0.2">
      <c r="B1495" s="6" t="s">
        <v>990</v>
      </c>
      <c r="C1495" s="7">
        <v>44966</v>
      </c>
      <c r="D1495" s="7">
        <v>45177</v>
      </c>
      <c r="E1495" s="8">
        <v>26110000</v>
      </c>
      <c r="F1495" s="9">
        <v>26110000</v>
      </c>
      <c r="G1495" s="6">
        <v>0</v>
      </c>
      <c r="H1495" s="10">
        <v>9449333.3300000001</v>
      </c>
      <c r="I1495" s="9">
        <f t="shared" si="46"/>
        <v>16660666.67</v>
      </c>
      <c r="J1495" s="11">
        <f t="shared" si="47"/>
        <v>0.36190476177709691</v>
      </c>
      <c r="K1495" s="6" t="s">
        <v>12</v>
      </c>
    </row>
    <row r="1496" spans="2:11" x14ac:dyDescent="0.2">
      <c r="B1496" s="6" t="s">
        <v>991</v>
      </c>
      <c r="C1496" s="7">
        <v>44967</v>
      </c>
      <c r="D1496" s="7">
        <v>45076</v>
      </c>
      <c r="E1496" s="8">
        <v>14933333.33</v>
      </c>
      <c r="F1496" s="9">
        <v>14933333.33</v>
      </c>
      <c r="G1496" s="6">
        <v>0</v>
      </c>
      <c r="H1496" s="10">
        <v>14800000</v>
      </c>
      <c r="I1496" s="9">
        <f t="shared" si="46"/>
        <v>133333.33000000007</v>
      </c>
      <c r="J1496" s="11">
        <f t="shared" si="47"/>
        <v>0.99107142879264987</v>
      </c>
      <c r="K1496" s="6" t="s">
        <v>12</v>
      </c>
    </row>
    <row r="1497" spans="2:11" x14ac:dyDescent="0.2">
      <c r="B1497" s="6" t="s">
        <v>992</v>
      </c>
      <c r="C1497" s="7">
        <v>44967</v>
      </c>
      <c r="D1497" s="7">
        <v>45075</v>
      </c>
      <c r="E1497" s="8">
        <v>11000000</v>
      </c>
      <c r="F1497" s="9">
        <v>11000000</v>
      </c>
      <c r="G1497" s="6">
        <v>0</v>
      </c>
      <c r="H1497" s="10">
        <v>11000000</v>
      </c>
      <c r="I1497" s="9">
        <f t="shared" si="46"/>
        <v>0</v>
      </c>
      <c r="J1497" s="11">
        <f t="shared" si="47"/>
        <v>1</v>
      </c>
      <c r="K1497" s="6" t="s">
        <v>12</v>
      </c>
    </row>
    <row r="1498" spans="2:11" x14ac:dyDescent="0.2">
      <c r="B1498" s="6" t="s">
        <v>993</v>
      </c>
      <c r="C1498" s="7">
        <v>44967</v>
      </c>
      <c r="D1498" s="7">
        <v>45009</v>
      </c>
      <c r="E1498" s="8">
        <v>4500000</v>
      </c>
      <c r="F1498" s="9">
        <v>4500000</v>
      </c>
      <c r="G1498" s="6">
        <v>0</v>
      </c>
      <c r="H1498" s="10">
        <v>4500000</v>
      </c>
      <c r="I1498" s="9">
        <f t="shared" si="46"/>
        <v>0</v>
      </c>
      <c r="J1498" s="11">
        <f t="shared" si="47"/>
        <v>1</v>
      </c>
      <c r="K1498" s="6" t="s">
        <v>12</v>
      </c>
    </row>
    <row r="1499" spans="2:11" x14ac:dyDescent="0.2">
      <c r="B1499" s="6" t="s">
        <v>994</v>
      </c>
      <c r="C1499" s="7">
        <v>44971</v>
      </c>
      <c r="D1499" s="7">
        <v>45182</v>
      </c>
      <c r="E1499" s="8">
        <v>22400000</v>
      </c>
      <c r="F1499" s="9">
        <v>22400000</v>
      </c>
      <c r="G1499" s="6">
        <v>0</v>
      </c>
      <c r="H1499" s="10">
        <v>11413333.33</v>
      </c>
      <c r="I1499" s="9">
        <f t="shared" si="46"/>
        <v>10986666.67</v>
      </c>
      <c r="J1499" s="11">
        <f t="shared" si="47"/>
        <v>0.50952380937499997</v>
      </c>
      <c r="K1499" s="6" t="s">
        <v>15</v>
      </c>
    </row>
    <row r="1500" spans="2:11" x14ac:dyDescent="0.2">
      <c r="B1500" s="6" t="s">
        <v>995</v>
      </c>
      <c r="C1500" s="7">
        <v>44968</v>
      </c>
      <c r="D1500" s="7">
        <v>45080</v>
      </c>
      <c r="E1500" s="8">
        <v>9785000</v>
      </c>
      <c r="F1500" s="9">
        <v>9785000</v>
      </c>
      <c r="G1500" s="6">
        <v>0</v>
      </c>
      <c r="H1500" s="10">
        <v>9441666.6699999999</v>
      </c>
      <c r="I1500" s="9">
        <f t="shared" si="46"/>
        <v>343333.33000000007</v>
      </c>
      <c r="J1500" s="11">
        <f t="shared" si="47"/>
        <v>0.96491228104241189</v>
      </c>
      <c r="K1500" s="6" t="s">
        <v>12</v>
      </c>
    </row>
    <row r="1501" spans="2:11" x14ac:dyDescent="0.2">
      <c r="B1501" s="6" t="s">
        <v>613</v>
      </c>
      <c r="C1501" s="7">
        <v>44967</v>
      </c>
      <c r="D1501" s="7">
        <v>45070</v>
      </c>
      <c r="E1501" s="8">
        <v>10150000</v>
      </c>
      <c r="F1501" s="9">
        <v>10150000</v>
      </c>
      <c r="G1501" s="6">
        <v>0</v>
      </c>
      <c r="H1501" s="10">
        <v>10150000</v>
      </c>
      <c r="I1501" s="9">
        <f t="shared" si="46"/>
        <v>0</v>
      </c>
      <c r="J1501" s="11">
        <f t="shared" si="47"/>
        <v>1</v>
      </c>
      <c r="K1501" s="6" t="s">
        <v>12</v>
      </c>
    </row>
    <row r="1502" spans="2:11" x14ac:dyDescent="0.2">
      <c r="B1502" s="6" t="s">
        <v>613</v>
      </c>
      <c r="C1502" s="7">
        <v>44967</v>
      </c>
      <c r="D1502" s="7">
        <v>45070</v>
      </c>
      <c r="E1502" s="8">
        <v>10150000</v>
      </c>
      <c r="F1502" s="9">
        <v>10150000</v>
      </c>
      <c r="G1502" s="6">
        <v>0</v>
      </c>
      <c r="H1502" s="10">
        <v>10150000</v>
      </c>
      <c r="I1502" s="9">
        <f t="shared" si="46"/>
        <v>0</v>
      </c>
      <c r="J1502" s="11">
        <f t="shared" si="47"/>
        <v>1</v>
      </c>
      <c r="K1502" s="6" t="s">
        <v>12</v>
      </c>
    </row>
    <row r="1503" spans="2:11" x14ac:dyDescent="0.2">
      <c r="B1503" s="6" t="s">
        <v>613</v>
      </c>
      <c r="C1503" s="7">
        <v>44967</v>
      </c>
      <c r="D1503" s="7">
        <v>45070</v>
      </c>
      <c r="E1503" s="8">
        <v>10150000</v>
      </c>
      <c r="F1503" s="9">
        <v>10150000</v>
      </c>
      <c r="G1503" s="6">
        <v>0</v>
      </c>
      <c r="H1503" s="10">
        <v>10150000</v>
      </c>
      <c r="I1503" s="9">
        <f t="shared" si="46"/>
        <v>0</v>
      </c>
      <c r="J1503" s="11">
        <f t="shared" si="47"/>
        <v>1</v>
      </c>
      <c r="K1503" s="6" t="s">
        <v>12</v>
      </c>
    </row>
    <row r="1504" spans="2:11" x14ac:dyDescent="0.2">
      <c r="B1504" s="6" t="s">
        <v>970</v>
      </c>
      <c r="C1504" s="7">
        <v>44967</v>
      </c>
      <c r="D1504" s="7">
        <v>45075</v>
      </c>
      <c r="E1504" s="8">
        <v>13383333.33</v>
      </c>
      <c r="F1504" s="9">
        <v>13383333.33</v>
      </c>
      <c r="G1504" s="6">
        <v>0</v>
      </c>
      <c r="H1504" s="10">
        <v>13383333.33</v>
      </c>
      <c r="I1504" s="9">
        <f t="shared" si="46"/>
        <v>0</v>
      </c>
      <c r="J1504" s="11">
        <f t="shared" si="47"/>
        <v>1</v>
      </c>
      <c r="K1504" s="6" t="s">
        <v>12</v>
      </c>
    </row>
    <row r="1505" spans="2:11" x14ac:dyDescent="0.2">
      <c r="B1505" s="6" t="s">
        <v>494</v>
      </c>
      <c r="C1505" s="7">
        <v>44970</v>
      </c>
      <c r="D1505" s="7">
        <v>45073</v>
      </c>
      <c r="E1505" s="8">
        <v>12250000</v>
      </c>
      <c r="F1505" s="9">
        <v>12250000</v>
      </c>
      <c r="G1505" s="6">
        <v>0</v>
      </c>
      <c r="H1505" s="10">
        <v>12250000</v>
      </c>
      <c r="I1505" s="9">
        <f t="shared" si="46"/>
        <v>0</v>
      </c>
      <c r="J1505" s="11">
        <f t="shared" si="47"/>
        <v>1</v>
      </c>
      <c r="K1505" s="6" t="s">
        <v>12</v>
      </c>
    </row>
    <row r="1506" spans="2:11" x14ac:dyDescent="0.2">
      <c r="B1506" s="6" t="s">
        <v>239</v>
      </c>
      <c r="C1506" s="7">
        <v>44967</v>
      </c>
      <c r="D1506" s="7">
        <v>45178</v>
      </c>
      <c r="E1506" s="8">
        <v>25550000</v>
      </c>
      <c r="F1506" s="9">
        <v>25550000</v>
      </c>
      <c r="G1506" s="6">
        <v>0</v>
      </c>
      <c r="H1506" s="10">
        <v>13505000</v>
      </c>
      <c r="I1506" s="9">
        <f t="shared" si="46"/>
        <v>12045000</v>
      </c>
      <c r="J1506" s="11">
        <f t="shared" si="47"/>
        <v>0.52857142857142858</v>
      </c>
      <c r="K1506" s="6" t="s">
        <v>15</v>
      </c>
    </row>
    <row r="1507" spans="2:11" x14ac:dyDescent="0.2">
      <c r="B1507" s="6" t="s">
        <v>996</v>
      </c>
      <c r="C1507" s="7">
        <v>44967</v>
      </c>
      <c r="D1507" s="7">
        <v>45075</v>
      </c>
      <c r="E1507" s="8">
        <v>7333333.3300000001</v>
      </c>
      <c r="F1507" s="9">
        <v>7333333.3300000001</v>
      </c>
      <c r="G1507" s="6">
        <v>0</v>
      </c>
      <c r="H1507" s="10">
        <v>7333333.3300000001</v>
      </c>
      <c r="I1507" s="9">
        <f t="shared" si="46"/>
        <v>0</v>
      </c>
      <c r="J1507" s="11">
        <f t="shared" si="47"/>
        <v>1</v>
      </c>
      <c r="K1507" s="6" t="s">
        <v>12</v>
      </c>
    </row>
    <row r="1508" spans="2:11" x14ac:dyDescent="0.2">
      <c r="B1508" s="6" t="s">
        <v>515</v>
      </c>
      <c r="C1508" s="7">
        <v>44967</v>
      </c>
      <c r="D1508" s="7">
        <v>45075</v>
      </c>
      <c r="E1508" s="8">
        <v>13383333.33</v>
      </c>
      <c r="F1508" s="9">
        <v>13383333.33</v>
      </c>
      <c r="G1508" s="6">
        <v>0</v>
      </c>
      <c r="H1508" s="10">
        <v>6205000</v>
      </c>
      <c r="I1508" s="9">
        <f t="shared" si="46"/>
        <v>7178333.3300000001</v>
      </c>
      <c r="J1508" s="11">
        <f t="shared" si="47"/>
        <v>0.4636363637518397</v>
      </c>
      <c r="K1508" s="6" t="s">
        <v>12</v>
      </c>
    </row>
    <row r="1509" spans="2:11" x14ac:dyDescent="0.2">
      <c r="B1509" s="6" t="s">
        <v>997</v>
      </c>
      <c r="C1509" s="7">
        <v>44967</v>
      </c>
      <c r="D1509" s="7">
        <v>45070</v>
      </c>
      <c r="E1509" s="8">
        <v>8050000</v>
      </c>
      <c r="F1509" s="9">
        <v>8050000</v>
      </c>
      <c r="G1509" s="6">
        <v>0</v>
      </c>
      <c r="H1509" s="10">
        <v>8050000</v>
      </c>
      <c r="I1509" s="9">
        <f t="shared" si="46"/>
        <v>0</v>
      </c>
      <c r="J1509" s="11">
        <f t="shared" si="47"/>
        <v>1</v>
      </c>
      <c r="K1509" s="6" t="s">
        <v>12</v>
      </c>
    </row>
    <row r="1510" spans="2:11" x14ac:dyDescent="0.2">
      <c r="B1510" s="6" t="s">
        <v>998</v>
      </c>
      <c r="C1510" s="7">
        <v>44967</v>
      </c>
      <c r="D1510" s="7">
        <v>45178</v>
      </c>
      <c r="E1510" s="8">
        <v>15400000</v>
      </c>
      <c r="F1510" s="9">
        <v>15400000</v>
      </c>
      <c r="G1510" s="6">
        <v>0</v>
      </c>
      <c r="H1510" s="10">
        <v>8140000</v>
      </c>
      <c r="I1510" s="9">
        <f t="shared" si="46"/>
        <v>7260000</v>
      </c>
      <c r="J1510" s="11">
        <f t="shared" si="47"/>
        <v>0.52857142857142858</v>
      </c>
      <c r="K1510" s="6" t="s">
        <v>15</v>
      </c>
    </row>
    <row r="1511" spans="2:11" x14ac:dyDescent="0.2">
      <c r="B1511" s="6" t="s">
        <v>441</v>
      </c>
      <c r="C1511" s="7">
        <v>44967</v>
      </c>
      <c r="D1511" s="7">
        <v>45070</v>
      </c>
      <c r="E1511" s="8">
        <v>14000000</v>
      </c>
      <c r="F1511" s="9">
        <v>14000000</v>
      </c>
      <c r="G1511" s="6">
        <v>0</v>
      </c>
      <c r="H1511" s="10">
        <v>14000000</v>
      </c>
      <c r="I1511" s="9">
        <f t="shared" si="46"/>
        <v>0</v>
      </c>
      <c r="J1511" s="11">
        <f t="shared" si="47"/>
        <v>1</v>
      </c>
      <c r="K1511" s="6" t="s">
        <v>12</v>
      </c>
    </row>
    <row r="1512" spans="2:11" x14ac:dyDescent="0.2">
      <c r="B1512" s="6" t="s">
        <v>999</v>
      </c>
      <c r="C1512" s="7">
        <v>44967</v>
      </c>
      <c r="D1512" s="7">
        <v>45078</v>
      </c>
      <c r="E1512" s="8">
        <v>15518666.67</v>
      </c>
      <c r="F1512" s="9">
        <v>15518666.67</v>
      </c>
      <c r="G1512" s="6">
        <v>0</v>
      </c>
      <c r="H1512" s="10">
        <v>15244000</v>
      </c>
      <c r="I1512" s="9">
        <f t="shared" si="46"/>
        <v>274666.66999999993</v>
      </c>
      <c r="J1512" s="11">
        <f t="shared" si="47"/>
        <v>0.98230088474475885</v>
      </c>
      <c r="K1512" s="6" t="s">
        <v>12</v>
      </c>
    </row>
    <row r="1513" spans="2:11" x14ac:dyDescent="0.2">
      <c r="B1513" s="6" t="s">
        <v>1000</v>
      </c>
      <c r="C1513" s="7">
        <v>44967</v>
      </c>
      <c r="D1513" s="7">
        <v>45076</v>
      </c>
      <c r="E1513" s="8">
        <v>7400000</v>
      </c>
      <c r="F1513" s="9">
        <v>7400000</v>
      </c>
      <c r="G1513" s="6">
        <v>0</v>
      </c>
      <c r="H1513" s="10">
        <v>7400000</v>
      </c>
      <c r="I1513" s="9">
        <f t="shared" si="46"/>
        <v>0</v>
      </c>
      <c r="J1513" s="11">
        <f t="shared" si="47"/>
        <v>1</v>
      </c>
      <c r="K1513" s="6" t="s">
        <v>12</v>
      </c>
    </row>
    <row r="1514" spans="2:11" x14ac:dyDescent="0.2">
      <c r="B1514" s="6" t="s">
        <v>1001</v>
      </c>
      <c r="C1514" s="7">
        <v>44967</v>
      </c>
      <c r="D1514" s="7">
        <v>45070</v>
      </c>
      <c r="E1514" s="8">
        <v>13300000</v>
      </c>
      <c r="F1514" s="9">
        <v>13300000</v>
      </c>
      <c r="G1514" s="6">
        <v>0</v>
      </c>
      <c r="H1514" s="10">
        <v>13300000</v>
      </c>
      <c r="I1514" s="9">
        <f t="shared" si="46"/>
        <v>0</v>
      </c>
      <c r="J1514" s="11">
        <f t="shared" si="47"/>
        <v>1</v>
      </c>
      <c r="K1514" s="6" t="s">
        <v>12</v>
      </c>
    </row>
    <row r="1515" spans="2:11" x14ac:dyDescent="0.2">
      <c r="B1515" s="6" t="s">
        <v>613</v>
      </c>
      <c r="C1515" s="7">
        <v>44967</v>
      </c>
      <c r="D1515" s="7">
        <v>45178</v>
      </c>
      <c r="E1515" s="8">
        <v>20300000</v>
      </c>
      <c r="F1515" s="9">
        <v>20300000</v>
      </c>
      <c r="G1515" s="6">
        <v>0</v>
      </c>
      <c r="H1515" s="10">
        <v>13630000</v>
      </c>
      <c r="I1515" s="9">
        <f t="shared" si="46"/>
        <v>6670000</v>
      </c>
      <c r="J1515" s="11">
        <f t="shared" si="47"/>
        <v>0.67142857142857137</v>
      </c>
      <c r="K1515" s="6" t="s">
        <v>15</v>
      </c>
    </row>
    <row r="1516" spans="2:11" x14ac:dyDescent="0.2">
      <c r="B1516" s="6" t="s">
        <v>613</v>
      </c>
      <c r="C1516" s="7">
        <v>44967</v>
      </c>
      <c r="D1516" s="7">
        <v>45178</v>
      </c>
      <c r="E1516" s="8">
        <v>20300000</v>
      </c>
      <c r="F1516" s="9">
        <v>20300000</v>
      </c>
      <c r="G1516" s="6">
        <v>0</v>
      </c>
      <c r="H1516" s="10">
        <v>10730000</v>
      </c>
      <c r="I1516" s="9">
        <f t="shared" si="46"/>
        <v>9570000</v>
      </c>
      <c r="J1516" s="11">
        <f t="shared" si="47"/>
        <v>0.52857142857142858</v>
      </c>
      <c r="K1516" s="6" t="s">
        <v>15</v>
      </c>
    </row>
    <row r="1517" spans="2:11" x14ac:dyDescent="0.2">
      <c r="B1517" s="6" t="s">
        <v>1002</v>
      </c>
      <c r="C1517" s="7">
        <v>44967</v>
      </c>
      <c r="D1517" s="7">
        <v>45178</v>
      </c>
      <c r="E1517" s="8">
        <v>28840000</v>
      </c>
      <c r="F1517" s="9">
        <v>28840000</v>
      </c>
      <c r="G1517" s="6">
        <v>0</v>
      </c>
      <c r="H1517" s="10">
        <v>15244000</v>
      </c>
      <c r="I1517" s="9">
        <f t="shared" si="46"/>
        <v>13596000</v>
      </c>
      <c r="J1517" s="11">
        <f t="shared" si="47"/>
        <v>0.52857142857142858</v>
      </c>
      <c r="K1517" s="6" t="s">
        <v>15</v>
      </c>
    </row>
    <row r="1518" spans="2:11" x14ac:dyDescent="0.2">
      <c r="B1518" s="6" t="s">
        <v>1003</v>
      </c>
      <c r="C1518" s="7">
        <v>44967</v>
      </c>
      <c r="D1518" s="7">
        <v>45075</v>
      </c>
      <c r="E1518" s="8">
        <v>9716667</v>
      </c>
      <c r="F1518" s="9">
        <v>9716667</v>
      </c>
      <c r="G1518" s="6">
        <v>0</v>
      </c>
      <c r="H1518" s="10">
        <v>9716667</v>
      </c>
      <c r="I1518" s="9">
        <f t="shared" si="46"/>
        <v>0</v>
      </c>
      <c r="J1518" s="11">
        <f t="shared" si="47"/>
        <v>1</v>
      </c>
      <c r="K1518" s="6" t="s">
        <v>12</v>
      </c>
    </row>
    <row r="1519" spans="2:11" x14ac:dyDescent="0.2">
      <c r="B1519" s="6" t="s">
        <v>1004</v>
      </c>
      <c r="C1519" s="7">
        <v>44967</v>
      </c>
      <c r="D1519" s="7">
        <v>45070</v>
      </c>
      <c r="E1519" s="8">
        <v>12250000</v>
      </c>
      <c r="F1519" s="9">
        <v>12250000</v>
      </c>
      <c r="G1519" s="6">
        <v>0</v>
      </c>
      <c r="H1519" s="10">
        <v>12250000</v>
      </c>
      <c r="I1519" s="9">
        <f t="shared" si="46"/>
        <v>0</v>
      </c>
      <c r="J1519" s="11">
        <f t="shared" si="47"/>
        <v>1</v>
      </c>
      <c r="K1519" s="6" t="s">
        <v>12</v>
      </c>
    </row>
    <row r="1520" spans="2:11" x14ac:dyDescent="0.2">
      <c r="B1520" s="6" t="s">
        <v>1005</v>
      </c>
      <c r="C1520" s="7">
        <v>44967</v>
      </c>
      <c r="D1520" s="7">
        <v>45070</v>
      </c>
      <c r="E1520" s="8">
        <v>14000000</v>
      </c>
      <c r="F1520" s="9">
        <v>14000000</v>
      </c>
      <c r="G1520" s="6">
        <v>0</v>
      </c>
      <c r="H1520" s="10">
        <v>14000000</v>
      </c>
      <c r="I1520" s="9">
        <f t="shared" si="46"/>
        <v>0</v>
      </c>
      <c r="J1520" s="11">
        <f t="shared" si="47"/>
        <v>1</v>
      </c>
      <c r="K1520" s="6" t="s">
        <v>12</v>
      </c>
    </row>
    <row r="1521" spans="2:11" x14ac:dyDescent="0.2">
      <c r="B1521" s="6" t="s">
        <v>1006</v>
      </c>
      <c r="C1521" s="7">
        <v>44967</v>
      </c>
      <c r="D1521" s="7">
        <v>45070</v>
      </c>
      <c r="E1521" s="8">
        <v>13300000</v>
      </c>
      <c r="F1521" s="9">
        <v>13300000</v>
      </c>
      <c r="G1521" s="6">
        <v>0</v>
      </c>
      <c r="H1521" s="10">
        <v>13300000</v>
      </c>
      <c r="I1521" s="9">
        <f t="shared" si="46"/>
        <v>0</v>
      </c>
      <c r="J1521" s="11">
        <f t="shared" si="47"/>
        <v>1</v>
      </c>
      <c r="K1521" s="6" t="s">
        <v>12</v>
      </c>
    </row>
    <row r="1522" spans="2:11" x14ac:dyDescent="0.2">
      <c r="B1522" s="6" t="s">
        <v>1007</v>
      </c>
      <c r="C1522" s="7">
        <v>44967</v>
      </c>
      <c r="D1522" s="7">
        <v>45178</v>
      </c>
      <c r="E1522" s="8">
        <v>17500000</v>
      </c>
      <c r="F1522" s="9">
        <v>17500000</v>
      </c>
      <c r="G1522" s="6">
        <v>0</v>
      </c>
      <c r="H1522" s="10">
        <v>6750000</v>
      </c>
      <c r="I1522" s="9">
        <f t="shared" si="46"/>
        <v>10750000</v>
      </c>
      <c r="J1522" s="11">
        <f t="shared" si="47"/>
        <v>0.38571428571428573</v>
      </c>
      <c r="K1522" s="6" t="s">
        <v>15</v>
      </c>
    </row>
    <row r="1523" spans="2:11" x14ac:dyDescent="0.2">
      <c r="B1523" s="6" t="s">
        <v>1005</v>
      </c>
      <c r="C1523" s="7">
        <v>44967</v>
      </c>
      <c r="D1523" s="7">
        <v>45070</v>
      </c>
      <c r="E1523" s="8">
        <v>10500000</v>
      </c>
      <c r="F1523" s="9">
        <v>10500000</v>
      </c>
      <c r="G1523" s="6">
        <v>0</v>
      </c>
      <c r="H1523" s="10">
        <v>10500000</v>
      </c>
      <c r="I1523" s="9">
        <f t="shared" si="46"/>
        <v>0</v>
      </c>
      <c r="J1523" s="11">
        <f t="shared" si="47"/>
        <v>1</v>
      </c>
      <c r="K1523" s="6" t="s">
        <v>12</v>
      </c>
    </row>
    <row r="1524" spans="2:11" x14ac:dyDescent="0.2">
      <c r="B1524" s="6" t="s">
        <v>1008</v>
      </c>
      <c r="C1524" s="7">
        <v>44967</v>
      </c>
      <c r="D1524" s="7">
        <v>45075</v>
      </c>
      <c r="E1524" s="8">
        <v>19000000</v>
      </c>
      <c r="F1524" s="9">
        <v>19000000</v>
      </c>
      <c r="G1524" s="6">
        <v>0</v>
      </c>
      <c r="H1524" s="10">
        <v>13500000</v>
      </c>
      <c r="I1524" s="9">
        <f t="shared" si="46"/>
        <v>5500000</v>
      </c>
      <c r="J1524" s="11">
        <f t="shared" si="47"/>
        <v>0.71052631578947367</v>
      </c>
      <c r="K1524" s="6" t="s">
        <v>12</v>
      </c>
    </row>
    <row r="1525" spans="2:11" x14ac:dyDescent="0.2">
      <c r="B1525" s="6" t="s">
        <v>274</v>
      </c>
      <c r="C1525" s="7">
        <v>44967</v>
      </c>
      <c r="D1525" s="7">
        <v>45075</v>
      </c>
      <c r="E1525" s="8">
        <v>13300000</v>
      </c>
      <c r="F1525" s="9">
        <v>13300000</v>
      </c>
      <c r="G1525" s="6">
        <v>0</v>
      </c>
      <c r="H1525" s="10">
        <v>12833333.33</v>
      </c>
      <c r="I1525" s="9">
        <f t="shared" si="46"/>
        <v>466666.66999999993</v>
      </c>
      <c r="J1525" s="11">
        <f t="shared" si="47"/>
        <v>0.96491228045112787</v>
      </c>
      <c r="K1525" s="6" t="s">
        <v>12</v>
      </c>
    </row>
    <row r="1526" spans="2:11" x14ac:dyDescent="0.2">
      <c r="B1526" s="6" t="s">
        <v>743</v>
      </c>
      <c r="C1526" s="7">
        <v>44967</v>
      </c>
      <c r="D1526" s="7">
        <v>45075</v>
      </c>
      <c r="E1526" s="8">
        <v>7600000</v>
      </c>
      <c r="F1526" s="9">
        <v>7600000</v>
      </c>
      <c r="G1526" s="6">
        <v>0</v>
      </c>
      <c r="H1526" s="10">
        <v>7333333.3300000001</v>
      </c>
      <c r="I1526" s="9">
        <f t="shared" si="46"/>
        <v>266666.66999999993</v>
      </c>
      <c r="J1526" s="11">
        <f t="shared" si="47"/>
        <v>0.9649122802631579</v>
      </c>
      <c r="K1526" s="6" t="s">
        <v>12</v>
      </c>
    </row>
    <row r="1527" spans="2:11" x14ac:dyDescent="0.2">
      <c r="B1527" s="6" t="s">
        <v>1009</v>
      </c>
      <c r="C1527" s="7">
        <v>44970</v>
      </c>
      <c r="D1527" s="7">
        <v>45073</v>
      </c>
      <c r="E1527" s="8">
        <v>12250000</v>
      </c>
      <c r="F1527" s="9">
        <v>12250000</v>
      </c>
      <c r="G1527" s="6">
        <v>0</v>
      </c>
      <c r="H1527" s="10">
        <v>12250000</v>
      </c>
      <c r="I1527" s="9">
        <f t="shared" si="46"/>
        <v>0</v>
      </c>
      <c r="J1527" s="11">
        <f t="shared" si="47"/>
        <v>1</v>
      </c>
      <c r="K1527" s="6" t="s">
        <v>12</v>
      </c>
    </row>
    <row r="1528" spans="2:11" x14ac:dyDescent="0.2">
      <c r="B1528" s="6" t="s">
        <v>1010</v>
      </c>
      <c r="C1528" s="7">
        <v>44967</v>
      </c>
      <c r="D1528" s="7">
        <v>45178</v>
      </c>
      <c r="E1528" s="8">
        <v>18900000</v>
      </c>
      <c r="F1528" s="9">
        <v>18900000</v>
      </c>
      <c r="G1528" s="6">
        <v>0</v>
      </c>
      <c r="H1528" s="10">
        <v>9990000</v>
      </c>
      <c r="I1528" s="9">
        <f t="shared" si="46"/>
        <v>8910000</v>
      </c>
      <c r="J1528" s="11">
        <f t="shared" si="47"/>
        <v>0.52857142857142858</v>
      </c>
      <c r="K1528" s="6" t="s">
        <v>15</v>
      </c>
    </row>
    <row r="1529" spans="2:11" x14ac:dyDescent="0.2">
      <c r="B1529" s="6" t="s">
        <v>1011</v>
      </c>
      <c r="C1529" s="7">
        <v>44967</v>
      </c>
      <c r="D1529" s="7">
        <v>45070</v>
      </c>
      <c r="E1529" s="8">
        <v>7000000</v>
      </c>
      <c r="F1529" s="9">
        <v>7000000</v>
      </c>
      <c r="G1529" s="6">
        <v>0</v>
      </c>
      <c r="H1529" s="10">
        <v>7000000</v>
      </c>
      <c r="I1529" s="9">
        <f t="shared" si="46"/>
        <v>0</v>
      </c>
      <c r="J1529" s="11">
        <f t="shared" si="47"/>
        <v>1</v>
      </c>
      <c r="K1529" s="6" t="s">
        <v>12</v>
      </c>
    </row>
    <row r="1530" spans="2:11" x14ac:dyDescent="0.2">
      <c r="B1530" s="6" t="s">
        <v>1012</v>
      </c>
      <c r="C1530" s="7">
        <v>44967</v>
      </c>
      <c r="D1530" s="7">
        <v>45070</v>
      </c>
      <c r="E1530" s="8">
        <v>10500000</v>
      </c>
      <c r="F1530" s="9">
        <v>10500000</v>
      </c>
      <c r="G1530" s="6">
        <v>0</v>
      </c>
      <c r="H1530" s="10">
        <v>10500000</v>
      </c>
      <c r="I1530" s="9">
        <f t="shared" si="46"/>
        <v>0</v>
      </c>
      <c r="J1530" s="11">
        <f t="shared" si="47"/>
        <v>1</v>
      </c>
      <c r="K1530" s="6" t="s">
        <v>12</v>
      </c>
    </row>
    <row r="1531" spans="2:11" x14ac:dyDescent="0.2">
      <c r="B1531" s="6" t="s">
        <v>397</v>
      </c>
      <c r="C1531" s="7">
        <v>44967</v>
      </c>
      <c r="D1531" s="7">
        <v>45078</v>
      </c>
      <c r="E1531" s="8">
        <v>11200000</v>
      </c>
      <c r="F1531" s="9">
        <v>11200000</v>
      </c>
      <c r="G1531" s="6">
        <v>0</v>
      </c>
      <c r="H1531" s="10">
        <v>11100000</v>
      </c>
      <c r="I1531" s="9">
        <f t="shared" si="46"/>
        <v>100000</v>
      </c>
      <c r="J1531" s="11">
        <f t="shared" si="47"/>
        <v>0.9910714285714286</v>
      </c>
      <c r="K1531" s="6" t="s">
        <v>12</v>
      </c>
    </row>
    <row r="1532" spans="2:11" x14ac:dyDescent="0.2">
      <c r="B1532" s="6" t="s">
        <v>617</v>
      </c>
      <c r="C1532" s="7">
        <v>44967</v>
      </c>
      <c r="D1532" s="7">
        <v>45178</v>
      </c>
      <c r="E1532" s="8">
        <v>20300000</v>
      </c>
      <c r="F1532" s="9">
        <v>20300000</v>
      </c>
      <c r="G1532" s="6">
        <v>0</v>
      </c>
      <c r="H1532" s="10">
        <v>10730000</v>
      </c>
      <c r="I1532" s="9">
        <f t="shared" si="46"/>
        <v>9570000</v>
      </c>
      <c r="J1532" s="11">
        <f t="shared" si="47"/>
        <v>0.52857142857142858</v>
      </c>
      <c r="K1532" s="6" t="s">
        <v>15</v>
      </c>
    </row>
    <row r="1533" spans="2:11" x14ac:dyDescent="0.2">
      <c r="B1533" s="6" t="s">
        <v>1013</v>
      </c>
      <c r="C1533" s="7">
        <v>44967</v>
      </c>
      <c r="D1533" s="7">
        <v>45075</v>
      </c>
      <c r="E1533" s="8">
        <v>13383333.33</v>
      </c>
      <c r="F1533" s="9">
        <v>13383333.33</v>
      </c>
      <c r="G1533" s="6">
        <v>0</v>
      </c>
      <c r="H1533" s="10">
        <v>13383333.33</v>
      </c>
      <c r="I1533" s="9">
        <f t="shared" si="46"/>
        <v>0</v>
      </c>
      <c r="J1533" s="11">
        <f t="shared" si="47"/>
        <v>1</v>
      </c>
      <c r="K1533" s="6" t="s">
        <v>12</v>
      </c>
    </row>
    <row r="1534" spans="2:11" x14ac:dyDescent="0.2">
      <c r="B1534" s="6" t="s">
        <v>1002</v>
      </c>
      <c r="C1534" s="7">
        <v>44967</v>
      </c>
      <c r="D1534" s="7">
        <v>45079</v>
      </c>
      <c r="E1534" s="8">
        <v>15518666.67</v>
      </c>
      <c r="F1534" s="9">
        <v>15518666.67</v>
      </c>
      <c r="G1534" s="6">
        <v>0</v>
      </c>
      <c r="H1534" s="10">
        <v>15518666.67</v>
      </c>
      <c r="I1534" s="9">
        <f t="shared" si="46"/>
        <v>0</v>
      </c>
      <c r="J1534" s="11">
        <f t="shared" si="47"/>
        <v>1</v>
      </c>
      <c r="K1534" s="6" t="s">
        <v>12</v>
      </c>
    </row>
    <row r="1535" spans="2:11" x14ac:dyDescent="0.2">
      <c r="B1535" s="6" t="s">
        <v>613</v>
      </c>
      <c r="C1535" s="7">
        <v>44967</v>
      </c>
      <c r="D1535" s="7">
        <v>45178</v>
      </c>
      <c r="E1535" s="8">
        <v>20300000</v>
      </c>
      <c r="F1535" s="9">
        <v>20300000</v>
      </c>
      <c r="G1535" s="6">
        <v>0</v>
      </c>
      <c r="H1535" s="10">
        <v>10730000</v>
      </c>
      <c r="I1535" s="9">
        <f t="shared" si="46"/>
        <v>9570000</v>
      </c>
      <c r="J1535" s="11">
        <f t="shared" si="47"/>
        <v>0.52857142857142858</v>
      </c>
      <c r="K1535" s="6" t="s">
        <v>15</v>
      </c>
    </row>
    <row r="1536" spans="2:11" x14ac:dyDescent="0.2">
      <c r="B1536" s="6" t="s">
        <v>633</v>
      </c>
      <c r="C1536" s="7">
        <v>44968</v>
      </c>
      <c r="D1536" s="7">
        <v>45071</v>
      </c>
      <c r="E1536" s="8">
        <v>12775000</v>
      </c>
      <c r="F1536" s="9">
        <v>12775000</v>
      </c>
      <c r="G1536" s="6">
        <v>0</v>
      </c>
      <c r="H1536" s="10">
        <v>12775000</v>
      </c>
      <c r="I1536" s="9">
        <f t="shared" si="46"/>
        <v>0</v>
      </c>
      <c r="J1536" s="11">
        <f t="shared" si="47"/>
        <v>1</v>
      </c>
      <c r="K1536" s="6" t="s">
        <v>12</v>
      </c>
    </row>
    <row r="1537" spans="2:11" x14ac:dyDescent="0.2">
      <c r="B1537" s="6" t="s">
        <v>613</v>
      </c>
      <c r="C1537" s="7">
        <v>44967</v>
      </c>
      <c r="D1537" s="7">
        <v>45070</v>
      </c>
      <c r="E1537" s="8">
        <v>10150000</v>
      </c>
      <c r="F1537" s="9">
        <v>10150000</v>
      </c>
      <c r="G1537" s="6">
        <v>0</v>
      </c>
      <c r="H1537" s="10">
        <v>10150000</v>
      </c>
      <c r="I1537" s="9">
        <f t="shared" si="46"/>
        <v>0</v>
      </c>
      <c r="J1537" s="11">
        <f t="shared" si="47"/>
        <v>1</v>
      </c>
      <c r="K1537" s="6" t="s">
        <v>12</v>
      </c>
    </row>
    <row r="1538" spans="2:11" x14ac:dyDescent="0.2">
      <c r="B1538" s="6" t="s">
        <v>1014</v>
      </c>
      <c r="C1538" s="7">
        <v>44967</v>
      </c>
      <c r="D1538" s="7">
        <v>45075</v>
      </c>
      <c r="E1538" s="8">
        <v>20771666.66</v>
      </c>
      <c r="F1538" s="9">
        <v>20771666.66</v>
      </c>
      <c r="G1538" s="6">
        <v>0</v>
      </c>
      <c r="H1538" s="10">
        <v>20771666.66</v>
      </c>
      <c r="I1538" s="9">
        <f t="shared" si="46"/>
        <v>0</v>
      </c>
      <c r="J1538" s="11">
        <f t="shared" si="47"/>
        <v>1</v>
      </c>
      <c r="K1538" s="6" t="s">
        <v>12</v>
      </c>
    </row>
    <row r="1539" spans="2:11" x14ac:dyDescent="0.2">
      <c r="B1539" s="6" t="s">
        <v>613</v>
      </c>
      <c r="C1539" s="7">
        <v>44970</v>
      </c>
      <c r="D1539" s="7">
        <v>45073</v>
      </c>
      <c r="E1539" s="8">
        <v>10150000</v>
      </c>
      <c r="F1539" s="9">
        <v>10150000</v>
      </c>
      <c r="G1539" s="6">
        <v>0</v>
      </c>
      <c r="H1539" s="10">
        <v>10150000</v>
      </c>
      <c r="I1539" s="9">
        <f t="shared" ref="I1539:I1602" si="48">F1539-H1539</f>
        <v>0</v>
      </c>
      <c r="J1539" s="11">
        <f t="shared" ref="J1539:J1602" si="49">IFERROR(H1539/F1539,"-")</f>
        <v>1</v>
      </c>
      <c r="K1539" s="6" t="s">
        <v>12</v>
      </c>
    </row>
    <row r="1540" spans="2:11" x14ac:dyDescent="0.2">
      <c r="B1540" s="6" t="s">
        <v>1015</v>
      </c>
      <c r="C1540" s="7">
        <v>44967</v>
      </c>
      <c r="D1540" s="7">
        <v>45076</v>
      </c>
      <c r="E1540" s="8">
        <v>15381333.33</v>
      </c>
      <c r="F1540" s="9">
        <v>15381333.33</v>
      </c>
      <c r="G1540" s="6">
        <v>0</v>
      </c>
      <c r="H1540" s="10">
        <v>15244000</v>
      </c>
      <c r="I1540" s="9">
        <f t="shared" si="48"/>
        <v>137333.33000000007</v>
      </c>
      <c r="J1540" s="11">
        <f t="shared" si="49"/>
        <v>0.99107142878620658</v>
      </c>
      <c r="K1540" s="6" t="s">
        <v>12</v>
      </c>
    </row>
    <row r="1541" spans="2:11" x14ac:dyDescent="0.2">
      <c r="B1541" s="6" t="s">
        <v>82</v>
      </c>
      <c r="C1541" s="7">
        <v>44967</v>
      </c>
      <c r="D1541" s="7">
        <v>45070</v>
      </c>
      <c r="E1541" s="8">
        <v>7350000</v>
      </c>
      <c r="F1541" s="9">
        <v>7350000</v>
      </c>
      <c r="G1541" s="6">
        <v>0</v>
      </c>
      <c r="H1541" s="10">
        <v>7350000</v>
      </c>
      <c r="I1541" s="9">
        <f t="shared" si="48"/>
        <v>0</v>
      </c>
      <c r="J1541" s="11">
        <f t="shared" si="49"/>
        <v>1</v>
      </c>
      <c r="K1541" s="6" t="s">
        <v>12</v>
      </c>
    </row>
    <row r="1542" spans="2:11" x14ac:dyDescent="0.2">
      <c r="B1542" s="6" t="s">
        <v>1016</v>
      </c>
      <c r="C1542" s="7">
        <v>44967</v>
      </c>
      <c r="D1542" s="7">
        <v>45178</v>
      </c>
      <c r="E1542" s="8">
        <v>24500000</v>
      </c>
      <c r="F1542" s="9">
        <v>24500000</v>
      </c>
      <c r="G1542" s="6">
        <v>0</v>
      </c>
      <c r="H1542" s="10">
        <v>2450000</v>
      </c>
      <c r="I1542" s="9">
        <f t="shared" si="48"/>
        <v>22050000</v>
      </c>
      <c r="J1542" s="11">
        <f t="shared" si="49"/>
        <v>0.1</v>
      </c>
      <c r="K1542" s="6" t="s">
        <v>15</v>
      </c>
    </row>
    <row r="1543" spans="2:11" x14ac:dyDescent="0.2">
      <c r="B1543" s="6" t="s">
        <v>1017</v>
      </c>
      <c r="C1543" s="7">
        <v>44967</v>
      </c>
      <c r="D1543" s="7">
        <v>45075</v>
      </c>
      <c r="E1543" s="8">
        <v>20166666.670000002</v>
      </c>
      <c r="F1543" s="9">
        <v>20166666.670000002</v>
      </c>
      <c r="G1543" s="6">
        <v>0</v>
      </c>
      <c r="H1543" s="10">
        <v>20166666.670000002</v>
      </c>
      <c r="I1543" s="9">
        <f t="shared" si="48"/>
        <v>0</v>
      </c>
      <c r="J1543" s="11">
        <f t="shared" si="49"/>
        <v>1</v>
      </c>
      <c r="K1543" s="6" t="s">
        <v>12</v>
      </c>
    </row>
    <row r="1544" spans="2:11" x14ac:dyDescent="0.2">
      <c r="B1544" s="6" t="s">
        <v>1018</v>
      </c>
      <c r="C1544" s="7">
        <v>44967</v>
      </c>
      <c r="D1544" s="7">
        <v>45070</v>
      </c>
      <c r="E1544" s="8">
        <v>14000000</v>
      </c>
      <c r="F1544" s="9">
        <v>14000000</v>
      </c>
      <c r="G1544" s="6">
        <v>0</v>
      </c>
      <c r="H1544" s="10">
        <v>14000000</v>
      </c>
      <c r="I1544" s="9">
        <f t="shared" si="48"/>
        <v>0</v>
      </c>
      <c r="J1544" s="11">
        <f t="shared" si="49"/>
        <v>1</v>
      </c>
      <c r="K1544" s="6" t="s">
        <v>12</v>
      </c>
    </row>
    <row r="1545" spans="2:11" x14ac:dyDescent="0.2">
      <c r="B1545" s="6" t="s">
        <v>363</v>
      </c>
      <c r="C1545" s="7">
        <v>44967</v>
      </c>
      <c r="D1545" s="7">
        <v>45075</v>
      </c>
      <c r="E1545" s="8">
        <v>9333333.3300000001</v>
      </c>
      <c r="F1545" s="9">
        <v>9333333.3300000001</v>
      </c>
      <c r="G1545" s="6">
        <v>0</v>
      </c>
      <c r="H1545" s="10">
        <v>9166666.6699999999</v>
      </c>
      <c r="I1545" s="9">
        <f t="shared" si="48"/>
        <v>166666.66000000015</v>
      </c>
      <c r="J1545" s="11">
        <f t="shared" si="49"/>
        <v>0.98214285785076527</v>
      </c>
      <c r="K1545" s="6" t="s">
        <v>12</v>
      </c>
    </row>
    <row r="1546" spans="2:11" x14ac:dyDescent="0.2">
      <c r="B1546" s="6" t="s">
        <v>1019</v>
      </c>
      <c r="C1546" s="7">
        <v>44967</v>
      </c>
      <c r="D1546" s="7">
        <v>45075</v>
      </c>
      <c r="E1546" s="8">
        <v>13066666.67</v>
      </c>
      <c r="F1546" s="9">
        <v>13066666.67</v>
      </c>
      <c r="G1546" s="6">
        <v>0</v>
      </c>
      <c r="H1546" s="10">
        <v>12833333.33</v>
      </c>
      <c r="I1546" s="9">
        <f t="shared" si="48"/>
        <v>233333.33999999985</v>
      </c>
      <c r="J1546" s="11">
        <f t="shared" si="49"/>
        <v>0.98214285663720846</v>
      </c>
      <c r="K1546" s="6" t="s">
        <v>12</v>
      </c>
    </row>
    <row r="1547" spans="2:11" x14ac:dyDescent="0.2">
      <c r="B1547" s="6" t="s">
        <v>383</v>
      </c>
      <c r="C1547" s="7">
        <v>44967</v>
      </c>
      <c r="D1547" s="7">
        <v>45075</v>
      </c>
      <c r="E1547" s="8">
        <v>16800000</v>
      </c>
      <c r="F1547" s="9">
        <v>16800000</v>
      </c>
      <c r="G1547" s="6">
        <v>0</v>
      </c>
      <c r="H1547" s="10">
        <v>16500000</v>
      </c>
      <c r="I1547" s="9">
        <f t="shared" si="48"/>
        <v>300000</v>
      </c>
      <c r="J1547" s="11">
        <f t="shared" si="49"/>
        <v>0.9821428571428571</v>
      </c>
      <c r="K1547" s="6" t="s">
        <v>12</v>
      </c>
    </row>
    <row r="1548" spans="2:11" x14ac:dyDescent="0.2">
      <c r="B1548" s="6" t="s">
        <v>1020</v>
      </c>
      <c r="C1548" s="7">
        <v>44967</v>
      </c>
      <c r="D1548" s="7">
        <v>45070</v>
      </c>
      <c r="E1548" s="8">
        <v>6300000</v>
      </c>
      <c r="F1548" s="9">
        <v>6300000</v>
      </c>
      <c r="G1548" s="6">
        <v>0</v>
      </c>
      <c r="H1548" s="10">
        <v>6300000</v>
      </c>
      <c r="I1548" s="9">
        <f t="shared" si="48"/>
        <v>0</v>
      </c>
      <c r="J1548" s="11">
        <f t="shared" si="49"/>
        <v>1</v>
      </c>
      <c r="K1548" s="6" t="s">
        <v>12</v>
      </c>
    </row>
    <row r="1549" spans="2:11" x14ac:dyDescent="0.2">
      <c r="B1549" s="6" t="s">
        <v>613</v>
      </c>
      <c r="C1549" s="7">
        <v>44967</v>
      </c>
      <c r="D1549" s="7">
        <v>45178</v>
      </c>
      <c r="E1549" s="8">
        <v>20300000</v>
      </c>
      <c r="F1549" s="9">
        <v>20300000</v>
      </c>
      <c r="G1549" s="6">
        <v>0</v>
      </c>
      <c r="H1549" s="10">
        <v>13630000</v>
      </c>
      <c r="I1549" s="9">
        <f t="shared" si="48"/>
        <v>6670000</v>
      </c>
      <c r="J1549" s="11">
        <f t="shared" si="49"/>
        <v>0.67142857142857137</v>
      </c>
      <c r="K1549" s="6" t="s">
        <v>15</v>
      </c>
    </row>
    <row r="1550" spans="2:11" x14ac:dyDescent="0.2">
      <c r="B1550" s="6" t="s">
        <v>1021</v>
      </c>
      <c r="C1550" s="7">
        <v>44967</v>
      </c>
      <c r="D1550" s="7">
        <v>45070</v>
      </c>
      <c r="E1550" s="8">
        <v>12250000</v>
      </c>
      <c r="F1550" s="9">
        <v>12250000</v>
      </c>
      <c r="G1550" s="6">
        <v>0</v>
      </c>
      <c r="H1550" s="10">
        <v>12250000</v>
      </c>
      <c r="I1550" s="9">
        <f t="shared" si="48"/>
        <v>0</v>
      </c>
      <c r="J1550" s="11">
        <f t="shared" si="49"/>
        <v>1</v>
      </c>
      <c r="K1550" s="6" t="s">
        <v>12</v>
      </c>
    </row>
    <row r="1551" spans="2:11" x14ac:dyDescent="0.2">
      <c r="B1551" s="6" t="s">
        <v>1022</v>
      </c>
      <c r="C1551" s="7">
        <v>44967</v>
      </c>
      <c r="D1551" s="7">
        <v>45070</v>
      </c>
      <c r="E1551" s="8">
        <v>12250000</v>
      </c>
      <c r="F1551" s="9">
        <v>12250000</v>
      </c>
      <c r="G1551" s="6">
        <v>0</v>
      </c>
      <c r="H1551" s="10">
        <v>12250000</v>
      </c>
      <c r="I1551" s="9">
        <f t="shared" si="48"/>
        <v>0</v>
      </c>
      <c r="J1551" s="11">
        <f t="shared" si="49"/>
        <v>1</v>
      </c>
      <c r="K1551" s="6" t="s">
        <v>12</v>
      </c>
    </row>
    <row r="1552" spans="2:11" x14ac:dyDescent="0.2">
      <c r="B1552" s="6" t="s">
        <v>1023</v>
      </c>
      <c r="C1552" s="7">
        <v>44967</v>
      </c>
      <c r="D1552" s="7">
        <v>45070</v>
      </c>
      <c r="E1552" s="8">
        <v>19250000</v>
      </c>
      <c r="F1552" s="9">
        <v>19250000</v>
      </c>
      <c r="G1552" s="6">
        <v>0</v>
      </c>
      <c r="H1552" s="10">
        <v>19250000</v>
      </c>
      <c r="I1552" s="9">
        <f t="shared" si="48"/>
        <v>0</v>
      </c>
      <c r="J1552" s="11">
        <f t="shared" si="49"/>
        <v>1</v>
      </c>
      <c r="K1552" s="6" t="s">
        <v>12</v>
      </c>
    </row>
    <row r="1553" spans="2:11" x14ac:dyDescent="0.2">
      <c r="B1553" s="6" t="s">
        <v>1024</v>
      </c>
      <c r="C1553" s="7">
        <v>44967</v>
      </c>
      <c r="D1553" s="7">
        <v>45070</v>
      </c>
      <c r="E1553" s="8">
        <v>15750000</v>
      </c>
      <c r="F1553" s="9">
        <v>15750000</v>
      </c>
      <c r="G1553" s="6">
        <v>0</v>
      </c>
      <c r="H1553" s="10">
        <v>15750000</v>
      </c>
      <c r="I1553" s="9">
        <f t="shared" si="48"/>
        <v>0</v>
      </c>
      <c r="J1553" s="11">
        <f t="shared" si="49"/>
        <v>1</v>
      </c>
      <c r="K1553" s="6" t="s">
        <v>12</v>
      </c>
    </row>
    <row r="1554" spans="2:11" x14ac:dyDescent="0.2">
      <c r="B1554" s="6" t="s">
        <v>1025</v>
      </c>
      <c r="C1554" s="7">
        <v>44967</v>
      </c>
      <c r="D1554" s="7">
        <v>45070</v>
      </c>
      <c r="E1554" s="8">
        <v>8750000</v>
      </c>
      <c r="F1554" s="9">
        <v>8750000</v>
      </c>
      <c r="G1554" s="6">
        <v>0</v>
      </c>
      <c r="H1554" s="10">
        <v>8750000</v>
      </c>
      <c r="I1554" s="9">
        <f t="shared" si="48"/>
        <v>0</v>
      </c>
      <c r="J1554" s="11">
        <f t="shared" si="49"/>
        <v>1</v>
      </c>
      <c r="K1554" s="6" t="s">
        <v>12</v>
      </c>
    </row>
    <row r="1555" spans="2:11" x14ac:dyDescent="0.2">
      <c r="B1555" s="6" t="s">
        <v>1026</v>
      </c>
      <c r="C1555" s="7">
        <v>44968</v>
      </c>
      <c r="D1555" s="7">
        <v>45071</v>
      </c>
      <c r="E1555" s="8">
        <v>14000000</v>
      </c>
      <c r="F1555" s="9">
        <v>14000000</v>
      </c>
      <c r="G1555" s="6">
        <v>0</v>
      </c>
      <c r="H1555" s="10">
        <v>14000000</v>
      </c>
      <c r="I1555" s="9">
        <f t="shared" si="48"/>
        <v>0</v>
      </c>
      <c r="J1555" s="11">
        <f t="shared" si="49"/>
        <v>1</v>
      </c>
      <c r="K1555" s="6" t="s">
        <v>12</v>
      </c>
    </row>
    <row r="1556" spans="2:11" x14ac:dyDescent="0.2">
      <c r="B1556" s="6" t="s">
        <v>425</v>
      </c>
      <c r="C1556" s="7">
        <v>44970</v>
      </c>
      <c r="D1556" s="7">
        <v>45073</v>
      </c>
      <c r="E1556" s="8">
        <v>14000000</v>
      </c>
      <c r="F1556" s="9">
        <v>14000000</v>
      </c>
      <c r="G1556" s="6">
        <v>0</v>
      </c>
      <c r="H1556" s="10">
        <v>14000000</v>
      </c>
      <c r="I1556" s="9">
        <f t="shared" si="48"/>
        <v>0</v>
      </c>
      <c r="J1556" s="11">
        <f t="shared" si="49"/>
        <v>1</v>
      </c>
      <c r="K1556" s="6" t="s">
        <v>12</v>
      </c>
    </row>
    <row r="1557" spans="2:11" x14ac:dyDescent="0.2">
      <c r="B1557" s="6" t="s">
        <v>1027</v>
      </c>
      <c r="C1557" s="7">
        <v>44970</v>
      </c>
      <c r="D1557" s="7">
        <v>45073</v>
      </c>
      <c r="E1557" s="8">
        <v>10500000</v>
      </c>
      <c r="F1557" s="9">
        <v>10500000</v>
      </c>
      <c r="G1557" s="6">
        <v>0</v>
      </c>
      <c r="H1557" s="10">
        <v>10500000</v>
      </c>
      <c r="I1557" s="9">
        <f t="shared" si="48"/>
        <v>0</v>
      </c>
      <c r="J1557" s="11">
        <f t="shared" si="49"/>
        <v>1</v>
      </c>
      <c r="K1557" s="6" t="s">
        <v>12</v>
      </c>
    </row>
    <row r="1558" spans="2:11" x14ac:dyDescent="0.2">
      <c r="B1558" s="6" t="s">
        <v>1028</v>
      </c>
      <c r="C1558" s="7">
        <v>44970</v>
      </c>
      <c r="D1558" s="7">
        <v>45181</v>
      </c>
      <c r="E1558" s="8">
        <v>28000000</v>
      </c>
      <c r="F1558" s="9">
        <v>28000000</v>
      </c>
      <c r="G1558" s="6">
        <v>0</v>
      </c>
      <c r="H1558" s="10">
        <v>14400000</v>
      </c>
      <c r="I1558" s="9">
        <f t="shared" si="48"/>
        <v>13600000</v>
      </c>
      <c r="J1558" s="11">
        <f t="shared" si="49"/>
        <v>0.51428571428571423</v>
      </c>
      <c r="K1558" s="6" t="s">
        <v>15</v>
      </c>
    </row>
    <row r="1559" spans="2:11" x14ac:dyDescent="0.2">
      <c r="B1559" s="6" t="s">
        <v>139</v>
      </c>
      <c r="C1559" s="7">
        <v>44968</v>
      </c>
      <c r="D1559" s="7">
        <v>45071</v>
      </c>
      <c r="E1559" s="8">
        <v>12775000</v>
      </c>
      <c r="F1559" s="9">
        <v>12775000</v>
      </c>
      <c r="G1559" s="6">
        <v>0</v>
      </c>
      <c r="H1559" s="10">
        <v>12775000</v>
      </c>
      <c r="I1559" s="9">
        <f t="shared" si="48"/>
        <v>0</v>
      </c>
      <c r="J1559" s="11">
        <f t="shared" si="49"/>
        <v>1</v>
      </c>
      <c r="K1559" s="6" t="s">
        <v>12</v>
      </c>
    </row>
    <row r="1560" spans="2:11" x14ac:dyDescent="0.2">
      <c r="B1560" s="6" t="s">
        <v>1029</v>
      </c>
      <c r="C1560" s="7">
        <v>44970</v>
      </c>
      <c r="D1560" s="7">
        <v>45075</v>
      </c>
      <c r="E1560" s="8">
        <v>8560000</v>
      </c>
      <c r="F1560" s="9">
        <v>8560000</v>
      </c>
      <c r="G1560" s="6">
        <v>0</v>
      </c>
      <c r="H1560" s="10">
        <v>8560000</v>
      </c>
      <c r="I1560" s="9">
        <f t="shared" si="48"/>
        <v>0</v>
      </c>
      <c r="J1560" s="11">
        <f t="shared" si="49"/>
        <v>1</v>
      </c>
      <c r="K1560" s="6" t="s">
        <v>12</v>
      </c>
    </row>
    <row r="1561" spans="2:11" x14ac:dyDescent="0.2">
      <c r="B1561" s="6" t="s">
        <v>137</v>
      </c>
      <c r="C1561" s="7">
        <v>44968</v>
      </c>
      <c r="D1561" s="7">
        <v>45071</v>
      </c>
      <c r="E1561" s="8">
        <v>12775000</v>
      </c>
      <c r="F1561" s="9">
        <v>12775000</v>
      </c>
      <c r="G1561" s="6">
        <v>0</v>
      </c>
      <c r="H1561" s="10">
        <v>12775000</v>
      </c>
      <c r="I1561" s="9">
        <f t="shared" si="48"/>
        <v>0</v>
      </c>
      <c r="J1561" s="11">
        <f t="shared" si="49"/>
        <v>1</v>
      </c>
      <c r="K1561" s="6" t="s">
        <v>12</v>
      </c>
    </row>
    <row r="1562" spans="2:11" x14ac:dyDescent="0.2">
      <c r="B1562" s="6" t="s">
        <v>1030</v>
      </c>
      <c r="C1562" s="7">
        <v>44968</v>
      </c>
      <c r="D1562" s="7">
        <v>45071</v>
      </c>
      <c r="E1562" s="8">
        <v>10500000</v>
      </c>
      <c r="F1562" s="9">
        <v>10500000</v>
      </c>
      <c r="G1562" s="6">
        <v>0</v>
      </c>
      <c r="H1562" s="10">
        <v>10500000</v>
      </c>
      <c r="I1562" s="9">
        <f t="shared" si="48"/>
        <v>0</v>
      </c>
      <c r="J1562" s="11">
        <f t="shared" si="49"/>
        <v>1</v>
      </c>
      <c r="K1562" s="6" t="s">
        <v>12</v>
      </c>
    </row>
    <row r="1563" spans="2:11" x14ac:dyDescent="0.2">
      <c r="B1563" s="6" t="s">
        <v>1031</v>
      </c>
      <c r="C1563" s="7">
        <v>44970</v>
      </c>
      <c r="D1563" s="7">
        <v>45089</v>
      </c>
      <c r="E1563" s="8">
        <v>36000000</v>
      </c>
      <c r="F1563" s="9">
        <v>36000000</v>
      </c>
      <c r="G1563" s="6">
        <v>0</v>
      </c>
      <c r="H1563" s="10">
        <v>14400000</v>
      </c>
      <c r="I1563" s="9">
        <f t="shared" si="48"/>
        <v>21600000</v>
      </c>
      <c r="J1563" s="11">
        <f t="shared" si="49"/>
        <v>0.4</v>
      </c>
      <c r="K1563" s="6" t="s">
        <v>12</v>
      </c>
    </row>
    <row r="1564" spans="2:11" x14ac:dyDescent="0.2">
      <c r="B1564" s="6" t="s">
        <v>1032</v>
      </c>
      <c r="C1564" s="7">
        <v>44970</v>
      </c>
      <c r="D1564" s="7">
        <v>45073</v>
      </c>
      <c r="E1564" s="8">
        <v>12250000</v>
      </c>
      <c r="F1564" s="9">
        <v>12250000</v>
      </c>
      <c r="G1564" s="6">
        <v>0</v>
      </c>
      <c r="H1564" s="10">
        <v>9100000</v>
      </c>
      <c r="I1564" s="9">
        <f t="shared" si="48"/>
        <v>3150000</v>
      </c>
      <c r="J1564" s="11">
        <f t="shared" si="49"/>
        <v>0.74285714285714288</v>
      </c>
      <c r="K1564" s="6" t="s">
        <v>12</v>
      </c>
    </row>
    <row r="1565" spans="2:11" x14ac:dyDescent="0.2">
      <c r="B1565" s="6" t="s">
        <v>1033</v>
      </c>
      <c r="C1565" s="7">
        <v>44970</v>
      </c>
      <c r="D1565" s="7">
        <v>45181</v>
      </c>
      <c r="E1565" s="8">
        <v>28000000</v>
      </c>
      <c r="F1565" s="9">
        <v>28000000</v>
      </c>
      <c r="G1565" s="6">
        <v>0</v>
      </c>
      <c r="H1565" s="10">
        <v>14400000</v>
      </c>
      <c r="I1565" s="9">
        <f t="shared" si="48"/>
        <v>13600000</v>
      </c>
      <c r="J1565" s="11">
        <f t="shared" si="49"/>
        <v>0.51428571428571423</v>
      </c>
      <c r="K1565" s="6" t="s">
        <v>12</v>
      </c>
    </row>
    <row r="1566" spans="2:11" x14ac:dyDescent="0.2">
      <c r="B1566" s="6" t="s">
        <v>613</v>
      </c>
      <c r="C1566" s="7">
        <v>44970</v>
      </c>
      <c r="D1566" s="7">
        <v>45073</v>
      </c>
      <c r="E1566" s="8">
        <v>10150000</v>
      </c>
      <c r="F1566" s="9">
        <v>10150000</v>
      </c>
      <c r="G1566" s="6">
        <v>0</v>
      </c>
      <c r="H1566" s="10">
        <v>10150000</v>
      </c>
      <c r="I1566" s="9">
        <f t="shared" si="48"/>
        <v>0</v>
      </c>
      <c r="J1566" s="11">
        <f t="shared" si="49"/>
        <v>1</v>
      </c>
      <c r="K1566" s="6" t="s">
        <v>12</v>
      </c>
    </row>
    <row r="1567" spans="2:11" x14ac:dyDescent="0.2">
      <c r="B1567" s="6" t="s">
        <v>1034</v>
      </c>
      <c r="C1567" s="7">
        <v>44968</v>
      </c>
      <c r="D1567" s="7">
        <v>45071</v>
      </c>
      <c r="E1567" s="8">
        <v>10500000</v>
      </c>
      <c r="F1567" s="9">
        <v>10500000</v>
      </c>
      <c r="G1567" s="6">
        <v>0</v>
      </c>
      <c r="H1567" s="10">
        <v>10500000</v>
      </c>
      <c r="I1567" s="9">
        <f t="shared" si="48"/>
        <v>0</v>
      </c>
      <c r="J1567" s="11">
        <f t="shared" si="49"/>
        <v>1</v>
      </c>
      <c r="K1567" s="6" t="s">
        <v>12</v>
      </c>
    </row>
    <row r="1568" spans="2:11" x14ac:dyDescent="0.2">
      <c r="B1568" s="6" t="s">
        <v>1035</v>
      </c>
      <c r="C1568" s="7">
        <v>44968</v>
      </c>
      <c r="D1568" s="7">
        <v>45071</v>
      </c>
      <c r="E1568" s="8">
        <v>12250000</v>
      </c>
      <c r="F1568" s="9">
        <v>12250000</v>
      </c>
      <c r="G1568" s="6">
        <v>0</v>
      </c>
      <c r="H1568" s="10">
        <v>12250000</v>
      </c>
      <c r="I1568" s="9">
        <f t="shared" si="48"/>
        <v>0</v>
      </c>
      <c r="J1568" s="11">
        <f t="shared" si="49"/>
        <v>1</v>
      </c>
      <c r="K1568" s="6" t="s">
        <v>12</v>
      </c>
    </row>
    <row r="1569" spans="2:11" x14ac:dyDescent="0.2">
      <c r="B1569" s="6" t="s">
        <v>1036</v>
      </c>
      <c r="C1569" s="7">
        <v>44968</v>
      </c>
      <c r="D1569" s="7">
        <v>45071</v>
      </c>
      <c r="E1569" s="8">
        <v>7000000</v>
      </c>
      <c r="F1569" s="9">
        <v>7000000</v>
      </c>
      <c r="G1569" s="6">
        <v>0</v>
      </c>
      <c r="H1569" s="10">
        <v>7000000</v>
      </c>
      <c r="I1569" s="9">
        <f t="shared" si="48"/>
        <v>0</v>
      </c>
      <c r="J1569" s="11">
        <f t="shared" si="49"/>
        <v>1</v>
      </c>
      <c r="K1569" s="6" t="s">
        <v>12</v>
      </c>
    </row>
    <row r="1570" spans="2:11" x14ac:dyDescent="0.2">
      <c r="B1570" s="6" t="s">
        <v>1037</v>
      </c>
      <c r="C1570" s="7">
        <v>44968</v>
      </c>
      <c r="D1570" s="7">
        <v>45076</v>
      </c>
      <c r="E1570" s="8">
        <v>10500000</v>
      </c>
      <c r="F1570" s="9">
        <v>10500000</v>
      </c>
      <c r="G1570" s="6">
        <v>0</v>
      </c>
      <c r="H1570" s="10">
        <v>10500000</v>
      </c>
      <c r="I1570" s="9">
        <f t="shared" si="48"/>
        <v>0</v>
      </c>
      <c r="J1570" s="11">
        <f t="shared" si="49"/>
        <v>1</v>
      </c>
      <c r="K1570" s="6" t="s">
        <v>12</v>
      </c>
    </row>
    <row r="1571" spans="2:11" x14ac:dyDescent="0.2">
      <c r="B1571" s="6" t="s">
        <v>1037</v>
      </c>
      <c r="C1571" s="7">
        <v>45072</v>
      </c>
      <c r="D1571" s="7">
        <v>45076</v>
      </c>
      <c r="E1571" s="8">
        <v>500000</v>
      </c>
      <c r="F1571" s="9">
        <v>500000</v>
      </c>
      <c r="G1571" s="6">
        <v>1</v>
      </c>
      <c r="H1571" s="10">
        <v>500000</v>
      </c>
      <c r="I1571" s="9">
        <f t="shared" si="48"/>
        <v>0</v>
      </c>
      <c r="J1571" s="11">
        <f t="shared" si="49"/>
        <v>1</v>
      </c>
      <c r="K1571" s="6" t="s">
        <v>12</v>
      </c>
    </row>
    <row r="1572" spans="2:11" x14ac:dyDescent="0.2">
      <c r="B1572" s="6" t="s">
        <v>595</v>
      </c>
      <c r="C1572" s="7">
        <v>44968</v>
      </c>
      <c r="D1572" s="7">
        <v>45179</v>
      </c>
      <c r="E1572" s="8">
        <v>14700000</v>
      </c>
      <c r="F1572" s="9">
        <v>14700000</v>
      </c>
      <c r="G1572" s="6">
        <v>0</v>
      </c>
      <c r="H1572" s="10">
        <v>7700000</v>
      </c>
      <c r="I1572" s="9">
        <f t="shared" si="48"/>
        <v>7000000</v>
      </c>
      <c r="J1572" s="11">
        <f t="shared" si="49"/>
        <v>0.52380952380952384</v>
      </c>
      <c r="K1572" s="6" t="s">
        <v>15</v>
      </c>
    </row>
    <row r="1573" spans="2:11" x14ac:dyDescent="0.2">
      <c r="B1573" s="6" t="s">
        <v>937</v>
      </c>
      <c r="C1573" s="7">
        <v>44968</v>
      </c>
      <c r="D1573" s="7">
        <v>45071</v>
      </c>
      <c r="E1573" s="8">
        <v>7000000</v>
      </c>
      <c r="F1573" s="9">
        <v>7000000</v>
      </c>
      <c r="G1573" s="6">
        <v>0</v>
      </c>
      <c r="H1573" s="10">
        <v>7000000</v>
      </c>
      <c r="I1573" s="9">
        <f t="shared" si="48"/>
        <v>0</v>
      </c>
      <c r="J1573" s="11">
        <f t="shared" si="49"/>
        <v>1</v>
      </c>
      <c r="K1573" s="6" t="s">
        <v>12</v>
      </c>
    </row>
    <row r="1574" spans="2:11" x14ac:dyDescent="0.2">
      <c r="B1574" s="6" t="s">
        <v>678</v>
      </c>
      <c r="C1574" s="7">
        <v>44978</v>
      </c>
      <c r="D1574" s="7">
        <v>45189</v>
      </c>
      <c r="E1574" s="8">
        <v>24500000</v>
      </c>
      <c r="F1574" s="9">
        <v>24500000</v>
      </c>
      <c r="G1574" s="6">
        <v>0</v>
      </c>
      <c r="H1574" s="10">
        <v>11666666.67</v>
      </c>
      <c r="I1574" s="9">
        <f t="shared" si="48"/>
        <v>12833333.33</v>
      </c>
      <c r="J1574" s="11">
        <f t="shared" si="49"/>
        <v>0.47619047632653061</v>
      </c>
      <c r="K1574" s="6" t="s">
        <v>15</v>
      </c>
    </row>
    <row r="1575" spans="2:11" x14ac:dyDescent="0.2">
      <c r="B1575" s="6" t="s">
        <v>1002</v>
      </c>
      <c r="C1575" s="7">
        <v>44970</v>
      </c>
      <c r="D1575" s="7">
        <v>45181</v>
      </c>
      <c r="E1575" s="8">
        <v>28840000</v>
      </c>
      <c r="F1575" s="9">
        <v>28840000</v>
      </c>
      <c r="G1575" s="6">
        <v>0</v>
      </c>
      <c r="H1575" s="10">
        <v>14832000</v>
      </c>
      <c r="I1575" s="9">
        <f t="shared" si="48"/>
        <v>14008000</v>
      </c>
      <c r="J1575" s="11">
        <f t="shared" si="49"/>
        <v>0.51428571428571423</v>
      </c>
      <c r="K1575" s="6" t="s">
        <v>15</v>
      </c>
    </row>
    <row r="1576" spans="2:11" x14ac:dyDescent="0.2">
      <c r="B1576" s="6" t="s">
        <v>1038</v>
      </c>
      <c r="C1576" s="7">
        <v>44970</v>
      </c>
      <c r="D1576" s="7">
        <v>45081</v>
      </c>
      <c r="E1576" s="8">
        <v>13560000</v>
      </c>
      <c r="F1576" s="9">
        <v>13560000</v>
      </c>
      <c r="G1576" s="6">
        <v>0</v>
      </c>
      <c r="H1576" s="10">
        <v>13440000</v>
      </c>
      <c r="I1576" s="9">
        <f t="shared" si="48"/>
        <v>120000</v>
      </c>
      <c r="J1576" s="11">
        <f t="shared" si="49"/>
        <v>0.99115044247787609</v>
      </c>
      <c r="K1576" s="6" t="s">
        <v>12</v>
      </c>
    </row>
    <row r="1577" spans="2:11" x14ac:dyDescent="0.2">
      <c r="B1577" s="6" t="s">
        <v>1039</v>
      </c>
      <c r="C1577" s="7">
        <v>44970</v>
      </c>
      <c r="D1577" s="7">
        <v>45073</v>
      </c>
      <c r="E1577" s="8">
        <v>6300000</v>
      </c>
      <c r="F1577" s="9">
        <v>6300000</v>
      </c>
      <c r="G1577" s="6">
        <v>0</v>
      </c>
      <c r="H1577" s="10">
        <v>6300000</v>
      </c>
      <c r="I1577" s="9">
        <f t="shared" si="48"/>
        <v>0</v>
      </c>
      <c r="J1577" s="11">
        <f t="shared" si="49"/>
        <v>1</v>
      </c>
      <c r="K1577" s="6" t="s">
        <v>12</v>
      </c>
    </row>
    <row r="1578" spans="2:11" x14ac:dyDescent="0.2">
      <c r="B1578" s="6" t="s">
        <v>987</v>
      </c>
      <c r="C1578" s="7">
        <v>44970</v>
      </c>
      <c r="D1578" s="7">
        <v>45079</v>
      </c>
      <c r="E1578" s="8">
        <v>15106666.66</v>
      </c>
      <c r="F1578" s="9">
        <v>15106666.66</v>
      </c>
      <c r="G1578" s="6">
        <v>0</v>
      </c>
      <c r="H1578" s="10">
        <v>6592000</v>
      </c>
      <c r="I1578" s="9">
        <f t="shared" si="48"/>
        <v>8514666.6600000001</v>
      </c>
      <c r="J1578" s="11">
        <f t="shared" si="49"/>
        <v>0.43636363655620636</v>
      </c>
      <c r="K1578" s="6" t="s">
        <v>12</v>
      </c>
    </row>
    <row r="1579" spans="2:11" x14ac:dyDescent="0.2">
      <c r="B1579" s="6" t="s">
        <v>1040</v>
      </c>
      <c r="C1579" s="7">
        <v>44970</v>
      </c>
      <c r="D1579" s="7">
        <v>45073</v>
      </c>
      <c r="E1579" s="8">
        <v>10500000</v>
      </c>
      <c r="F1579" s="9">
        <v>10500000</v>
      </c>
      <c r="G1579" s="6">
        <v>0</v>
      </c>
      <c r="H1579" s="10">
        <v>10500000</v>
      </c>
      <c r="I1579" s="9">
        <f t="shared" si="48"/>
        <v>0</v>
      </c>
      <c r="J1579" s="11">
        <f t="shared" si="49"/>
        <v>1</v>
      </c>
      <c r="K1579" s="6" t="s">
        <v>12</v>
      </c>
    </row>
    <row r="1580" spans="2:11" x14ac:dyDescent="0.2">
      <c r="B1580" s="6" t="s">
        <v>1041</v>
      </c>
      <c r="C1580" s="7">
        <v>44970</v>
      </c>
      <c r="D1580" s="7">
        <v>45073</v>
      </c>
      <c r="E1580" s="8">
        <v>19250000</v>
      </c>
      <c r="F1580" s="9">
        <v>19250000</v>
      </c>
      <c r="G1580" s="6">
        <v>0</v>
      </c>
      <c r="H1580" s="10">
        <v>19250000</v>
      </c>
      <c r="I1580" s="9">
        <f t="shared" si="48"/>
        <v>0</v>
      </c>
      <c r="J1580" s="11">
        <f t="shared" si="49"/>
        <v>1</v>
      </c>
      <c r="K1580" s="6" t="s">
        <v>12</v>
      </c>
    </row>
    <row r="1581" spans="2:11" x14ac:dyDescent="0.2">
      <c r="B1581" s="6" t="s">
        <v>1039</v>
      </c>
      <c r="C1581" s="7">
        <v>44970</v>
      </c>
      <c r="D1581" s="7">
        <v>45073</v>
      </c>
      <c r="E1581" s="8">
        <v>6300000</v>
      </c>
      <c r="F1581" s="9">
        <v>6300000</v>
      </c>
      <c r="G1581" s="6">
        <v>0</v>
      </c>
      <c r="H1581" s="10">
        <v>6300000</v>
      </c>
      <c r="I1581" s="9">
        <f t="shared" si="48"/>
        <v>0</v>
      </c>
      <c r="J1581" s="11">
        <f t="shared" si="49"/>
        <v>1</v>
      </c>
      <c r="K1581" s="6" t="s">
        <v>12</v>
      </c>
    </row>
    <row r="1582" spans="2:11" x14ac:dyDescent="0.2">
      <c r="B1582" s="6" t="s">
        <v>1042</v>
      </c>
      <c r="C1582" s="7">
        <v>44970</v>
      </c>
      <c r="D1582" s="7">
        <v>45073</v>
      </c>
      <c r="E1582" s="8">
        <v>6300000</v>
      </c>
      <c r="F1582" s="9">
        <v>6300000</v>
      </c>
      <c r="G1582" s="6">
        <v>0</v>
      </c>
      <c r="H1582" s="10">
        <v>6300000</v>
      </c>
      <c r="I1582" s="9">
        <f t="shared" si="48"/>
        <v>0</v>
      </c>
      <c r="J1582" s="11">
        <f t="shared" si="49"/>
        <v>1</v>
      </c>
      <c r="K1582" s="6" t="s">
        <v>12</v>
      </c>
    </row>
    <row r="1583" spans="2:11" x14ac:dyDescent="0.2">
      <c r="B1583" s="6" t="s">
        <v>1043</v>
      </c>
      <c r="C1583" s="7">
        <v>44970</v>
      </c>
      <c r="D1583" s="7">
        <v>45073</v>
      </c>
      <c r="E1583" s="8">
        <v>7000000</v>
      </c>
      <c r="F1583" s="9">
        <v>7000000</v>
      </c>
      <c r="G1583" s="6">
        <v>0</v>
      </c>
      <c r="H1583" s="10">
        <v>7000000</v>
      </c>
      <c r="I1583" s="9">
        <f t="shared" si="48"/>
        <v>0</v>
      </c>
      <c r="J1583" s="11">
        <f t="shared" si="49"/>
        <v>1</v>
      </c>
      <c r="K1583" s="6" t="s">
        <v>12</v>
      </c>
    </row>
    <row r="1584" spans="2:11" x14ac:dyDescent="0.2">
      <c r="B1584" s="6" t="s">
        <v>1044</v>
      </c>
      <c r="C1584" s="7">
        <v>44970</v>
      </c>
      <c r="D1584" s="7">
        <v>45073</v>
      </c>
      <c r="E1584" s="8">
        <v>8750000</v>
      </c>
      <c r="F1584" s="9">
        <v>8750000</v>
      </c>
      <c r="G1584" s="6">
        <v>0</v>
      </c>
      <c r="H1584" s="10">
        <v>1500000</v>
      </c>
      <c r="I1584" s="9">
        <f t="shared" si="48"/>
        <v>7250000</v>
      </c>
      <c r="J1584" s="11">
        <f t="shared" si="49"/>
        <v>0.17142857142857143</v>
      </c>
      <c r="K1584" s="6" t="s">
        <v>12</v>
      </c>
    </row>
    <row r="1585" spans="2:11" x14ac:dyDescent="0.2">
      <c r="B1585" s="6" t="s">
        <v>1044</v>
      </c>
      <c r="C1585" s="7">
        <v>44971</v>
      </c>
      <c r="D1585" s="7">
        <v>45074</v>
      </c>
      <c r="E1585" s="8">
        <v>12600000</v>
      </c>
      <c r="F1585" s="9">
        <v>12600000</v>
      </c>
      <c r="G1585" s="6">
        <v>0</v>
      </c>
      <c r="H1585" s="10">
        <v>12600000</v>
      </c>
      <c r="I1585" s="9">
        <f t="shared" si="48"/>
        <v>0</v>
      </c>
      <c r="J1585" s="11">
        <f t="shared" si="49"/>
        <v>1</v>
      </c>
      <c r="K1585" s="6" t="s">
        <v>12</v>
      </c>
    </row>
    <row r="1586" spans="2:11" x14ac:dyDescent="0.2">
      <c r="B1586" s="6" t="s">
        <v>1045</v>
      </c>
      <c r="C1586" s="7">
        <v>44970</v>
      </c>
      <c r="D1586" s="7">
        <v>45073</v>
      </c>
      <c r="E1586" s="8">
        <v>7000000</v>
      </c>
      <c r="F1586" s="9">
        <v>7000000</v>
      </c>
      <c r="G1586" s="6">
        <v>0</v>
      </c>
      <c r="H1586" s="10">
        <v>5733333.3300000001</v>
      </c>
      <c r="I1586" s="9">
        <f t="shared" si="48"/>
        <v>1266666.67</v>
      </c>
      <c r="J1586" s="11">
        <f t="shared" si="49"/>
        <v>0.8190476185714286</v>
      </c>
      <c r="K1586" s="6" t="s">
        <v>12</v>
      </c>
    </row>
    <row r="1587" spans="2:11" x14ac:dyDescent="0.2">
      <c r="B1587" s="6" t="s">
        <v>1046</v>
      </c>
      <c r="C1587" s="7">
        <v>44970</v>
      </c>
      <c r="D1587" s="7">
        <v>45073</v>
      </c>
      <c r="E1587" s="8">
        <v>8750000</v>
      </c>
      <c r="F1587" s="9">
        <v>8750000</v>
      </c>
      <c r="G1587" s="6">
        <v>0</v>
      </c>
      <c r="H1587" s="10">
        <v>8750000</v>
      </c>
      <c r="I1587" s="9">
        <f t="shared" si="48"/>
        <v>0</v>
      </c>
      <c r="J1587" s="11">
        <f t="shared" si="49"/>
        <v>1</v>
      </c>
      <c r="K1587" s="6" t="s">
        <v>12</v>
      </c>
    </row>
    <row r="1588" spans="2:11" x14ac:dyDescent="0.2">
      <c r="B1588" s="6" t="s">
        <v>1047</v>
      </c>
      <c r="C1588" s="7">
        <v>44970</v>
      </c>
      <c r="D1588" s="7">
        <v>45073</v>
      </c>
      <c r="E1588" s="8">
        <v>6300000</v>
      </c>
      <c r="F1588" s="9">
        <v>6300000</v>
      </c>
      <c r="G1588" s="6">
        <v>0</v>
      </c>
      <c r="H1588" s="10">
        <v>6300000</v>
      </c>
      <c r="I1588" s="9">
        <f t="shared" si="48"/>
        <v>0</v>
      </c>
      <c r="J1588" s="11">
        <f t="shared" si="49"/>
        <v>1</v>
      </c>
      <c r="K1588" s="6" t="s">
        <v>12</v>
      </c>
    </row>
    <row r="1589" spans="2:11" x14ac:dyDescent="0.2">
      <c r="B1589" s="6" t="s">
        <v>1033</v>
      </c>
      <c r="C1589" s="7">
        <v>44971</v>
      </c>
      <c r="D1589" s="7">
        <v>45182</v>
      </c>
      <c r="E1589" s="8">
        <v>24500000</v>
      </c>
      <c r="F1589" s="9">
        <v>24500000</v>
      </c>
      <c r="G1589" s="6">
        <v>0</v>
      </c>
      <c r="H1589" s="10">
        <v>12483333.33</v>
      </c>
      <c r="I1589" s="9">
        <f t="shared" si="48"/>
        <v>12016666.67</v>
      </c>
      <c r="J1589" s="11">
        <f t="shared" si="49"/>
        <v>0.5095238093877551</v>
      </c>
      <c r="K1589" s="6" t="s">
        <v>15</v>
      </c>
    </row>
    <row r="1590" spans="2:11" x14ac:dyDescent="0.2">
      <c r="B1590" s="6" t="s">
        <v>1028</v>
      </c>
      <c r="C1590" s="7">
        <v>44971</v>
      </c>
      <c r="D1590" s="7">
        <v>45182</v>
      </c>
      <c r="E1590" s="8">
        <v>16100000</v>
      </c>
      <c r="F1590" s="9">
        <v>16100000</v>
      </c>
      <c r="G1590" s="6">
        <v>0</v>
      </c>
      <c r="H1590" s="10">
        <v>8203333.3300000001</v>
      </c>
      <c r="I1590" s="9">
        <f t="shared" si="48"/>
        <v>7896666.6699999999</v>
      </c>
      <c r="J1590" s="11">
        <f t="shared" si="49"/>
        <v>0.50952380931677022</v>
      </c>
      <c r="K1590" s="6" t="s">
        <v>15</v>
      </c>
    </row>
    <row r="1591" spans="2:11" x14ac:dyDescent="0.2">
      <c r="B1591" s="6" t="s">
        <v>1048</v>
      </c>
      <c r="C1591" s="7">
        <v>44971</v>
      </c>
      <c r="D1591" s="7">
        <v>45059</v>
      </c>
      <c r="E1591" s="8">
        <v>6000000</v>
      </c>
      <c r="F1591" s="9">
        <v>6000000</v>
      </c>
      <c r="G1591" s="6">
        <v>0</v>
      </c>
      <c r="H1591" s="10">
        <v>6000000</v>
      </c>
      <c r="I1591" s="9">
        <f t="shared" si="48"/>
        <v>0</v>
      </c>
      <c r="J1591" s="11">
        <f t="shared" si="49"/>
        <v>1</v>
      </c>
      <c r="K1591" s="6" t="s">
        <v>12</v>
      </c>
    </row>
    <row r="1592" spans="2:11" x14ac:dyDescent="0.2">
      <c r="B1592" s="6" t="s">
        <v>1049</v>
      </c>
      <c r="C1592" s="7">
        <v>44971</v>
      </c>
      <c r="D1592" s="7">
        <v>45080</v>
      </c>
      <c r="E1592" s="8">
        <v>7400000</v>
      </c>
      <c r="F1592" s="9">
        <v>7400000</v>
      </c>
      <c r="G1592" s="6">
        <v>0</v>
      </c>
      <c r="H1592" s="10">
        <v>7133333.3300000001</v>
      </c>
      <c r="I1592" s="9">
        <f t="shared" si="48"/>
        <v>266666.66999999993</v>
      </c>
      <c r="J1592" s="11">
        <f t="shared" si="49"/>
        <v>0.96396396351351354</v>
      </c>
      <c r="K1592" s="6" t="s">
        <v>12</v>
      </c>
    </row>
    <row r="1593" spans="2:11" x14ac:dyDescent="0.2">
      <c r="B1593" s="6" t="s">
        <v>1050</v>
      </c>
      <c r="C1593" s="7">
        <v>44971</v>
      </c>
      <c r="D1593" s="7">
        <v>45059</v>
      </c>
      <c r="E1593" s="8">
        <v>6000000</v>
      </c>
      <c r="F1593" s="9">
        <v>6000000</v>
      </c>
      <c r="G1593" s="6">
        <v>0</v>
      </c>
      <c r="H1593" s="10">
        <v>6000000</v>
      </c>
      <c r="I1593" s="9">
        <f t="shared" si="48"/>
        <v>0</v>
      </c>
      <c r="J1593" s="11">
        <f t="shared" si="49"/>
        <v>1</v>
      </c>
      <c r="K1593" s="6" t="s">
        <v>12</v>
      </c>
    </row>
    <row r="1594" spans="2:11" x14ac:dyDescent="0.2">
      <c r="B1594" s="6" t="s">
        <v>1051</v>
      </c>
      <c r="C1594" s="7">
        <v>44971</v>
      </c>
      <c r="D1594" s="7">
        <v>45080</v>
      </c>
      <c r="E1594" s="8">
        <v>7400000</v>
      </c>
      <c r="F1594" s="9">
        <v>7400000</v>
      </c>
      <c r="G1594" s="6">
        <v>0</v>
      </c>
      <c r="H1594" s="10">
        <v>7133333.3300000001</v>
      </c>
      <c r="I1594" s="9">
        <f t="shared" si="48"/>
        <v>266666.66999999993</v>
      </c>
      <c r="J1594" s="11">
        <f t="shared" si="49"/>
        <v>0.96396396351351354</v>
      </c>
      <c r="K1594" s="6" t="s">
        <v>12</v>
      </c>
    </row>
    <row r="1595" spans="2:11" x14ac:dyDescent="0.2">
      <c r="B1595" s="6" t="s">
        <v>1052</v>
      </c>
      <c r="C1595" s="7">
        <v>44971</v>
      </c>
      <c r="D1595" s="7">
        <v>45059</v>
      </c>
      <c r="E1595" s="8">
        <v>6000000</v>
      </c>
      <c r="F1595" s="9">
        <v>6000000</v>
      </c>
      <c r="G1595" s="6">
        <v>0</v>
      </c>
      <c r="H1595" s="10">
        <v>6000000</v>
      </c>
      <c r="I1595" s="9">
        <f t="shared" si="48"/>
        <v>0</v>
      </c>
      <c r="J1595" s="11">
        <f t="shared" si="49"/>
        <v>1</v>
      </c>
      <c r="K1595" s="6" t="s">
        <v>12</v>
      </c>
    </row>
    <row r="1596" spans="2:11" x14ac:dyDescent="0.2">
      <c r="B1596" s="6" t="s">
        <v>1053</v>
      </c>
      <c r="C1596" s="7">
        <v>44971</v>
      </c>
      <c r="D1596" s="7">
        <v>45080</v>
      </c>
      <c r="E1596" s="8">
        <v>15106666.67</v>
      </c>
      <c r="F1596" s="9">
        <v>15106666.67</v>
      </c>
      <c r="G1596" s="6">
        <v>0</v>
      </c>
      <c r="H1596" s="10">
        <v>15106666.67</v>
      </c>
      <c r="I1596" s="9">
        <f t="shared" si="48"/>
        <v>0</v>
      </c>
      <c r="J1596" s="11">
        <f t="shared" si="49"/>
        <v>1</v>
      </c>
      <c r="K1596" s="6" t="s">
        <v>12</v>
      </c>
    </row>
    <row r="1597" spans="2:11" x14ac:dyDescent="0.2">
      <c r="B1597" s="6" t="s">
        <v>1054</v>
      </c>
      <c r="C1597" s="7">
        <v>44971</v>
      </c>
      <c r="D1597" s="7">
        <v>45182</v>
      </c>
      <c r="E1597" s="8">
        <v>24500000</v>
      </c>
      <c r="F1597" s="9">
        <v>24500000</v>
      </c>
      <c r="G1597" s="6">
        <v>0</v>
      </c>
      <c r="H1597" s="10">
        <v>12483333.33</v>
      </c>
      <c r="I1597" s="9">
        <f t="shared" si="48"/>
        <v>12016666.67</v>
      </c>
      <c r="J1597" s="11">
        <f t="shared" si="49"/>
        <v>0.5095238093877551</v>
      </c>
      <c r="K1597" s="6" t="s">
        <v>12</v>
      </c>
    </row>
    <row r="1598" spans="2:11" x14ac:dyDescent="0.2">
      <c r="B1598" s="6" t="s">
        <v>1055</v>
      </c>
      <c r="C1598" s="7">
        <v>44975</v>
      </c>
      <c r="D1598" s="7">
        <v>45186</v>
      </c>
      <c r="E1598" s="8">
        <v>28840000</v>
      </c>
      <c r="F1598" s="9">
        <v>28840000</v>
      </c>
      <c r="G1598" s="6">
        <v>0</v>
      </c>
      <c r="H1598" s="10">
        <v>14145333.33</v>
      </c>
      <c r="I1598" s="9">
        <f t="shared" si="48"/>
        <v>14694666.67</v>
      </c>
      <c r="J1598" s="11">
        <f t="shared" si="49"/>
        <v>0.49047619036061024</v>
      </c>
      <c r="K1598" s="6" t="s">
        <v>15</v>
      </c>
    </row>
    <row r="1599" spans="2:11" x14ac:dyDescent="0.2">
      <c r="B1599" s="6" t="s">
        <v>950</v>
      </c>
      <c r="C1599" s="7">
        <v>44971</v>
      </c>
      <c r="D1599" s="7">
        <v>45080</v>
      </c>
      <c r="E1599" s="8">
        <v>9441666.6699999999</v>
      </c>
      <c r="F1599" s="9">
        <v>9441666.6699999999</v>
      </c>
      <c r="G1599" s="6">
        <v>0</v>
      </c>
      <c r="H1599" s="10">
        <v>9441666.6699999999</v>
      </c>
      <c r="I1599" s="9">
        <f t="shared" si="48"/>
        <v>0</v>
      </c>
      <c r="J1599" s="11">
        <f t="shared" si="49"/>
        <v>1</v>
      </c>
      <c r="K1599" s="6" t="s">
        <v>12</v>
      </c>
    </row>
    <row r="1600" spans="2:11" x14ac:dyDescent="0.2">
      <c r="B1600" s="6" t="s">
        <v>1056</v>
      </c>
      <c r="C1600" s="7">
        <v>44971</v>
      </c>
      <c r="D1600" s="7">
        <v>45182</v>
      </c>
      <c r="E1600" s="8">
        <v>25550000</v>
      </c>
      <c r="F1600" s="9">
        <v>25550000</v>
      </c>
      <c r="G1600" s="6">
        <v>0</v>
      </c>
      <c r="H1600" s="10">
        <v>13018333.33</v>
      </c>
      <c r="I1600" s="9">
        <f t="shared" si="48"/>
        <v>12531666.67</v>
      </c>
      <c r="J1600" s="11">
        <f t="shared" si="49"/>
        <v>0.50952380939334641</v>
      </c>
      <c r="K1600" s="6" t="s">
        <v>15</v>
      </c>
    </row>
    <row r="1601" spans="2:11" x14ac:dyDescent="0.2">
      <c r="B1601" s="6" t="s">
        <v>675</v>
      </c>
      <c r="C1601" s="7">
        <v>44971</v>
      </c>
      <c r="D1601" s="7">
        <v>45075</v>
      </c>
      <c r="E1601" s="8">
        <v>11306666.67</v>
      </c>
      <c r="F1601" s="9">
        <v>11306666.67</v>
      </c>
      <c r="G1601" s="6">
        <v>0</v>
      </c>
      <c r="H1601" s="10">
        <v>11306666.67</v>
      </c>
      <c r="I1601" s="9">
        <f t="shared" si="48"/>
        <v>0</v>
      </c>
      <c r="J1601" s="11">
        <f t="shared" si="49"/>
        <v>1</v>
      </c>
      <c r="K1601" s="6" t="s">
        <v>12</v>
      </c>
    </row>
    <row r="1602" spans="2:11" x14ac:dyDescent="0.2">
      <c r="B1602" s="6" t="s">
        <v>970</v>
      </c>
      <c r="C1602" s="7">
        <v>44972</v>
      </c>
      <c r="D1602" s="7">
        <v>45075</v>
      </c>
      <c r="E1602" s="8">
        <v>12775000</v>
      </c>
      <c r="F1602" s="9">
        <v>12775000</v>
      </c>
      <c r="G1602" s="6">
        <v>0</v>
      </c>
      <c r="H1602" s="10">
        <v>12775000</v>
      </c>
      <c r="I1602" s="9">
        <f t="shared" si="48"/>
        <v>0</v>
      </c>
      <c r="J1602" s="11">
        <f t="shared" si="49"/>
        <v>1</v>
      </c>
      <c r="K1602" s="6" t="s">
        <v>12</v>
      </c>
    </row>
    <row r="1603" spans="2:11" x14ac:dyDescent="0.2">
      <c r="B1603" s="6" t="s">
        <v>1039</v>
      </c>
      <c r="C1603" s="7">
        <v>44972</v>
      </c>
      <c r="D1603" s="7">
        <v>45075</v>
      </c>
      <c r="E1603" s="8">
        <v>6300000</v>
      </c>
      <c r="F1603" s="9">
        <v>6300000</v>
      </c>
      <c r="G1603" s="6">
        <v>0</v>
      </c>
      <c r="H1603" s="10">
        <v>6300000</v>
      </c>
      <c r="I1603" s="9">
        <f t="shared" ref="I1603:I1666" si="50">F1603-H1603</f>
        <v>0</v>
      </c>
      <c r="J1603" s="11">
        <f t="shared" ref="J1603:J1666" si="51">IFERROR(H1603/F1603,"-")</f>
        <v>1</v>
      </c>
      <c r="K1603" s="6" t="s">
        <v>12</v>
      </c>
    </row>
    <row r="1604" spans="2:11" x14ac:dyDescent="0.2">
      <c r="B1604" s="6" t="s">
        <v>1057</v>
      </c>
      <c r="C1604" s="7">
        <v>44972</v>
      </c>
      <c r="D1604" s="7">
        <v>45075</v>
      </c>
      <c r="E1604" s="8">
        <v>8750000</v>
      </c>
      <c r="F1604" s="9">
        <v>8750000</v>
      </c>
      <c r="G1604" s="6">
        <v>0</v>
      </c>
      <c r="H1604" s="10">
        <v>8750000</v>
      </c>
      <c r="I1604" s="9">
        <f t="shared" si="50"/>
        <v>0</v>
      </c>
      <c r="J1604" s="11">
        <f t="shared" si="51"/>
        <v>1</v>
      </c>
      <c r="K1604" s="6" t="s">
        <v>12</v>
      </c>
    </row>
    <row r="1605" spans="2:11" x14ac:dyDescent="0.2">
      <c r="B1605" s="6" t="s">
        <v>1058</v>
      </c>
      <c r="C1605" s="7">
        <v>44972</v>
      </c>
      <c r="D1605" s="7">
        <v>45075</v>
      </c>
      <c r="E1605" s="8">
        <v>12250000</v>
      </c>
      <c r="F1605" s="9">
        <v>12250000</v>
      </c>
      <c r="G1605" s="6">
        <v>0</v>
      </c>
      <c r="H1605" s="10">
        <v>12250000</v>
      </c>
      <c r="I1605" s="9">
        <f t="shared" si="50"/>
        <v>0</v>
      </c>
      <c r="J1605" s="11">
        <f t="shared" si="51"/>
        <v>1</v>
      </c>
      <c r="K1605" s="6" t="s">
        <v>12</v>
      </c>
    </row>
    <row r="1606" spans="2:11" x14ac:dyDescent="0.2">
      <c r="B1606" s="6" t="s">
        <v>1059</v>
      </c>
      <c r="C1606" s="7">
        <v>44972</v>
      </c>
      <c r="D1606" s="7">
        <v>45183</v>
      </c>
      <c r="E1606" s="8">
        <v>28000000</v>
      </c>
      <c r="F1606" s="9">
        <v>28000000</v>
      </c>
      <c r="G1606" s="6">
        <v>0</v>
      </c>
      <c r="H1606" s="10">
        <v>10133333.33</v>
      </c>
      <c r="I1606" s="9">
        <f t="shared" si="50"/>
        <v>17866666.670000002</v>
      </c>
      <c r="J1606" s="11">
        <f t="shared" si="51"/>
        <v>0.36190476178571429</v>
      </c>
      <c r="K1606" s="6" t="s">
        <v>15</v>
      </c>
    </row>
    <row r="1607" spans="2:11" x14ac:dyDescent="0.2">
      <c r="B1607" s="6" t="s">
        <v>1060</v>
      </c>
      <c r="C1607" s="7">
        <v>44972</v>
      </c>
      <c r="D1607" s="7">
        <v>45183</v>
      </c>
      <c r="E1607" s="8">
        <v>31500000</v>
      </c>
      <c r="F1607" s="9">
        <v>31500000</v>
      </c>
      <c r="G1607" s="6">
        <v>0</v>
      </c>
      <c r="H1607" s="10">
        <v>15900000</v>
      </c>
      <c r="I1607" s="9">
        <f t="shared" si="50"/>
        <v>15600000</v>
      </c>
      <c r="J1607" s="11">
        <f t="shared" si="51"/>
        <v>0.50476190476190474</v>
      </c>
      <c r="K1607" s="6" t="s">
        <v>15</v>
      </c>
    </row>
    <row r="1608" spans="2:11" x14ac:dyDescent="0.2">
      <c r="B1608" s="6" t="s">
        <v>1061</v>
      </c>
      <c r="C1608" s="7">
        <v>44972</v>
      </c>
      <c r="D1608" s="7">
        <v>45075</v>
      </c>
      <c r="E1608" s="8">
        <v>7000000</v>
      </c>
      <c r="F1608" s="9">
        <v>7000000</v>
      </c>
      <c r="G1608" s="6">
        <v>0</v>
      </c>
      <c r="H1608" s="10">
        <v>7000000</v>
      </c>
      <c r="I1608" s="9">
        <f t="shared" si="50"/>
        <v>0</v>
      </c>
      <c r="J1608" s="11">
        <f t="shared" si="51"/>
        <v>1</v>
      </c>
      <c r="K1608" s="6" t="s">
        <v>12</v>
      </c>
    </row>
    <row r="1609" spans="2:11" x14ac:dyDescent="0.2">
      <c r="B1609" s="6" t="s">
        <v>1005</v>
      </c>
      <c r="C1609" s="7">
        <v>44972</v>
      </c>
      <c r="D1609" s="7">
        <v>45075</v>
      </c>
      <c r="E1609" s="8">
        <v>10850000</v>
      </c>
      <c r="F1609" s="9">
        <v>10850000</v>
      </c>
      <c r="G1609" s="6">
        <v>0</v>
      </c>
      <c r="H1609" s="10">
        <v>10850000</v>
      </c>
      <c r="I1609" s="9">
        <f t="shared" si="50"/>
        <v>0</v>
      </c>
      <c r="J1609" s="11">
        <f t="shared" si="51"/>
        <v>1</v>
      </c>
      <c r="K1609" s="6" t="s">
        <v>12</v>
      </c>
    </row>
    <row r="1610" spans="2:11" x14ac:dyDescent="0.2">
      <c r="B1610" s="6" t="s">
        <v>1062</v>
      </c>
      <c r="C1610" s="7">
        <v>44972</v>
      </c>
      <c r="D1610" s="7">
        <v>45075</v>
      </c>
      <c r="E1610" s="8">
        <v>12250000</v>
      </c>
      <c r="F1610" s="9">
        <v>12250000</v>
      </c>
      <c r="G1610" s="6">
        <v>0</v>
      </c>
      <c r="H1610" s="10">
        <v>12250000</v>
      </c>
      <c r="I1610" s="9">
        <f t="shared" si="50"/>
        <v>0</v>
      </c>
      <c r="J1610" s="11">
        <f t="shared" si="51"/>
        <v>1</v>
      </c>
      <c r="K1610" s="6" t="s">
        <v>12</v>
      </c>
    </row>
    <row r="1611" spans="2:11" x14ac:dyDescent="0.2">
      <c r="B1611" s="6" t="s">
        <v>1063</v>
      </c>
      <c r="C1611" s="7">
        <v>44972</v>
      </c>
      <c r="D1611" s="7">
        <v>45075</v>
      </c>
      <c r="E1611" s="8">
        <v>7000000</v>
      </c>
      <c r="F1611" s="9">
        <v>7000000</v>
      </c>
      <c r="G1611" s="6">
        <v>0</v>
      </c>
      <c r="H1611" s="10">
        <v>7000000</v>
      </c>
      <c r="I1611" s="9">
        <f t="shared" si="50"/>
        <v>0</v>
      </c>
      <c r="J1611" s="11">
        <f t="shared" si="51"/>
        <v>1</v>
      </c>
      <c r="K1611" s="6" t="s">
        <v>12</v>
      </c>
    </row>
    <row r="1612" spans="2:11" x14ac:dyDescent="0.2">
      <c r="B1612" s="6" t="s">
        <v>1064</v>
      </c>
      <c r="C1612" s="7">
        <v>44972</v>
      </c>
      <c r="D1612" s="7">
        <v>45183</v>
      </c>
      <c r="E1612" s="8">
        <v>21000000</v>
      </c>
      <c r="F1612" s="9">
        <v>21000000</v>
      </c>
      <c r="G1612" s="6">
        <v>0</v>
      </c>
      <c r="H1612" s="10">
        <v>10600000</v>
      </c>
      <c r="I1612" s="9">
        <f t="shared" si="50"/>
        <v>10400000</v>
      </c>
      <c r="J1612" s="11">
        <f t="shared" si="51"/>
        <v>0.50476190476190474</v>
      </c>
      <c r="K1612" s="6" t="s">
        <v>15</v>
      </c>
    </row>
    <row r="1613" spans="2:11" x14ac:dyDescent="0.2">
      <c r="B1613" s="6" t="s">
        <v>519</v>
      </c>
      <c r="C1613" s="7">
        <v>44972</v>
      </c>
      <c r="D1613" s="7">
        <v>45183</v>
      </c>
      <c r="E1613" s="8">
        <v>21000000</v>
      </c>
      <c r="F1613" s="9">
        <v>21000000</v>
      </c>
      <c r="G1613" s="6">
        <v>0</v>
      </c>
      <c r="H1613" s="10">
        <v>10600000</v>
      </c>
      <c r="I1613" s="9">
        <f t="shared" si="50"/>
        <v>10400000</v>
      </c>
      <c r="J1613" s="11">
        <f t="shared" si="51"/>
        <v>0.50476190476190474</v>
      </c>
      <c r="K1613" s="6" t="s">
        <v>15</v>
      </c>
    </row>
    <row r="1614" spans="2:11" x14ac:dyDescent="0.2">
      <c r="B1614" s="6" t="s">
        <v>139</v>
      </c>
      <c r="C1614" s="7">
        <v>44972</v>
      </c>
      <c r="D1614" s="7">
        <v>45075</v>
      </c>
      <c r="E1614" s="8">
        <v>12775000</v>
      </c>
      <c r="F1614" s="9">
        <v>12775000</v>
      </c>
      <c r="G1614" s="6">
        <v>0</v>
      </c>
      <c r="H1614" s="10">
        <v>12775000</v>
      </c>
      <c r="I1614" s="9">
        <f t="shared" si="50"/>
        <v>0</v>
      </c>
      <c r="J1614" s="11">
        <f t="shared" si="51"/>
        <v>1</v>
      </c>
      <c r="K1614" s="6" t="s">
        <v>12</v>
      </c>
    </row>
    <row r="1615" spans="2:11" x14ac:dyDescent="0.2">
      <c r="B1615" s="6" t="s">
        <v>1065</v>
      </c>
      <c r="C1615" s="7">
        <v>44972</v>
      </c>
      <c r="D1615" s="7">
        <v>45075</v>
      </c>
      <c r="E1615" s="8">
        <v>15750000</v>
      </c>
      <c r="F1615" s="9">
        <v>15750000</v>
      </c>
      <c r="G1615" s="6">
        <v>0</v>
      </c>
      <c r="H1615" s="10">
        <v>15750000</v>
      </c>
      <c r="I1615" s="9">
        <f t="shared" si="50"/>
        <v>0</v>
      </c>
      <c r="J1615" s="11">
        <f t="shared" si="51"/>
        <v>1</v>
      </c>
      <c r="K1615" s="6" t="s">
        <v>12</v>
      </c>
    </row>
    <row r="1616" spans="2:11" x14ac:dyDescent="0.2">
      <c r="B1616" s="6" t="s">
        <v>782</v>
      </c>
      <c r="C1616" s="7">
        <v>44972</v>
      </c>
      <c r="D1616" s="7">
        <v>45183</v>
      </c>
      <c r="E1616" s="8">
        <v>28000000</v>
      </c>
      <c r="F1616" s="9">
        <v>28000000</v>
      </c>
      <c r="G1616" s="6">
        <v>0</v>
      </c>
      <c r="H1616" s="10">
        <v>14133333.33</v>
      </c>
      <c r="I1616" s="9">
        <f t="shared" si="50"/>
        <v>13866666.67</v>
      </c>
      <c r="J1616" s="11">
        <f t="shared" si="51"/>
        <v>0.5047619046428572</v>
      </c>
      <c r="K1616" s="6" t="s">
        <v>15</v>
      </c>
    </row>
    <row r="1617" spans="2:11" x14ac:dyDescent="0.2">
      <c r="B1617" s="6" t="s">
        <v>1066</v>
      </c>
      <c r="C1617" s="7">
        <v>44974</v>
      </c>
      <c r="D1617" s="7">
        <v>45079</v>
      </c>
      <c r="E1617" s="8">
        <v>14694666.66</v>
      </c>
      <c r="F1617" s="9">
        <v>14694666.66</v>
      </c>
      <c r="G1617" s="6">
        <v>0</v>
      </c>
      <c r="H1617" s="10">
        <v>14282666.67</v>
      </c>
      <c r="I1617" s="9">
        <f t="shared" si="50"/>
        <v>411999.99000000022</v>
      </c>
      <c r="J1617" s="11">
        <f t="shared" si="51"/>
        <v>0.97196261749022894</v>
      </c>
      <c r="K1617" s="6" t="s">
        <v>12</v>
      </c>
    </row>
    <row r="1618" spans="2:11" x14ac:dyDescent="0.2">
      <c r="B1618" s="6" t="s">
        <v>1067</v>
      </c>
      <c r="C1618" s="7">
        <v>44974</v>
      </c>
      <c r="D1618" s="7">
        <v>45076</v>
      </c>
      <c r="E1618" s="8">
        <v>10500000</v>
      </c>
      <c r="F1618" s="9">
        <v>10500000</v>
      </c>
      <c r="G1618" s="6">
        <v>0</v>
      </c>
      <c r="H1618" s="10">
        <v>10400000</v>
      </c>
      <c r="I1618" s="9">
        <f t="shared" si="50"/>
        <v>100000</v>
      </c>
      <c r="J1618" s="11">
        <f t="shared" si="51"/>
        <v>0.99047619047619051</v>
      </c>
      <c r="K1618" s="6" t="s">
        <v>12</v>
      </c>
    </row>
    <row r="1619" spans="2:11" x14ac:dyDescent="0.2">
      <c r="B1619" s="6" t="s">
        <v>1068</v>
      </c>
      <c r="C1619" s="7">
        <v>44972</v>
      </c>
      <c r="D1619" s="7">
        <v>45183</v>
      </c>
      <c r="E1619" s="8">
        <v>24500000</v>
      </c>
      <c r="F1619" s="9">
        <v>24500000</v>
      </c>
      <c r="G1619" s="6">
        <v>0</v>
      </c>
      <c r="H1619" s="10">
        <v>12366666.67</v>
      </c>
      <c r="I1619" s="9">
        <f t="shared" si="50"/>
        <v>12133333.33</v>
      </c>
      <c r="J1619" s="11">
        <f t="shared" si="51"/>
        <v>0.50476190489795913</v>
      </c>
      <c r="K1619" s="6" t="s">
        <v>15</v>
      </c>
    </row>
    <row r="1620" spans="2:11" x14ac:dyDescent="0.2">
      <c r="B1620" s="6" t="s">
        <v>1069</v>
      </c>
      <c r="C1620" s="7">
        <v>44972</v>
      </c>
      <c r="D1620" s="7">
        <v>45075</v>
      </c>
      <c r="E1620" s="8">
        <v>14000000</v>
      </c>
      <c r="F1620" s="9">
        <v>14000000</v>
      </c>
      <c r="G1620" s="6">
        <v>0</v>
      </c>
      <c r="H1620" s="10">
        <v>14000000</v>
      </c>
      <c r="I1620" s="9">
        <f t="shared" si="50"/>
        <v>0</v>
      </c>
      <c r="J1620" s="11">
        <f t="shared" si="51"/>
        <v>1</v>
      </c>
      <c r="K1620" s="6" t="s">
        <v>12</v>
      </c>
    </row>
    <row r="1621" spans="2:11" x14ac:dyDescent="0.2">
      <c r="B1621" s="6" t="s">
        <v>1070</v>
      </c>
      <c r="C1621" s="7">
        <v>44972</v>
      </c>
      <c r="D1621" s="7">
        <v>45075</v>
      </c>
      <c r="E1621" s="8">
        <v>10500000</v>
      </c>
      <c r="F1621" s="9">
        <v>10500000</v>
      </c>
      <c r="G1621" s="6">
        <v>0</v>
      </c>
      <c r="H1621" s="10">
        <v>10500000</v>
      </c>
      <c r="I1621" s="9">
        <f t="shared" si="50"/>
        <v>0</v>
      </c>
      <c r="J1621" s="11">
        <f t="shared" si="51"/>
        <v>1</v>
      </c>
      <c r="K1621" s="6" t="s">
        <v>12</v>
      </c>
    </row>
    <row r="1622" spans="2:11" x14ac:dyDescent="0.2">
      <c r="B1622" s="6" t="s">
        <v>1071</v>
      </c>
      <c r="C1622" s="7">
        <v>44973</v>
      </c>
      <c r="D1622" s="7">
        <v>45076</v>
      </c>
      <c r="E1622" s="8">
        <v>7000000</v>
      </c>
      <c r="F1622" s="9">
        <v>7000000</v>
      </c>
      <c r="G1622" s="6">
        <v>0</v>
      </c>
      <c r="H1622" s="10">
        <v>7000000</v>
      </c>
      <c r="I1622" s="9">
        <f t="shared" si="50"/>
        <v>0</v>
      </c>
      <c r="J1622" s="11">
        <f t="shared" si="51"/>
        <v>1</v>
      </c>
      <c r="K1622" s="6" t="s">
        <v>12</v>
      </c>
    </row>
    <row r="1623" spans="2:11" x14ac:dyDescent="0.2">
      <c r="B1623" s="6" t="s">
        <v>1072</v>
      </c>
      <c r="C1623" s="7">
        <v>44972</v>
      </c>
      <c r="D1623" s="7">
        <v>45183</v>
      </c>
      <c r="E1623" s="8">
        <v>31500000</v>
      </c>
      <c r="F1623" s="9">
        <v>31500000</v>
      </c>
      <c r="G1623" s="6">
        <v>0</v>
      </c>
      <c r="H1623" s="10">
        <v>15900000</v>
      </c>
      <c r="I1623" s="9">
        <f t="shared" si="50"/>
        <v>15600000</v>
      </c>
      <c r="J1623" s="11">
        <f t="shared" si="51"/>
        <v>0.50476190476190474</v>
      </c>
      <c r="K1623" s="6" t="s">
        <v>15</v>
      </c>
    </row>
    <row r="1624" spans="2:11" x14ac:dyDescent="0.2">
      <c r="B1624" s="6" t="s">
        <v>1073</v>
      </c>
      <c r="C1624" s="7">
        <v>44972</v>
      </c>
      <c r="D1624" s="7">
        <v>45075</v>
      </c>
      <c r="E1624" s="8">
        <v>10500000</v>
      </c>
      <c r="F1624" s="9">
        <v>10500000</v>
      </c>
      <c r="G1624" s="6">
        <v>0</v>
      </c>
      <c r="H1624" s="10">
        <v>10500000</v>
      </c>
      <c r="I1624" s="9">
        <f t="shared" si="50"/>
        <v>0</v>
      </c>
      <c r="J1624" s="11">
        <f t="shared" si="51"/>
        <v>1</v>
      </c>
      <c r="K1624" s="6" t="s">
        <v>12</v>
      </c>
    </row>
    <row r="1625" spans="2:11" x14ac:dyDescent="0.2">
      <c r="B1625" s="6" t="s">
        <v>1074</v>
      </c>
      <c r="C1625" s="7">
        <v>44972</v>
      </c>
      <c r="D1625" s="7">
        <v>45075</v>
      </c>
      <c r="E1625" s="8">
        <v>10500000</v>
      </c>
      <c r="F1625" s="9">
        <v>10500000</v>
      </c>
      <c r="G1625" s="6">
        <v>0</v>
      </c>
      <c r="H1625" s="10">
        <v>10500000</v>
      </c>
      <c r="I1625" s="9">
        <f t="shared" si="50"/>
        <v>0</v>
      </c>
      <c r="J1625" s="11">
        <f t="shared" si="51"/>
        <v>1</v>
      </c>
      <c r="K1625" s="6" t="s">
        <v>12</v>
      </c>
    </row>
    <row r="1626" spans="2:11" x14ac:dyDescent="0.2">
      <c r="B1626" s="6" t="s">
        <v>1075</v>
      </c>
      <c r="C1626" s="7">
        <v>44972</v>
      </c>
      <c r="D1626" s="7">
        <v>45073</v>
      </c>
      <c r="E1626" s="8">
        <v>24033333.329999998</v>
      </c>
      <c r="F1626" s="9">
        <v>24033333.329999998</v>
      </c>
      <c r="G1626" s="6">
        <v>0</v>
      </c>
      <c r="H1626" s="10">
        <v>24033332.23</v>
      </c>
      <c r="I1626" s="9">
        <f t="shared" si="50"/>
        <v>1.0999999977648258</v>
      </c>
      <c r="J1626" s="11">
        <f t="shared" si="51"/>
        <v>0.99999995423023591</v>
      </c>
      <c r="K1626" s="6" t="s">
        <v>12</v>
      </c>
    </row>
    <row r="1627" spans="2:11" x14ac:dyDescent="0.2">
      <c r="B1627" s="6" t="s">
        <v>950</v>
      </c>
      <c r="C1627" s="7">
        <v>44972</v>
      </c>
      <c r="D1627" s="7">
        <v>45080</v>
      </c>
      <c r="E1627" s="8">
        <v>9441666.6699999999</v>
      </c>
      <c r="F1627" s="9">
        <v>9441666.6699999999</v>
      </c>
      <c r="G1627" s="6">
        <v>0</v>
      </c>
      <c r="H1627" s="10">
        <v>9355833.3300000001</v>
      </c>
      <c r="I1627" s="9">
        <f t="shared" si="50"/>
        <v>85833.339999999851</v>
      </c>
      <c r="J1627" s="11">
        <f t="shared" si="51"/>
        <v>0.99090909020621043</v>
      </c>
      <c r="K1627" s="6" t="s">
        <v>12</v>
      </c>
    </row>
    <row r="1628" spans="2:11" x14ac:dyDescent="0.2">
      <c r="B1628" s="6" t="s">
        <v>607</v>
      </c>
      <c r="C1628" s="7">
        <v>44973</v>
      </c>
      <c r="D1628" s="7">
        <v>45076</v>
      </c>
      <c r="E1628" s="8">
        <v>7875000</v>
      </c>
      <c r="F1628" s="9">
        <v>7875000</v>
      </c>
      <c r="G1628" s="6">
        <v>0</v>
      </c>
      <c r="H1628" s="10">
        <v>7875000</v>
      </c>
      <c r="I1628" s="9">
        <f t="shared" si="50"/>
        <v>0</v>
      </c>
      <c r="J1628" s="11">
        <f t="shared" si="51"/>
        <v>1</v>
      </c>
      <c r="K1628" s="6" t="s">
        <v>12</v>
      </c>
    </row>
    <row r="1629" spans="2:11" x14ac:dyDescent="0.2">
      <c r="B1629" s="6" t="s">
        <v>1076</v>
      </c>
      <c r="C1629" s="7">
        <v>44972</v>
      </c>
      <c r="D1629" s="7">
        <v>45075</v>
      </c>
      <c r="E1629" s="8">
        <v>10500000</v>
      </c>
      <c r="F1629" s="9">
        <v>10500000</v>
      </c>
      <c r="G1629" s="6">
        <v>0</v>
      </c>
      <c r="H1629" s="10">
        <v>10500000</v>
      </c>
      <c r="I1629" s="9">
        <f t="shared" si="50"/>
        <v>0</v>
      </c>
      <c r="J1629" s="11">
        <f t="shared" si="51"/>
        <v>1</v>
      </c>
      <c r="K1629" s="6" t="s">
        <v>12</v>
      </c>
    </row>
    <row r="1630" spans="2:11" x14ac:dyDescent="0.2">
      <c r="B1630" s="6" t="s">
        <v>1077</v>
      </c>
      <c r="C1630" s="7">
        <v>44972</v>
      </c>
      <c r="D1630" s="7">
        <v>45075</v>
      </c>
      <c r="E1630" s="8">
        <v>12775000</v>
      </c>
      <c r="F1630" s="9">
        <v>12775000</v>
      </c>
      <c r="G1630" s="6">
        <v>0</v>
      </c>
      <c r="H1630" s="10">
        <v>1946667.67</v>
      </c>
      <c r="I1630" s="9">
        <f t="shared" si="50"/>
        <v>10828332.33</v>
      </c>
      <c r="J1630" s="11">
        <f t="shared" si="51"/>
        <v>0.15238103091976515</v>
      </c>
      <c r="K1630" s="6" t="s">
        <v>12</v>
      </c>
    </row>
    <row r="1631" spans="2:11" x14ac:dyDescent="0.2">
      <c r="B1631" s="6" t="s">
        <v>1054</v>
      </c>
      <c r="C1631" s="7">
        <v>44973</v>
      </c>
      <c r="D1631" s="7">
        <v>45184</v>
      </c>
      <c r="E1631" s="8">
        <v>21000000</v>
      </c>
      <c r="F1631" s="9">
        <v>21000000</v>
      </c>
      <c r="G1631" s="6">
        <v>0</v>
      </c>
      <c r="H1631" s="10">
        <v>10500000</v>
      </c>
      <c r="I1631" s="9">
        <f t="shared" si="50"/>
        <v>10500000</v>
      </c>
      <c r="J1631" s="11">
        <f t="shared" si="51"/>
        <v>0.5</v>
      </c>
      <c r="K1631" s="6" t="s">
        <v>15</v>
      </c>
    </row>
    <row r="1632" spans="2:11" x14ac:dyDescent="0.2">
      <c r="B1632" s="6" t="s">
        <v>981</v>
      </c>
      <c r="C1632" s="7">
        <v>44972</v>
      </c>
      <c r="D1632" s="7">
        <v>45183</v>
      </c>
      <c r="E1632" s="8">
        <v>14000000</v>
      </c>
      <c r="F1632" s="9">
        <v>14000000</v>
      </c>
      <c r="G1632" s="6">
        <v>0</v>
      </c>
      <c r="H1632" s="10">
        <v>7066666.6699999999</v>
      </c>
      <c r="I1632" s="9">
        <f t="shared" si="50"/>
        <v>6933333.3300000001</v>
      </c>
      <c r="J1632" s="11">
        <f t="shared" si="51"/>
        <v>0.50476190499999996</v>
      </c>
      <c r="K1632" s="6" t="s">
        <v>15</v>
      </c>
    </row>
    <row r="1633" spans="2:11" x14ac:dyDescent="0.2">
      <c r="B1633" s="6" t="s">
        <v>970</v>
      </c>
      <c r="C1633" s="7">
        <v>44972</v>
      </c>
      <c r="D1633" s="7">
        <v>45075</v>
      </c>
      <c r="E1633" s="8">
        <v>12775000</v>
      </c>
      <c r="F1633" s="9">
        <v>12775000</v>
      </c>
      <c r="G1633" s="6">
        <v>0</v>
      </c>
      <c r="H1633" s="10">
        <v>12775000</v>
      </c>
      <c r="I1633" s="9">
        <f t="shared" si="50"/>
        <v>0</v>
      </c>
      <c r="J1633" s="11">
        <f t="shared" si="51"/>
        <v>1</v>
      </c>
      <c r="K1633" s="6" t="s">
        <v>12</v>
      </c>
    </row>
    <row r="1634" spans="2:11" x14ac:dyDescent="0.2">
      <c r="B1634" s="6" t="s">
        <v>1078</v>
      </c>
      <c r="C1634" s="7">
        <v>44972</v>
      </c>
      <c r="D1634" s="7">
        <v>45075</v>
      </c>
      <c r="E1634" s="8">
        <v>12775000</v>
      </c>
      <c r="F1634" s="9">
        <v>12775000</v>
      </c>
      <c r="G1634" s="6">
        <v>0</v>
      </c>
      <c r="H1634" s="10">
        <v>12775000</v>
      </c>
      <c r="I1634" s="9">
        <f t="shared" si="50"/>
        <v>0</v>
      </c>
      <c r="J1634" s="11">
        <f t="shared" si="51"/>
        <v>1</v>
      </c>
      <c r="K1634" s="6" t="s">
        <v>12</v>
      </c>
    </row>
    <row r="1635" spans="2:11" x14ac:dyDescent="0.2">
      <c r="B1635" s="6" t="s">
        <v>441</v>
      </c>
      <c r="C1635" s="7">
        <v>44972</v>
      </c>
      <c r="D1635" s="7">
        <v>45075</v>
      </c>
      <c r="E1635" s="8">
        <v>14000000</v>
      </c>
      <c r="F1635" s="9">
        <v>14000000</v>
      </c>
      <c r="G1635" s="6">
        <v>0</v>
      </c>
      <c r="H1635" s="10">
        <v>14000000</v>
      </c>
      <c r="I1635" s="9">
        <f t="shared" si="50"/>
        <v>0</v>
      </c>
      <c r="J1635" s="11">
        <f t="shared" si="51"/>
        <v>1</v>
      </c>
      <c r="K1635" s="6" t="s">
        <v>12</v>
      </c>
    </row>
    <row r="1636" spans="2:11" x14ac:dyDescent="0.2">
      <c r="B1636" s="6" t="s">
        <v>1071</v>
      </c>
      <c r="C1636" s="7">
        <v>44973</v>
      </c>
      <c r="D1636" s="7">
        <v>45076</v>
      </c>
      <c r="E1636" s="8">
        <v>7000000</v>
      </c>
      <c r="F1636" s="9">
        <v>7000000</v>
      </c>
      <c r="G1636" s="6">
        <v>0</v>
      </c>
      <c r="H1636" s="10">
        <v>7000000</v>
      </c>
      <c r="I1636" s="9">
        <f t="shared" si="50"/>
        <v>0</v>
      </c>
      <c r="J1636" s="11">
        <f t="shared" si="51"/>
        <v>1</v>
      </c>
      <c r="K1636" s="6" t="s">
        <v>12</v>
      </c>
    </row>
    <row r="1637" spans="2:11" x14ac:dyDescent="0.2">
      <c r="B1637" s="6" t="s">
        <v>1071</v>
      </c>
      <c r="C1637" s="7">
        <v>44973</v>
      </c>
      <c r="D1637" s="7">
        <v>45076</v>
      </c>
      <c r="E1637" s="8">
        <v>7000000</v>
      </c>
      <c r="F1637" s="9">
        <v>7000000</v>
      </c>
      <c r="G1637" s="6">
        <v>0</v>
      </c>
      <c r="H1637" s="10">
        <v>7000000</v>
      </c>
      <c r="I1637" s="9">
        <f t="shared" si="50"/>
        <v>0</v>
      </c>
      <c r="J1637" s="11">
        <f t="shared" si="51"/>
        <v>1</v>
      </c>
      <c r="K1637" s="6" t="s">
        <v>12</v>
      </c>
    </row>
    <row r="1638" spans="2:11" x14ac:dyDescent="0.2">
      <c r="B1638" s="6" t="s">
        <v>1079</v>
      </c>
      <c r="C1638" s="7">
        <v>44973</v>
      </c>
      <c r="D1638" s="7">
        <v>45076</v>
      </c>
      <c r="E1638" s="8">
        <v>6300000</v>
      </c>
      <c r="F1638" s="9">
        <v>6300000</v>
      </c>
      <c r="G1638" s="6">
        <v>0</v>
      </c>
      <c r="H1638" s="10">
        <v>6300000</v>
      </c>
      <c r="I1638" s="9">
        <f t="shared" si="50"/>
        <v>0</v>
      </c>
      <c r="J1638" s="11">
        <f t="shared" si="51"/>
        <v>1</v>
      </c>
      <c r="K1638" s="6" t="s">
        <v>12</v>
      </c>
    </row>
    <row r="1639" spans="2:11" x14ac:dyDescent="0.2">
      <c r="B1639" s="6" t="s">
        <v>1080</v>
      </c>
      <c r="C1639" s="7">
        <v>44973</v>
      </c>
      <c r="D1639" s="7">
        <v>45071</v>
      </c>
      <c r="E1639" s="8">
        <v>12166667</v>
      </c>
      <c r="F1639" s="9">
        <v>12166667</v>
      </c>
      <c r="G1639" s="6">
        <v>0</v>
      </c>
      <c r="H1639" s="10">
        <v>12166667</v>
      </c>
      <c r="I1639" s="9">
        <f t="shared" si="50"/>
        <v>0</v>
      </c>
      <c r="J1639" s="11">
        <f t="shared" si="51"/>
        <v>1</v>
      </c>
      <c r="K1639" s="6" t="s">
        <v>12</v>
      </c>
    </row>
    <row r="1640" spans="2:11" x14ac:dyDescent="0.2">
      <c r="B1640" s="6" t="s">
        <v>1076</v>
      </c>
      <c r="C1640" s="7">
        <v>44973</v>
      </c>
      <c r="D1640" s="7">
        <v>45076</v>
      </c>
      <c r="E1640" s="8">
        <v>10500000</v>
      </c>
      <c r="F1640" s="9">
        <v>10500000</v>
      </c>
      <c r="G1640" s="6">
        <v>0</v>
      </c>
      <c r="H1640" s="10">
        <v>10500000</v>
      </c>
      <c r="I1640" s="9">
        <f t="shared" si="50"/>
        <v>0</v>
      </c>
      <c r="J1640" s="11">
        <f t="shared" si="51"/>
        <v>1</v>
      </c>
      <c r="K1640" s="6" t="s">
        <v>12</v>
      </c>
    </row>
    <row r="1641" spans="2:11" x14ac:dyDescent="0.2">
      <c r="B1641" s="6" t="s">
        <v>464</v>
      </c>
      <c r="C1641" s="7">
        <v>44973</v>
      </c>
      <c r="D1641" s="7">
        <v>45071</v>
      </c>
      <c r="E1641" s="8">
        <v>7000000</v>
      </c>
      <c r="F1641" s="9">
        <v>7000000</v>
      </c>
      <c r="G1641" s="6">
        <v>0</v>
      </c>
      <c r="H1641" s="10">
        <v>7000000</v>
      </c>
      <c r="I1641" s="9">
        <f t="shared" si="50"/>
        <v>0</v>
      </c>
      <c r="J1641" s="11">
        <f t="shared" si="51"/>
        <v>1</v>
      </c>
      <c r="K1641" s="6" t="s">
        <v>12</v>
      </c>
    </row>
    <row r="1642" spans="2:11" x14ac:dyDescent="0.2">
      <c r="B1642" s="6" t="s">
        <v>1081</v>
      </c>
      <c r="C1642" s="7">
        <v>44973</v>
      </c>
      <c r="D1642" s="7">
        <v>45071</v>
      </c>
      <c r="E1642" s="8">
        <v>11666666.67</v>
      </c>
      <c r="F1642" s="9">
        <v>11666666.67</v>
      </c>
      <c r="G1642" s="6">
        <v>0</v>
      </c>
      <c r="H1642" s="10">
        <v>11666666.67</v>
      </c>
      <c r="I1642" s="9">
        <f t="shared" si="50"/>
        <v>0</v>
      </c>
      <c r="J1642" s="11">
        <f t="shared" si="51"/>
        <v>1</v>
      </c>
      <c r="K1642" s="6" t="s">
        <v>12</v>
      </c>
    </row>
    <row r="1643" spans="2:11" x14ac:dyDescent="0.2">
      <c r="B1643" s="6" t="s">
        <v>1082</v>
      </c>
      <c r="C1643" s="7">
        <v>44973</v>
      </c>
      <c r="D1643" s="7">
        <v>45076</v>
      </c>
      <c r="E1643" s="8">
        <v>7350000</v>
      </c>
      <c r="F1643" s="9">
        <v>7350000</v>
      </c>
      <c r="G1643" s="6">
        <v>0</v>
      </c>
      <c r="H1643" s="10">
        <v>7350000</v>
      </c>
      <c r="I1643" s="9">
        <f t="shared" si="50"/>
        <v>0</v>
      </c>
      <c r="J1643" s="11">
        <f t="shared" si="51"/>
        <v>1</v>
      </c>
      <c r="K1643" s="6" t="s">
        <v>12</v>
      </c>
    </row>
    <row r="1644" spans="2:11" x14ac:dyDescent="0.2">
      <c r="B1644" s="6" t="s">
        <v>343</v>
      </c>
      <c r="C1644" s="7">
        <v>44973</v>
      </c>
      <c r="D1644" s="7">
        <v>45076</v>
      </c>
      <c r="E1644" s="8">
        <v>7350000</v>
      </c>
      <c r="F1644" s="9">
        <v>7350000</v>
      </c>
      <c r="G1644" s="6">
        <v>0</v>
      </c>
      <c r="H1644" s="10">
        <v>7350000</v>
      </c>
      <c r="I1644" s="9">
        <f t="shared" si="50"/>
        <v>0</v>
      </c>
      <c r="J1644" s="11">
        <f t="shared" si="51"/>
        <v>1</v>
      </c>
      <c r="K1644" s="6" t="s">
        <v>12</v>
      </c>
    </row>
    <row r="1645" spans="2:11" x14ac:dyDescent="0.2">
      <c r="B1645" s="6" t="s">
        <v>1028</v>
      </c>
      <c r="C1645" s="7">
        <v>44973</v>
      </c>
      <c r="D1645" s="7">
        <v>45184</v>
      </c>
      <c r="E1645" s="8">
        <v>35000000</v>
      </c>
      <c r="F1645" s="9">
        <v>35000000</v>
      </c>
      <c r="G1645" s="6">
        <v>0</v>
      </c>
      <c r="H1645" s="10">
        <v>17500000</v>
      </c>
      <c r="I1645" s="9">
        <f t="shared" si="50"/>
        <v>17500000</v>
      </c>
      <c r="J1645" s="11">
        <f t="shared" si="51"/>
        <v>0.5</v>
      </c>
      <c r="K1645" s="6" t="s">
        <v>15</v>
      </c>
    </row>
    <row r="1646" spans="2:11" x14ac:dyDescent="0.2">
      <c r="B1646" s="6" t="s">
        <v>1083</v>
      </c>
      <c r="C1646" s="7">
        <v>44973</v>
      </c>
      <c r="D1646" s="7">
        <v>45071</v>
      </c>
      <c r="E1646" s="8">
        <v>9333333.3300000001</v>
      </c>
      <c r="F1646" s="9">
        <v>9333333.3300000001</v>
      </c>
      <c r="G1646" s="6">
        <v>0</v>
      </c>
      <c r="H1646" s="10">
        <v>9333333.3300000001</v>
      </c>
      <c r="I1646" s="9">
        <f t="shared" si="50"/>
        <v>0</v>
      </c>
      <c r="J1646" s="11">
        <f t="shared" si="51"/>
        <v>1</v>
      </c>
      <c r="K1646" s="6" t="s">
        <v>12</v>
      </c>
    </row>
    <row r="1647" spans="2:11" x14ac:dyDescent="0.2">
      <c r="B1647" s="6" t="s">
        <v>942</v>
      </c>
      <c r="C1647" s="7">
        <v>44973</v>
      </c>
      <c r="D1647" s="7">
        <v>45076</v>
      </c>
      <c r="E1647" s="8">
        <v>12775000</v>
      </c>
      <c r="F1647" s="9">
        <v>12775000</v>
      </c>
      <c r="G1647" s="6">
        <v>0</v>
      </c>
      <c r="H1647" s="10">
        <v>12775000</v>
      </c>
      <c r="I1647" s="9">
        <f t="shared" si="50"/>
        <v>0</v>
      </c>
      <c r="J1647" s="11">
        <f t="shared" si="51"/>
        <v>1</v>
      </c>
      <c r="K1647" s="6" t="s">
        <v>12</v>
      </c>
    </row>
    <row r="1648" spans="2:11" x14ac:dyDescent="0.2">
      <c r="B1648" s="6" t="s">
        <v>460</v>
      </c>
      <c r="C1648" s="7">
        <v>44973</v>
      </c>
      <c r="D1648" s="7">
        <v>45071</v>
      </c>
      <c r="E1648" s="8">
        <v>9333333.3300000001</v>
      </c>
      <c r="F1648" s="9">
        <v>9333333.3300000001</v>
      </c>
      <c r="G1648" s="6">
        <v>0</v>
      </c>
      <c r="H1648" s="10">
        <v>9333333.3300000001</v>
      </c>
      <c r="I1648" s="9">
        <f t="shared" si="50"/>
        <v>0</v>
      </c>
      <c r="J1648" s="11">
        <f t="shared" si="51"/>
        <v>1</v>
      </c>
      <c r="K1648" s="6" t="s">
        <v>12</v>
      </c>
    </row>
    <row r="1649" spans="2:11" x14ac:dyDescent="0.2">
      <c r="B1649" s="6" t="s">
        <v>1084</v>
      </c>
      <c r="C1649" s="7">
        <v>44973</v>
      </c>
      <c r="D1649" s="7">
        <v>45071</v>
      </c>
      <c r="E1649" s="8">
        <v>9000000</v>
      </c>
      <c r="F1649" s="9">
        <v>9000000</v>
      </c>
      <c r="G1649" s="6">
        <v>0</v>
      </c>
      <c r="H1649" s="10">
        <v>9000000</v>
      </c>
      <c r="I1649" s="9">
        <f t="shared" si="50"/>
        <v>0</v>
      </c>
      <c r="J1649" s="11">
        <f t="shared" si="51"/>
        <v>1</v>
      </c>
      <c r="K1649" s="6" t="s">
        <v>12</v>
      </c>
    </row>
    <row r="1650" spans="2:11" x14ac:dyDescent="0.2">
      <c r="B1650" s="6" t="s">
        <v>1085</v>
      </c>
      <c r="C1650" s="7">
        <v>44973</v>
      </c>
      <c r="D1650" s="7">
        <v>45071</v>
      </c>
      <c r="E1650" s="8">
        <v>9333333.3300000001</v>
      </c>
      <c r="F1650" s="9">
        <v>9333333.3300000001</v>
      </c>
      <c r="G1650" s="6">
        <v>0</v>
      </c>
      <c r="H1650" s="10">
        <v>9333333.3300000001</v>
      </c>
      <c r="I1650" s="9">
        <f t="shared" si="50"/>
        <v>0</v>
      </c>
      <c r="J1650" s="11">
        <f t="shared" si="51"/>
        <v>1</v>
      </c>
      <c r="K1650" s="6" t="s">
        <v>12</v>
      </c>
    </row>
    <row r="1651" spans="2:11" x14ac:dyDescent="0.2">
      <c r="B1651" s="6" t="s">
        <v>1086</v>
      </c>
      <c r="C1651" s="7">
        <v>44973</v>
      </c>
      <c r="D1651" s="7">
        <v>45076</v>
      </c>
      <c r="E1651" s="8">
        <v>10500000</v>
      </c>
      <c r="F1651" s="9">
        <v>10500000</v>
      </c>
      <c r="G1651" s="6">
        <v>0</v>
      </c>
      <c r="H1651" s="10">
        <v>10500000</v>
      </c>
      <c r="I1651" s="9">
        <f t="shared" si="50"/>
        <v>0</v>
      </c>
      <c r="J1651" s="11">
        <f t="shared" si="51"/>
        <v>1</v>
      </c>
      <c r="K1651" s="6" t="s">
        <v>12</v>
      </c>
    </row>
    <row r="1652" spans="2:11" x14ac:dyDescent="0.2">
      <c r="B1652" s="6" t="s">
        <v>1087</v>
      </c>
      <c r="C1652" s="7">
        <v>44973</v>
      </c>
      <c r="D1652" s="7">
        <v>45076</v>
      </c>
      <c r="E1652" s="8">
        <v>12250000</v>
      </c>
      <c r="F1652" s="9">
        <v>12250000</v>
      </c>
      <c r="G1652" s="6">
        <v>0</v>
      </c>
      <c r="H1652" s="10">
        <v>12250000</v>
      </c>
      <c r="I1652" s="9">
        <f t="shared" si="50"/>
        <v>0</v>
      </c>
      <c r="J1652" s="11">
        <f t="shared" si="51"/>
        <v>1</v>
      </c>
      <c r="K1652" s="6" t="s">
        <v>12</v>
      </c>
    </row>
    <row r="1653" spans="2:11" x14ac:dyDescent="0.2">
      <c r="B1653" s="6" t="s">
        <v>346</v>
      </c>
      <c r="C1653" s="7">
        <v>44973</v>
      </c>
      <c r="D1653" s="7">
        <v>45071</v>
      </c>
      <c r="E1653" s="8">
        <v>6666666.6699999999</v>
      </c>
      <c r="F1653" s="9">
        <v>6666666.6699999999</v>
      </c>
      <c r="G1653" s="6">
        <v>0</v>
      </c>
      <c r="H1653" s="10">
        <v>6666666.6699999999</v>
      </c>
      <c r="I1653" s="9">
        <f t="shared" si="50"/>
        <v>0</v>
      </c>
      <c r="J1653" s="11">
        <f t="shared" si="51"/>
        <v>1</v>
      </c>
      <c r="K1653" s="6" t="s">
        <v>12</v>
      </c>
    </row>
    <row r="1654" spans="2:11" x14ac:dyDescent="0.2">
      <c r="B1654" s="6" t="s">
        <v>460</v>
      </c>
      <c r="C1654" s="7">
        <v>44973</v>
      </c>
      <c r="D1654" s="7">
        <v>45071</v>
      </c>
      <c r="E1654" s="8">
        <v>9333333.3300000001</v>
      </c>
      <c r="F1654" s="9">
        <v>9333333.3300000001</v>
      </c>
      <c r="G1654" s="6">
        <v>0</v>
      </c>
      <c r="H1654" s="10">
        <v>9333333.3300000001</v>
      </c>
      <c r="I1654" s="9">
        <f t="shared" si="50"/>
        <v>0</v>
      </c>
      <c r="J1654" s="11">
        <f t="shared" si="51"/>
        <v>1</v>
      </c>
      <c r="K1654" s="6" t="s">
        <v>12</v>
      </c>
    </row>
    <row r="1655" spans="2:11" x14ac:dyDescent="0.2">
      <c r="B1655" s="6" t="s">
        <v>660</v>
      </c>
      <c r="C1655" s="7">
        <v>44973</v>
      </c>
      <c r="D1655" s="7">
        <v>45071</v>
      </c>
      <c r="E1655" s="8">
        <v>7333333.3300000001</v>
      </c>
      <c r="F1655" s="9">
        <v>7333333.3300000001</v>
      </c>
      <c r="G1655" s="6">
        <v>0</v>
      </c>
      <c r="H1655" s="10">
        <v>7333333.3300000001</v>
      </c>
      <c r="I1655" s="9">
        <f t="shared" si="50"/>
        <v>0</v>
      </c>
      <c r="J1655" s="11">
        <f t="shared" si="51"/>
        <v>1</v>
      </c>
      <c r="K1655" s="6" t="s">
        <v>12</v>
      </c>
    </row>
    <row r="1656" spans="2:11" x14ac:dyDescent="0.2">
      <c r="B1656" s="6" t="s">
        <v>1088</v>
      </c>
      <c r="C1656" s="7">
        <v>44973</v>
      </c>
      <c r="D1656" s="7">
        <v>45071</v>
      </c>
      <c r="E1656" s="8">
        <v>11666666.67</v>
      </c>
      <c r="F1656" s="9">
        <v>11666666.67</v>
      </c>
      <c r="G1656" s="6">
        <v>0</v>
      </c>
      <c r="H1656" s="10">
        <v>11666666.67</v>
      </c>
      <c r="I1656" s="9">
        <f t="shared" si="50"/>
        <v>0</v>
      </c>
      <c r="J1656" s="11">
        <f t="shared" si="51"/>
        <v>1</v>
      </c>
      <c r="K1656" s="6" t="s">
        <v>12</v>
      </c>
    </row>
    <row r="1657" spans="2:11" x14ac:dyDescent="0.2">
      <c r="B1657" s="6" t="s">
        <v>460</v>
      </c>
      <c r="C1657" s="7">
        <v>44973</v>
      </c>
      <c r="D1657" s="7">
        <v>45071</v>
      </c>
      <c r="E1657" s="8">
        <v>9333333.3300000001</v>
      </c>
      <c r="F1657" s="9">
        <v>9333333.3300000001</v>
      </c>
      <c r="G1657" s="6">
        <v>0</v>
      </c>
      <c r="H1657" s="10">
        <v>9333333.3300000001</v>
      </c>
      <c r="I1657" s="9">
        <f t="shared" si="50"/>
        <v>0</v>
      </c>
      <c r="J1657" s="11">
        <f t="shared" si="51"/>
        <v>1</v>
      </c>
      <c r="K1657" s="6" t="s">
        <v>12</v>
      </c>
    </row>
    <row r="1658" spans="2:11" x14ac:dyDescent="0.2">
      <c r="B1658" s="6" t="s">
        <v>1089</v>
      </c>
      <c r="C1658" s="7">
        <v>44973</v>
      </c>
      <c r="D1658" s="7">
        <v>45076</v>
      </c>
      <c r="E1658" s="8">
        <v>12775000</v>
      </c>
      <c r="F1658" s="9">
        <v>12775000</v>
      </c>
      <c r="G1658" s="6">
        <v>0</v>
      </c>
      <c r="H1658" s="10">
        <v>12775000</v>
      </c>
      <c r="I1658" s="9">
        <f t="shared" si="50"/>
        <v>0</v>
      </c>
      <c r="J1658" s="11">
        <f t="shared" si="51"/>
        <v>1</v>
      </c>
      <c r="K1658" s="6" t="s">
        <v>12</v>
      </c>
    </row>
    <row r="1659" spans="2:11" x14ac:dyDescent="0.2">
      <c r="B1659" s="6" t="s">
        <v>585</v>
      </c>
      <c r="C1659" s="7">
        <v>44973</v>
      </c>
      <c r="D1659" s="7">
        <v>45071</v>
      </c>
      <c r="E1659" s="8">
        <v>9000000</v>
      </c>
      <c r="F1659" s="9">
        <v>9000000</v>
      </c>
      <c r="G1659" s="6">
        <v>0</v>
      </c>
      <c r="H1659" s="10">
        <v>9000000</v>
      </c>
      <c r="I1659" s="9">
        <f t="shared" si="50"/>
        <v>0</v>
      </c>
      <c r="J1659" s="11">
        <f t="shared" si="51"/>
        <v>1</v>
      </c>
      <c r="K1659" s="6" t="s">
        <v>12</v>
      </c>
    </row>
    <row r="1660" spans="2:11" x14ac:dyDescent="0.2">
      <c r="B1660" s="6" t="s">
        <v>1076</v>
      </c>
      <c r="C1660" s="7">
        <v>44973</v>
      </c>
      <c r="D1660" s="7">
        <v>45076</v>
      </c>
      <c r="E1660" s="8">
        <v>10500000</v>
      </c>
      <c r="F1660" s="9">
        <v>10500000</v>
      </c>
      <c r="G1660" s="6">
        <v>0</v>
      </c>
      <c r="H1660" s="10">
        <v>10500000</v>
      </c>
      <c r="I1660" s="9">
        <f t="shared" si="50"/>
        <v>0</v>
      </c>
      <c r="J1660" s="11">
        <f t="shared" si="51"/>
        <v>1</v>
      </c>
      <c r="K1660" s="6" t="s">
        <v>12</v>
      </c>
    </row>
    <row r="1661" spans="2:11" x14ac:dyDescent="0.2">
      <c r="B1661" s="6" t="s">
        <v>682</v>
      </c>
      <c r="C1661" s="7">
        <v>44973</v>
      </c>
      <c r="D1661" s="7">
        <v>45071</v>
      </c>
      <c r="E1661" s="8">
        <v>13333333.33</v>
      </c>
      <c r="F1661" s="9">
        <v>13333333.33</v>
      </c>
      <c r="G1661" s="6">
        <v>0</v>
      </c>
      <c r="H1661" s="10">
        <v>13333333.33</v>
      </c>
      <c r="I1661" s="9">
        <f t="shared" si="50"/>
        <v>0</v>
      </c>
      <c r="J1661" s="11">
        <f t="shared" si="51"/>
        <v>1</v>
      </c>
      <c r="K1661" s="6" t="s">
        <v>12</v>
      </c>
    </row>
    <row r="1662" spans="2:11" x14ac:dyDescent="0.2">
      <c r="B1662" s="6" t="s">
        <v>436</v>
      </c>
      <c r="C1662" s="7">
        <v>44973</v>
      </c>
      <c r="D1662" s="7">
        <v>45076</v>
      </c>
      <c r="E1662" s="8">
        <v>7000000</v>
      </c>
      <c r="F1662" s="9">
        <v>7000000</v>
      </c>
      <c r="G1662" s="6">
        <v>0</v>
      </c>
      <c r="H1662" s="10">
        <v>7000000</v>
      </c>
      <c r="I1662" s="9">
        <f t="shared" si="50"/>
        <v>0</v>
      </c>
      <c r="J1662" s="11">
        <f t="shared" si="51"/>
        <v>1</v>
      </c>
      <c r="K1662" s="6" t="s">
        <v>12</v>
      </c>
    </row>
    <row r="1663" spans="2:11" x14ac:dyDescent="0.2">
      <c r="B1663" s="6" t="s">
        <v>1090</v>
      </c>
      <c r="C1663" s="7">
        <v>44973</v>
      </c>
      <c r="D1663" s="7">
        <v>45071</v>
      </c>
      <c r="E1663" s="8">
        <v>6000000</v>
      </c>
      <c r="F1663" s="9">
        <v>6000000</v>
      </c>
      <c r="G1663" s="6">
        <v>0</v>
      </c>
      <c r="H1663" s="10">
        <v>6000000</v>
      </c>
      <c r="I1663" s="9">
        <f t="shared" si="50"/>
        <v>0</v>
      </c>
      <c r="J1663" s="11">
        <f t="shared" si="51"/>
        <v>1</v>
      </c>
      <c r="K1663" s="6" t="s">
        <v>12</v>
      </c>
    </row>
    <row r="1664" spans="2:11" x14ac:dyDescent="0.2">
      <c r="B1664" s="6" t="s">
        <v>1084</v>
      </c>
      <c r="C1664" s="7">
        <v>44973</v>
      </c>
      <c r="D1664" s="7">
        <v>45071</v>
      </c>
      <c r="E1664" s="8">
        <v>9000000</v>
      </c>
      <c r="F1664" s="9">
        <v>9000000</v>
      </c>
      <c r="G1664" s="6">
        <v>0</v>
      </c>
      <c r="H1664" s="10">
        <v>9000000</v>
      </c>
      <c r="I1664" s="9">
        <f t="shared" si="50"/>
        <v>0</v>
      </c>
      <c r="J1664" s="11">
        <f t="shared" si="51"/>
        <v>1</v>
      </c>
      <c r="K1664" s="6" t="s">
        <v>12</v>
      </c>
    </row>
    <row r="1665" spans="2:11" x14ac:dyDescent="0.2">
      <c r="B1665" s="6" t="s">
        <v>1084</v>
      </c>
      <c r="C1665" s="7">
        <v>44973</v>
      </c>
      <c r="D1665" s="7">
        <v>45071</v>
      </c>
      <c r="E1665" s="8">
        <v>9000000</v>
      </c>
      <c r="F1665" s="9">
        <v>9000000</v>
      </c>
      <c r="G1665" s="6">
        <v>0</v>
      </c>
      <c r="H1665" s="10">
        <v>9000000</v>
      </c>
      <c r="I1665" s="9">
        <f t="shared" si="50"/>
        <v>0</v>
      </c>
      <c r="J1665" s="11">
        <f t="shared" si="51"/>
        <v>1</v>
      </c>
      <c r="K1665" s="6" t="s">
        <v>12</v>
      </c>
    </row>
    <row r="1666" spans="2:11" x14ac:dyDescent="0.2">
      <c r="B1666" s="6" t="s">
        <v>1039</v>
      </c>
      <c r="C1666" s="7">
        <v>44973</v>
      </c>
      <c r="D1666" s="7">
        <v>45076</v>
      </c>
      <c r="E1666" s="8">
        <v>6300000</v>
      </c>
      <c r="F1666" s="9">
        <v>6300000</v>
      </c>
      <c r="G1666" s="6">
        <v>0</v>
      </c>
      <c r="H1666" s="10">
        <v>6300000</v>
      </c>
      <c r="I1666" s="9">
        <f t="shared" si="50"/>
        <v>0</v>
      </c>
      <c r="J1666" s="11">
        <f t="shared" si="51"/>
        <v>1</v>
      </c>
      <c r="K1666" s="6" t="s">
        <v>12</v>
      </c>
    </row>
    <row r="1667" spans="2:11" x14ac:dyDescent="0.2">
      <c r="B1667" s="6" t="s">
        <v>1091</v>
      </c>
      <c r="C1667" s="7">
        <v>44973</v>
      </c>
      <c r="D1667" s="7">
        <v>45076</v>
      </c>
      <c r="E1667" s="8">
        <v>8400000</v>
      </c>
      <c r="F1667" s="9">
        <v>8400000</v>
      </c>
      <c r="G1667" s="6">
        <v>0</v>
      </c>
      <c r="H1667" s="10">
        <v>8400000</v>
      </c>
      <c r="I1667" s="9">
        <f t="shared" ref="I1667:I1730" si="52">F1667-H1667</f>
        <v>0</v>
      </c>
      <c r="J1667" s="11">
        <f t="shared" ref="J1667:J1730" si="53">IFERROR(H1667/F1667,"-")</f>
        <v>1</v>
      </c>
      <c r="K1667" s="6" t="s">
        <v>12</v>
      </c>
    </row>
    <row r="1668" spans="2:11" x14ac:dyDescent="0.2">
      <c r="B1668" s="6" t="s">
        <v>1071</v>
      </c>
      <c r="C1668" s="7">
        <v>44973</v>
      </c>
      <c r="D1668" s="7">
        <v>45076</v>
      </c>
      <c r="E1668" s="8">
        <v>7000000</v>
      </c>
      <c r="F1668" s="9">
        <v>7000000</v>
      </c>
      <c r="G1668" s="6">
        <v>0</v>
      </c>
      <c r="H1668" s="10">
        <v>7000000</v>
      </c>
      <c r="I1668" s="9">
        <f t="shared" si="52"/>
        <v>0</v>
      </c>
      <c r="J1668" s="11">
        <f t="shared" si="53"/>
        <v>1</v>
      </c>
      <c r="K1668" s="6" t="s">
        <v>12</v>
      </c>
    </row>
    <row r="1669" spans="2:11" x14ac:dyDescent="0.2">
      <c r="B1669" s="6" t="s">
        <v>1092</v>
      </c>
      <c r="C1669" s="7">
        <v>44973</v>
      </c>
      <c r="D1669" s="7">
        <v>45061</v>
      </c>
      <c r="E1669" s="8">
        <v>6000000</v>
      </c>
      <c r="F1669" s="9">
        <v>6000000</v>
      </c>
      <c r="G1669" s="6">
        <v>0</v>
      </c>
      <c r="H1669" s="10">
        <v>6000000</v>
      </c>
      <c r="I1669" s="9">
        <f t="shared" si="52"/>
        <v>0</v>
      </c>
      <c r="J1669" s="11">
        <f t="shared" si="53"/>
        <v>1</v>
      </c>
      <c r="K1669" s="6" t="s">
        <v>12</v>
      </c>
    </row>
    <row r="1670" spans="2:11" x14ac:dyDescent="0.2">
      <c r="B1670" s="6" t="s">
        <v>1039</v>
      </c>
      <c r="C1670" s="7">
        <v>44973</v>
      </c>
      <c r="D1670" s="7">
        <v>45076</v>
      </c>
      <c r="E1670" s="8">
        <v>6300000</v>
      </c>
      <c r="F1670" s="9">
        <v>6300000</v>
      </c>
      <c r="G1670" s="6">
        <v>0</v>
      </c>
      <c r="H1670" s="10">
        <v>4500000</v>
      </c>
      <c r="I1670" s="9">
        <f t="shared" si="52"/>
        <v>1800000</v>
      </c>
      <c r="J1670" s="11">
        <f t="shared" si="53"/>
        <v>0.7142857142857143</v>
      </c>
      <c r="K1670" s="6" t="s">
        <v>12</v>
      </c>
    </row>
    <row r="1671" spans="2:11" x14ac:dyDescent="0.2">
      <c r="B1671" s="6" t="s">
        <v>1039</v>
      </c>
      <c r="C1671" s="7">
        <v>44973</v>
      </c>
      <c r="D1671" s="7">
        <v>45076</v>
      </c>
      <c r="E1671" s="8">
        <v>6300000</v>
      </c>
      <c r="F1671" s="9">
        <v>6300000</v>
      </c>
      <c r="G1671" s="6">
        <v>0</v>
      </c>
      <c r="H1671" s="10">
        <v>6300000</v>
      </c>
      <c r="I1671" s="9">
        <f t="shared" si="52"/>
        <v>0</v>
      </c>
      <c r="J1671" s="11">
        <f t="shared" si="53"/>
        <v>1</v>
      </c>
      <c r="K1671" s="6" t="s">
        <v>12</v>
      </c>
    </row>
    <row r="1672" spans="2:11" x14ac:dyDescent="0.2">
      <c r="B1672" s="6" t="s">
        <v>1039</v>
      </c>
      <c r="C1672" s="7">
        <v>44973</v>
      </c>
      <c r="D1672" s="7">
        <v>45076</v>
      </c>
      <c r="E1672" s="8">
        <v>6300000</v>
      </c>
      <c r="F1672" s="9">
        <v>6300000</v>
      </c>
      <c r="G1672" s="6">
        <v>0</v>
      </c>
      <c r="H1672" s="10">
        <v>6300000</v>
      </c>
      <c r="I1672" s="9">
        <f t="shared" si="52"/>
        <v>0</v>
      </c>
      <c r="J1672" s="11">
        <f t="shared" si="53"/>
        <v>1</v>
      </c>
      <c r="K1672" s="6" t="s">
        <v>12</v>
      </c>
    </row>
    <row r="1673" spans="2:11" x14ac:dyDescent="0.2">
      <c r="B1673" s="6" t="s">
        <v>1034</v>
      </c>
      <c r="C1673" s="7">
        <v>44973</v>
      </c>
      <c r="D1673" s="7">
        <v>45076</v>
      </c>
      <c r="E1673" s="8">
        <v>12250000</v>
      </c>
      <c r="F1673" s="9">
        <v>12250000</v>
      </c>
      <c r="G1673" s="6">
        <v>0</v>
      </c>
      <c r="H1673" s="10">
        <v>12250000</v>
      </c>
      <c r="I1673" s="9">
        <f t="shared" si="52"/>
        <v>0</v>
      </c>
      <c r="J1673" s="11">
        <f t="shared" si="53"/>
        <v>1</v>
      </c>
      <c r="K1673" s="6" t="s">
        <v>12</v>
      </c>
    </row>
    <row r="1674" spans="2:11" x14ac:dyDescent="0.2">
      <c r="B1674" s="6" t="s">
        <v>1093</v>
      </c>
      <c r="C1674" s="7">
        <v>44973</v>
      </c>
      <c r="D1674" s="7">
        <v>45076</v>
      </c>
      <c r="E1674" s="8">
        <v>10500000</v>
      </c>
      <c r="F1674" s="9">
        <v>10500000</v>
      </c>
      <c r="G1674" s="6">
        <v>0</v>
      </c>
      <c r="H1674" s="10">
        <v>10500000</v>
      </c>
      <c r="I1674" s="9">
        <f t="shared" si="52"/>
        <v>0</v>
      </c>
      <c r="J1674" s="11">
        <f t="shared" si="53"/>
        <v>1</v>
      </c>
      <c r="K1674" s="6" t="s">
        <v>12</v>
      </c>
    </row>
    <row r="1675" spans="2:11" x14ac:dyDescent="0.2">
      <c r="B1675" s="6" t="s">
        <v>1039</v>
      </c>
      <c r="C1675" s="7">
        <v>44973</v>
      </c>
      <c r="D1675" s="7">
        <v>45076</v>
      </c>
      <c r="E1675" s="8">
        <v>6300000</v>
      </c>
      <c r="F1675" s="9">
        <v>6300000</v>
      </c>
      <c r="G1675" s="6">
        <v>0</v>
      </c>
      <c r="H1675" s="10">
        <v>6300000</v>
      </c>
      <c r="I1675" s="9">
        <f t="shared" si="52"/>
        <v>0</v>
      </c>
      <c r="J1675" s="11">
        <f t="shared" si="53"/>
        <v>1</v>
      </c>
      <c r="K1675" s="6" t="s">
        <v>12</v>
      </c>
    </row>
    <row r="1676" spans="2:11" x14ac:dyDescent="0.2">
      <c r="B1676" s="6" t="s">
        <v>1076</v>
      </c>
      <c r="C1676" s="7">
        <v>44973</v>
      </c>
      <c r="D1676" s="7">
        <v>45076</v>
      </c>
      <c r="E1676" s="8">
        <v>10500000</v>
      </c>
      <c r="F1676" s="9">
        <v>10500000</v>
      </c>
      <c r="G1676" s="6">
        <v>0</v>
      </c>
      <c r="H1676" s="10">
        <v>7500000</v>
      </c>
      <c r="I1676" s="9">
        <f t="shared" si="52"/>
        <v>3000000</v>
      </c>
      <c r="J1676" s="11">
        <f t="shared" si="53"/>
        <v>0.7142857142857143</v>
      </c>
      <c r="K1676" s="6" t="s">
        <v>12</v>
      </c>
    </row>
    <row r="1677" spans="2:11" x14ac:dyDescent="0.2">
      <c r="B1677" s="6" t="s">
        <v>652</v>
      </c>
      <c r="C1677" s="7">
        <v>44973</v>
      </c>
      <c r="D1677" s="7">
        <v>45184</v>
      </c>
      <c r="E1677" s="8">
        <v>17500000</v>
      </c>
      <c r="F1677" s="9">
        <v>17500000</v>
      </c>
      <c r="G1677" s="6">
        <v>0</v>
      </c>
      <c r="H1677" s="10">
        <v>11250000</v>
      </c>
      <c r="I1677" s="9">
        <f t="shared" si="52"/>
        <v>6250000</v>
      </c>
      <c r="J1677" s="11">
        <f t="shared" si="53"/>
        <v>0.6428571428571429</v>
      </c>
      <c r="K1677" s="6" t="s">
        <v>15</v>
      </c>
    </row>
    <row r="1678" spans="2:11" x14ac:dyDescent="0.2">
      <c r="B1678" s="6" t="s">
        <v>1094</v>
      </c>
      <c r="C1678" s="7">
        <v>44973</v>
      </c>
      <c r="D1678" s="7">
        <v>45076</v>
      </c>
      <c r="E1678" s="8">
        <v>10500000</v>
      </c>
      <c r="F1678" s="9">
        <v>10500000</v>
      </c>
      <c r="G1678" s="6">
        <v>0</v>
      </c>
      <c r="H1678" s="10">
        <v>10500000</v>
      </c>
      <c r="I1678" s="9">
        <f t="shared" si="52"/>
        <v>0</v>
      </c>
      <c r="J1678" s="11">
        <f t="shared" si="53"/>
        <v>1</v>
      </c>
      <c r="K1678" s="6" t="s">
        <v>12</v>
      </c>
    </row>
    <row r="1679" spans="2:11" x14ac:dyDescent="0.2">
      <c r="B1679" s="6" t="s">
        <v>613</v>
      </c>
      <c r="C1679" s="7">
        <v>44973</v>
      </c>
      <c r="D1679" s="7">
        <v>45076</v>
      </c>
      <c r="E1679" s="8">
        <v>10150000</v>
      </c>
      <c r="F1679" s="9">
        <v>10150000</v>
      </c>
      <c r="G1679" s="6">
        <v>0</v>
      </c>
      <c r="H1679" s="10">
        <v>10150000</v>
      </c>
      <c r="I1679" s="9">
        <f t="shared" si="52"/>
        <v>0</v>
      </c>
      <c r="J1679" s="11">
        <f t="shared" si="53"/>
        <v>1</v>
      </c>
      <c r="K1679" s="6" t="s">
        <v>12</v>
      </c>
    </row>
    <row r="1680" spans="2:11" x14ac:dyDescent="0.2">
      <c r="B1680" s="6" t="s">
        <v>1095</v>
      </c>
      <c r="C1680" s="7">
        <v>44973</v>
      </c>
      <c r="D1680" s="7">
        <v>45076</v>
      </c>
      <c r="E1680" s="8">
        <v>9800000</v>
      </c>
      <c r="F1680" s="9">
        <v>9800000</v>
      </c>
      <c r="G1680" s="6">
        <v>0</v>
      </c>
      <c r="H1680" s="10">
        <v>9800000</v>
      </c>
      <c r="I1680" s="9">
        <f t="shared" si="52"/>
        <v>0</v>
      </c>
      <c r="J1680" s="11">
        <f t="shared" si="53"/>
        <v>1</v>
      </c>
      <c r="K1680" s="6" t="s">
        <v>12</v>
      </c>
    </row>
    <row r="1681" spans="2:11" x14ac:dyDescent="0.2">
      <c r="B1681" s="6" t="s">
        <v>1039</v>
      </c>
      <c r="C1681" s="7">
        <v>44973</v>
      </c>
      <c r="D1681" s="7">
        <v>45076</v>
      </c>
      <c r="E1681" s="8">
        <v>6300000</v>
      </c>
      <c r="F1681" s="9">
        <v>6300000</v>
      </c>
      <c r="G1681" s="6">
        <v>0</v>
      </c>
      <c r="H1681" s="10">
        <v>6300000</v>
      </c>
      <c r="I1681" s="9">
        <f t="shared" si="52"/>
        <v>0</v>
      </c>
      <c r="J1681" s="11">
        <f t="shared" si="53"/>
        <v>1</v>
      </c>
      <c r="K1681" s="6" t="s">
        <v>12</v>
      </c>
    </row>
    <row r="1682" spans="2:11" x14ac:dyDescent="0.2">
      <c r="B1682" s="6" t="s">
        <v>1096</v>
      </c>
      <c r="C1682" s="7">
        <v>44973</v>
      </c>
      <c r="D1682" s="7">
        <v>45184</v>
      </c>
      <c r="E1682" s="8">
        <v>27300000</v>
      </c>
      <c r="F1682" s="9">
        <v>27300000</v>
      </c>
      <c r="G1682" s="6">
        <v>0</v>
      </c>
      <c r="H1682" s="10">
        <v>13650000</v>
      </c>
      <c r="I1682" s="9">
        <f t="shared" si="52"/>
        <v>13650000</v>
      </c>
      <c r="J1682" s="11">
        <f t="shared" si="53"/>
        <v>0.5</v>
      </c>
      <c r="K1682" s="6" t="s">
        <v>15</v>
      </c>
    </row>
    <row r="1683" spans="2:11" x14ac:dyDescent="0.2">
      <c r="B1683" s="6" t="s">
        <v>1039</v>
      </c>
      <c r="C1683" s="7">
        <v>44973</v>
      </c>
      <c r="D1683" s="7">
        <v>45076</v>
      </c>
      <c r="E1683" s="8">
        <v>6300000</v>
      </c>
      <c r="F1683" s="9">
        <v>6300000</v>
      </c>
      <c r="G1683" s="6">
        <v>0</v>
      </c>
      <c r="H1683" s="10">
        <v>6300000</v>
      </c>
      <c r="I1683" s="9">
        <f t="shared" si="52"/>
        <v>0</v>
      </c>
      <c r="J1683" s="11">
        <f t="shared" si="53"/>
        <v>1</v>
      </c>
      <c r="K1683" s="6" t="s">
        <v>12</v>
      </c>
    </row>
    <row r="1684" spans="2:11" x14ac:dyDescent="0.2">
      <c r="B1684" s="6" t="s">
        <v>613</v>
      </c>
      <c r="C1684" s="7">
        <v>44973</v>
      </c>
      <c r="D1684" s="7">
        <v>45076</v>
      </c>
      <c r="E1684" s="8">
        <v>10150000</v>
      </c>
      <c r="F1684" s="9">
        <v>10150000</v>
      </c>
      <c r="G1684" s="6">
        <v>0</v>
      </c>
      <c r="H1684" s="10">
        <v>10150000</v>
      </c>
      <c r="I1684" s="9">
        <f t="shared" si="52"/>
        <v>0</v>
      </c>
      <c r="J1684" s="11">
        <f t="shared" si="53"/>
        <v>1</v>
      </c>
      <c r="K1684" s="6" t="s">
        <v>12</v>
      </c>
    </row>
    <row r="1685" spans="2:11" x14ac:dyDescent="0.2">
      <c r="B1685" s="6" t="s">
        <v>1039</v>
      </c>
      <c r="C1685" s="7">
        <v>44973</v>
      </c>
      <c r="D1685" s="7">
        <v>45076</v>
      </c>
      <c r="E1685" s="8">
        <v>6300000</v>
      </c>
      <c r="F1685" s="9">
        <v>6300000</v>
      </c>
      <c r="G1685" s="6">
        <v>0</v>
      </c>
      <c r="H1685" s="10">
        <v>6300000</v>
      </c>
      <c r="I1685" s="9">
        <f t="shared" si="52"/>
        <v>0</v>
      </c>
      <c r="J1685" s="11">
        <f t="shared" si="53"/>
        <v>1</v>
      </c>
      <c r="K1685" s="6" t="s">
        <v>12</v>
      </c>
    </row>
    <row r="1686" spans="2:11" x14ac:dyDescent="0.2">
      <c r="B1686" s="6" t="s">
        <v>1043</v>
      </c>
      <c r="C1686" s="7">
        <v>44974</v>
      </c>
      <c r="D1686" s="7">
        <v>45076</v>
      </c>
      <c r="E1686" s="8">
        <v>7000000</v>
      </c>
      <c r="F1686" s="9">
        <v>7000000</v>
      </c>
      <c r="G1686" s="6">
        <v>0</v>
      </c>
      <c r="H1686" s="10">
        <v>6933333.3300000001</v>
      </c>
      <c r="I1686" s="9">
        <f t="shared" si="52"/>
        <v>66666.669999999925</v>
      </c>
      <c r="J1686" s="11">
        <f t="shared" si="53"/>
        <v>0.99047618999999998</v>
      </c>
      <c r="K1686" s="6" t="s">
        <v>12</v>
      </c>
    </row>
    <row r="1687" spans="2:11" x14ac:dyDescent="0.2">
      <c r="B1687" s="6" t="s">
        <v>1097</v>
      </c>
      <c r="C1687" s="7">
        <v>44973</v>
      </c>
      <c r="D1687" s="7">
        <v>45071</v>
      </c>
      <c r="E1687" s="8">
        <v>16666666.67</v>
      </c>
      <c r="F1687" s="9">
        <v>16666666.67</v>
      </c>
      <c r="G1687" s="6">
        <v>0</v>
      </c>
      <c r="H1687" s="10">
        <v>16666666.67</v>
      </c>
      <c r="I1687" s="9">
        <f t="shared" si="52"/>
        <v>0</v>
      </c>
      <c r="J1687" s="11">
        <f t="shared" si="53"/>
        <v>1</v>
      </c>
      <c r="K1687" s="6" t="s">
        <v>12</v>
      </c>
    </row>
    <row r="1688" spans="2:11" x14ac:dyDescent="0.2">
      <c r="B1688" s="6" t="s">
        <v>1098</v>
      </c>
      <c r="C1688" s="7">
        <v>44973</v>
      </c>
      <c r="D1688" s="7">
        <v>45071</v>
      </c>
      <c r="E1688" s="8">
        <v>10000000</v>
      </c>
      <c r="F1688" s="9">
        <v>10000000</v>
      </c>
      <c r="G1688" s="6">
        <v>0</v>
      </c>
      <c r="H1688" s="10">
        <v>10000000</v>
      </c>
      <c r="I1688" s="9">
        <f t="shared" si="52"/>
        <v>0</v>
      </c>
      <c r="J1688" s="11">
        <f t="shared" si="53"/>
        <v>1</v>
      </c>
      <c r="K1688" s="6" t="s">
        <v>12</v>
      </c>
    </row>
    <row r="1689" spans="2:11" x14ac:dyDescent="0.2">
      <c r="B1689" s="6" t="s">
        <v>1039</v>
      </c>
      <c r="C1689" s="7">
        <v>44973</v>
      </c>
      <c r="D1689" s="7">
        <v>45076</v>
      </c>
      <c r="E1689" s="8">
        <v>6300000</v>
      </c>
      <c r="F1689" s="9">
        <v>6300000</v>
      </c>
      <c r="G1689" s="6">
        <v>0</v>
      </c>
      <c r="H1689" s="10">
        <v>6300000</v>
      </c>
      <c r="I1689" s="9">
        <f t="shared" si="52"/>
        <v>0</v>
      </c>
      <c r="J1689" s="11">
        <f t="shared" si="53"/>
        <v>1</v>
      </c>
      <c r="K1689" s="6" t="s">
        <v>12</v>
      </c>
    </row>
    <row r="1690" spans="2:11" x14ac:dyDescent="0.2">
      <c r="B1690" s="6" t="s">
        <v>668</v>
      </c>
      <c r="C1690" s="7">
        <v>44973</v>
      </c>
      <c r="D1690" s="7">
        <v>45076</v>
      </c>
      <c r="E1690" s="8">
        <v>6300000</v>
      </c>
      <c r="F1690" s="9">
        <v>6300000</v>
      </c>
      <c r="G1690" s="6">
        <v>0</v>
      </c>
      <c r="H1690" s="10">
        <v>6300000</v>
      </c>
      <c r="I1690" s="9">
        <f t="shared" si="52"/>
        <v>0</v>
      </c>
      <c r="J1690" s="11">
        <f t="shared" si="53"/>
        <v>1</v>
      </c>
      <c r="K1690" s="6" t="s">
        <v>12</v>
      </c>
    </row>
    <row r="1691" spans="2:11" x14ac:dyDescent="0.2">
      <c r="B1691" s="6" t="s">
        <v>727</v>
      </c>
      <c r="C1691" s="7">
        <v>44974</v>
      </c>
      <c r="D1691" s="7">
        <v>45078</v>
      </c>
      <c r="E1691" s="8">
        <v>7350000</v>
      </c>
      <c r="F1691" s="9">
        <v>7350000</v>
      </c>
      <c r="G1691" s="6">
        <v>0</v>
      </c>
      <c r="H1691" s="10">
        <v>7280000</v>
      </c>
      <c r="I1691" s="9">
        <f t="shared" si="52"/>
        <v>70000</v>
      </c>
      <c r="J1691" s="11">
        <f t="shared" si="53"/>
        <v>0.99047619047619051</v>
      </c>
      <c r="K1691" s="6" t="s">
        <v>12</v>
      </c>
    </row>
    <row r="1692" spans="2:11" x14ac:dyDescent="0.2">
      <c r="B1692" s="6" t="s">
        <v>1099</v>
      </c>
      <c r="C1692" s="7">
        <v>44974</v>
      </c>
      <c r="D1692" s="7">
        <v>45076</v>
      </c>
      <c r="E1692" s="8">
        <v>8750000</v>
      </c>
      <c r="F1692" s="9">
        <v>8750000</v>
      </c>
      <c r="G1692" s="6">
        <v>0</v>
      </c>
      <c r="H1692" s="10">
        <v>8666666.6699999999</v>
      </c>
      <c r="I1692" s="9">
        <f t="shared" si="52"/>
        <v>83333.330000000075</v>
      </c>
      <c r="J1692" s="11">
        <f t="shared" si="53"/>
        <v>0.99047619085714289</v>
      </c>
      <c r="K1692" s="6" t="s">
        <v>12</v>
      </c>
    </row>
    <row r="1693" spans="2:11" x14ac:dyDescent="0.2">
      <c r="B1693" s="6" t="s">
        <v>1100</v>
      </c>
      <c r="C1693" s="7">
        <v>44974</v>
      </c>
      <c r="D1693" s="7">
        <v>45076</v>
      </c>
      <c r="E1693" s="8">
        <v>10500000</v>
      </c>
      <c r="F1693" s="9">
        <v>10500000</v>
      </c>
      <c r="G1693" s="6">
        <v>0</v>
      </c>
      <c r="H1693" s="10">
        <v>10400000</v>
      </c>
      <c r="I1693" s="9">
        <f t="shared" si="52"/>
        <v>100000</v>
      </c>
      <c r="J1693" s="11">
        <f t="shared" si="53"/>
        <v>0.99047619047619051</v>
      </c>
      <c r="K1693" s="6" t="s">
        <v>12</v>
      </c>
    </row>
    <row r="1694" spans="2:11" x14ac:dyDescent="0.2">
      <c r="B1694" s="6" t="s">
        <v>1101</v>
      </c>
      <c r="C1694" s="7">
        <v>44974</v>
      </c>
      <c r="D1694" s="7">
        <v>45076</v>
      </c>
      <c r="E1694" s="8">
        <v>14000000</v>
      </c>
      <c r="F1694" s="9">
        <v>14000000</v>
      </c>
      <c r="G1694" s="6">
        <v>0</v>
      </c>
      <c r="H1694" s="10">
        <v>13866666.67</v>
      </c>
      <c r="I1694" s="9">
        <f t="shared" si="52"/>
        <v>133333.33000000007</v>
      </c>
      <c r="J1694" s="11">
        <f t="shared" si="53"/>
        <v>0.99047619071428572</v>
      </c>
      <c r="K1694" s="6" t="s">
        <v>12</v>
      </c>
    </row>
    <row r="1695" spans="2:11" x14ac:dyDescent="0.2">
      <c r="B1695" s="6" t="s">
        <v>1090</v>
      </c>
      <c r="C1695" s="7">
        <v>44974</v>
      </c>
      <c r="D1695" s="7">
        <v>45072</v>
      </c>
      <c r="E1695" s="8">
        <v>6000000</v>
      </c>
      <c r="F1695" s="9">
        <v>6000000</v>
      </c>
      <c r="G1695" s="6">
        <v>0</v>
      </c>
      <c r="H1695" s="10">
        <v>6000000</v>
      </c>
      <c r="I1695" s="9">
        <f t="shared" si="52"/>
        <v>0</v>
      </c>
      <c r="J1695" s="11">
        <f t="shared" si="53"/>
        <v>1</v>
      </c>
      <c r="K1695" s="6" t="s">
        <v>12</v>
      </c>
    </row>
    <row r="1696" spans="2:11" x14ac:dyDescent="0.2">
      <c r="B1696" s="6" t="s">
        <v>1102</v>
      </c>
      <c r="C1696" s="7">
        <v>44974</v>
      </c>
      <c r="D1696" s="7">
        <v>45185</v>
      </c>
      <c r="E1696" s="8">
        <v>28840000</v>
      </c>
      <c r="F1696" s="9">
        <v>28840000</v>
      </c>
      <c r="G1696" s="6">
        <v>0</v>
      </c>
      <c r="H1696" s="10">
        <v>14282666.67</v>
      </c>
      <c r="I1696" s="9">
        <f t="shared" si="52"/>
        <v>14557333.33</v>
      </c>
      <c r="J1696" s="11">
        <f t="shared" si="53"/>
        <v>0.49523809535367547</v>
      </c>
      <c r="K1696" s="6" t="s">
        <v>15</v>
      </c>
    </row>
    <row r="1697" spans="2:11" x14ac:dyDescent="0.2">
      <c r="B1697" s="6" t="s">
        <v>1103</v>
      </c>
      <c r="C1697" s="7">
        <v>44974</v>
      </c>
      <c r="D1697" s="7">
        <v>45076</v>
      </c>
      <c r="E1697" s="8">
        <v>14282666.66</v>
      </c>
      <c r="F1697" s="9">
        <v>14282666.66</v>
      </c>
      <c r="G1697" s="6">
        <v>0</v>
      </c>
      <c r="H1697" s="10">
        <v>14282666.66</v>
      </c>
      <c r="I1697" s="9">
        <f t="shared" si="52"/>
        <v>0</v>
      </c>
      <c r="J1697" s="11">
        <f t="shared" si="53"/>
        <v>1</v>
      </c>
      <c r="K1697" s="6" t="s">
        <v>12</v>
      </c>
    </row>
    <row r="1698" spans="2:11" x14ac:dyDescent="0.2">
      <c r="B1698" s="6" t="s">
        <v>1104</v>
      </c>
      <c r="C1698" s="7">
        <v>44974</v>
      </c>
      <c r="D1698" s="7">
        <v>45072</v>
      </c>
      <c r="E1698" s="8">
        <v>7333333.3300000001</v>
      </c>
      <c r="F1698" s="9">
        <v>7333333.3300000001</v>
      </c>
      <c r="G1698" s="6">
        <v>0</v>
      </c>
      <c r="H1698" s="10">
        <v>7333333.3300000001</v>
      </c>
      <c r="I1698" s="9">
        <f t="shared" si="52"/>
        <v>0</v>
      </c>
      <c r="J1698" s="11">
        <f t="shared" si="53"/>
        <v>1</v>
      </c>
      <c r="K1698" s="6" t="s">
        <v>12</v>
      </c>
    </row>
    <row r="1699" spans="2:11" x14ac:dyDescent="0.2">
      <c r="B1699" s="6" t="s">
        <v>1105</v>
      </c>
      <c r="C1699" s="7">
        <v>44974</v>
      </c>
      <c r="D1699" s="7">
        <v>45072</v>
      </c>
      <c r="E1699" s="8">
        <v>11000000</v>
      </c>
      <c r="F1699" s="9">
        <v>11000000</v>
      </c>
      <c r="G1699" s="6">
        <v>0</v>
      </c>
      <c r="H1699" s="10">
        <v>11000000</v>
      </c>
      <c r="I1699" s="9">
        <f t="shared" si="52"/>
        <v>0</v>
      </c>
      <c r="J1699" s="11">
        <f t="shared" si="53"/>
        <v>1</v>
      </c>
      <c r="K1699" s="6" t="s">
        <v>12</v>
      </c>
    </row>
    <row r="1700" spans="2:11" x14ac:dyDescent="0.2">
      <c r="B1700" s="6" t="s">
        <v>950</v>
      </c>
      <c r="C1700" s="7">
        <v>44974</v>
      </c>
      <c r="D1700" s="7">
        <v>45076</v>
      </c>
      <c r="E1700" s="8">
        <v>9012500</v>
      </c>
      <c r="F1700" s="9">
        <v>9012500</v>
      </c>
      <c r="G1700" s="6">
        <v>0</v>
      </c>
      <c r="H1700" s="10">
        <v>8926666.6699999999</v>
      </c>
      <c r="I1700" s="9">
        <f t="shared" si="52"/>
        <v>85833.330000000075</v>
      </c>
      <c r="J1700" s="11">
        <f t="shared" si="53"/>
        <v>0.9904761908460471</v>
      </c>
      <c r="K1700" s="6" t="s">
        <v>12</v>
      </c>
    </row>
    <row r="1701" spans="2:11" x14ac:dyDescent="0.2">
      <c r="B1701" s="6" t="s">
        <v>987</v>
      </c>
      <c r="C1701" s="7">
        <v>44974</v>
      </c>
      <c r="D1701" s="7">
        <v>45185</v>
      </c>
      <c r="E1701" s="8">
        <v>28840000</v>
      </c>
      <c r="F1701" s="9">
        <v>28840000</v>
      </c>
      <c r="G1701" s="6">
        <v>0</v>
      </c>
      <c r="H1701" s="10">
        <v>14282666.67</v>
      </c>
      <c r="I1701" s="9">
        <f t="shared" si="52"/>
        <v>14557333.33</v>
      </c>
      <c r="J1701" s="11">
        <f t="shared" si="53"/>
        <v>0.49523809535367547</v>
      </c>
      <c r="K1701" s="6" t="s">
        <v>15</v>
      </c>
    </row>
    <row r="1702" spans="2:11" x14ac:dyDescent="0.2">
      <c r="B1702" s="6" t="s">
        <v>1106</v>
      </c>
      <c r="C1702" s="7">
        <v>44974</v>
      </c>
      <c r="D1702" s="7">
        <v>45072</v>
      </c>
      <c r="E1702" s="8">
        <v>7333333.3300000001</v>
      </c>
      <c r="F1702" s="9">
        <v>7333333.3300000001</v>
      </c>
      <c r="G1702" s="6">
        <v>0</v>
      </c>
      <c r="H1702" s="10">
        <v>7333333.3300000001</v>
      </c>
      <c r="I1702" s="9">
        <f t="shared" si="52"/>
        <v>0</v>
      </c>
      <c r="J1702" s="11">
        <f t="shared" si="53"/>
        <v>1</v>
      </c>
      <c r="K1702" s="6" t="s">
        <v>12</v>
      </c>
    </row>
    <row r="1703" spans="2:11" x14ac:dyDescent="0.2">
      <c r="B1703" s="6" t="s">
        <v>1090</v>
      </c>
      <c r="C1703" s="7">
        <v>44974</v>
      </c>
      <c r="D1703" s="7">
        <v>45072</v>
      </c>
      <c r="E1703" s="8">
        <v>6000000</v>
      </c>
      <c r="F1703" s="9">
        <v>6000000</v>
      </c>
      <c r="G1703" s="6">
        <v>0</v>
      </c>
      <c r="H1703" s="10">
        <v>6000000</v>
      </c>
      <c r="I1703" s="9">
        <f t="shared" si="52"/>
        <v>0</v>
      </c>
      <c r="J1703" s="11">
        <f t="shared" si="53"/>
        <v>1</v>
      </c>
      <c r="K1703" s="6" t="s">
        <v>12</v>
      </c>
    </row>
    <row r="1704" spans="2:11" x14ac:dyDescent="0.2">
      <c r="B1704" s="6" t="s">
        <v>281</v>
      </c>
      <c r="C1704" s="7">
        <v>44974</v>
      </c>
      <c r="D1704" s="7">
        <v>45185</v>
      </c>
      <c r="E1704" s="8">
        <v>35000000</v>
      </c>
      <c r="F1704" s="9">
        <v>35000000</v>
      </c>
      <c r="G1704" s="6">
        <v>0</v>
      </c>
      <c r="H1704" s="10">
        <v>17333333.329999998</v>
      </c>
      <c r="I1704" s="9">
        <f t="shared" si="52"/>
        <v>17666666.670000002</v>
      </c>
      <c r="J1704" s="11">
        <f t="shared" si="53"/>
        <v>0.4952380951428571</v>
      </c>
      <c r="K1704" s="6" t="s">
        <v>15</v>
      </c>
    </row>
    <row r="1705" spans="2:11" x14ac:dyDescent="0.2">
      <c r="B1705" s="6" t="s">
        <v>1107</v>
      </c>
      <c r="C1705" s="7">
        <v>44974</v>
      </c>
      <c r="D1705" s="7">
        <v>45072</v>
      </c>
      <c r="E1705" s="8">
        <v>10000000</v>
      </c>
      <c r="F1705" s="9">
        <v>10000000</v>
      </c>
      <c r="G1705" s="6">
        <v>0</v>
      </c>
      <c r="H1705" s="10">
        <v>10000000</v>
      </c>
      <c r="I1705" s="9">
        <f t="shared" si="52"/>
        <v>0</v>
      </c>
      <c r="J1705" s="11">
        <f t="shared" si="53"/>
        <v>1</v>
      </c>
      <c r="K1705" s="6" t="s">
        <v>12</v>
      </c>
    </row>
    <row r="1706" spans="2:11" x14ac:dyDescent="0.2">
      <c r="B1706" s="6" t="s">
        <v>1108</v>
      </c>
      <c r="C1706" s="7">
        <v>44974</v>
      </c>
      <c r="D1706" s="7">
        <v>45154</v>
      </c>
      <c r="E1706" s="8">
        <v>60000000</v>
      </c>
      <c r="F1706" s="9">
        <v>60000000</v>
      </c>
      <c r="G1706" s="6">
        <v>0</v>
      </c>
      <c r="H1706" s="10">
        <v>24666666.670000002</v>
      </c>
      <c r="I1706" s="9">
        <f t="shared" si="52"/>
        <v>35333333.329999998</v>
      </c>
      <c r="J1706" s="11">
        <f t="shared" si="53"/>
        <v>0.41111111116666671</v>
      </c>
      <c r="K1706" s="6" t="s">
        <v>12</v>
      </c>
    </row>
    <row r="1707" spans="2:11" x14ac:dyDescent="0.2">
      <c r="B1707" s="6" t="s">
        <v>1109</v>
      </c>
      <c r="C1707" s="7">
        <v>44974</v>
      </c>
      <c r="D1707" s="7">
        <v>45072</v>
      </c>
      <c r="E1707" s="8">
        <v>8333333.3300000001</v>
      </c>
      <c r="F1707" s="9">
        <v>8333333.3300000001</v>
      </c>
      <c r="G1707" s="6">
        <v>0</v>
      </c>
      <c r="H1707" s="10">
        <v>8333333.3300000001</v>
      </c>
      <c r="I1707" s="9">
        <f t="shared" si="52"/>
        <v>0</v>
      </c>
      <c r="J1707" s="11">
        <f t="shared" si="53"/>
        <v>1</v>
      </c>
      <c r="K1707" s="6" t="s">
        <v>12</v>
      </c>
    </row>
    <row r="1708" spans="2:11" x14ac:dyDescent="0.2">
      <c r="B1708" s="6" t="s">
        <v>300</v>
      </c>
      <c r="C1708" s="7">
        <v>44974</v>
      </c>
      <c r="D1708" s="7">
        <v>45185</v>
      </c>
      <c r="E1708" s="8">
        <v>31500000</v>
      </c>
      <c r="F1708" s="9">
        <v>31500000</v>
      </c>
      <c r="G1708" s="6">
        <v>0</v>
      </c>
      <c r="H1708" s="10">
        <v>15600000</v>
      </c>
      <c r="I1708" s="9">
        <f t="shared" si="52"/>
        <v>15900000</v>
      </c>
      <c r="J1708" s="11">
        <f t="shared" si="53"/>
        <v>0.49523809523809526</v>
      </c>
      <c r="K1708" s="6" t="s">
        <v>15</v>
      </c>
    </row>
    <row r="1709" spans="2:11" x14ac:dyDescent="0.2">
      <c r="B1709" s="6" t="s">
        <v>300</v>
      </c>
      <c r="C1709" s="7">
        <v>44974</v>
      </c>
      <c r="D1709" s="7">
        <v>45185</v>
      </c>
      <c r="E1709" s="8">
        <v>31500000</v>
      </c>
      <c r="F1709" s="9">
        <v>31500000</v>
      </c>
      <c r="G1709" s="6">
        <v>0</v>
      </c>
      <c r="H1709" s="10">
        <v>15600000</v>
      </c>
      <c r="I1709" s="9">
        <f t="shared" si="52"/>
        <v>15900000</v>
      </c>
      <c r="J1709" s="11">
        <f t="shared" si="53"/>
        <v>0.49523809523809526</v>
      </c>
      <c r="K1709" s="6" t="s">
        <v>15</v>
      </c>
    </row>
    <row r="1710" spans="2:11" x14ac:dyDescent="0.2">
      <c r="B1710" s="6" t="s">
        <v>1110</v>
      </c>
      <c r="C1710" s="7">
        <v>44974</v>
      </c>
      <c r="D1710" s="7">
        <v>45074</v>
      </c>
      <c r="E1710" s="8">
        <v>10200000</v>
      </c>
      <c r="F1710" s="9">
        <v>10200000</v>
      </c>
      <c r="G1710" s="6">
        <v>0</v>
      </c>
      <c r="H1710" s="10">
        <v>10200000</v>
      </c>
      <c r="I1710" s="9">
        <f t="shared" si="52"/>
        <v>0</v>
      </c>
      <c r="J1710" s="11">
        <f t="shared" si="53"/>
        <v>1</v>
      </c>
      <c r="K1710" s="6" t="s">
        <v>12</v>
      </c>
    </row>
    <row r="1711" spans="2:11" x14ac:dyDescent="0.2">
      <c r="B1711" s="6" t="s">
        <v>1111</v>
      </c>
      <c r="C1711" s="7">
        <v>44974</v>
      </c>
      <c r="D1711" s="7">
        <v>45072</v>
      </c>
      <c r="E1711" s="8">
        <v>11666666.67</v>
      </c>
      <c r="F1711" s="9">
        <v>11666666.67</v>
      </c>
      <c r="G1711" s="6">
        <v>0</v>
      </c>
      <c r="H1711" s="10">
        <v>11666666.67</v>
      </c>
      <c r="I1711" s="9">
        <f t="shared" si="52"/>
        <v>0</v>
      </c>
      <c r="J1711" s="11">
        <f t="shared" si="53"/>
        <v>1</v>
      </c>
      <c r="K1711" s="6" t="s">
        <v>12</v>
      </c>
    </row>
    <row r="1712" spans="2:11" x14ac:dyDescent="0.2">
      <c r="B1712" s="6" t="s">
        <v>1112</v>
      </c>
      <c r="C1712" s="7">
        <v>44974</v>
      </c>
      <c r="D1712" s="7">
        <v>45185</v>
      </c>
      <c r="E1712" s="8">
        <v>14000000</v>
      </c>
      <c r="F1712" s="9">
        <v>14000000</v>
      </c>
      <c r="G1712" s="6">
        <v>0</v>
      </c>
      <c r="H1712" s="10">
        <v>6933333.3300000001</v>
      </c>
      <c r="I1712" s="9">
        <f t="shared" si="52"/>
        <v>7066666.6699999999</v>
      </c>
      <c r="J1712" s="11">
        <f t="shared" si="53"/>
        <v>0.49523809499999999</v>
      </c>
      <c r="K1712" s="6" t="s">
        <v>15</v>
      </c>
    </row>
    <row r="1713" spans="2:11" x14ac:dyDescent="0.2">
      <c r="B1713" s="6" t="s">
        <v>1040</v>
      </c>
      <c r="C1713" s="7">
        <v>44974</v>
      </c>
      <c r="D1713" s="7">
        <v>45076</v>
      </c>
      <c r="E1713" s="8">
        <v>8750000</v>
      </c>
      <c r="F1713" s="9">
        <v>8750000</v>
      </c>
      <c r="G1713" s="6">
        <v>0</v>
      </c>
      <c r="H1713" s="10">
        <v>8666666.6699999999</v>
      </c>
      <c r="I1713" s="9">
        <f t="shared" si="52"/>
        <v>83333.330000000075</v>
      </c>
      <c r="J1713" s="11">
        <f t="shared" si="53"/>
        <v>0.99047619085714289</v>
      </c>
      <c r="K1713" s="6" t="s">
        <v>12</v>
      </c>
    </row>
    <row r="1714" spans="2:11" x14ac:dyDescent="0.2">
      <c r="B1714" s="6" t="s">
        <v>1039</v>
      </c>
      <c r="C1714" s="7">
        <v>44974</v>
      </c>
      <c r="D1714" s="7">
        <v>45072</v>
      </c>
      <c r="E1714" s="8">
        <v>6000000</v>
      </c>
      <c r="F1714" s="9">
        <v>6000000</v>
      </c>
      <c r="G1714" s="6">
        <v>0</v>
      </c>
      <c r="H1714" s="10">
        <v>6000000</v>
      </c>
      <c r="I1714" s="9">
        <f t="shared" si="52"/>
        <v>0</v>
      </c>
      <c r="J1714" s="11">
        <f t="shared" si="53"/>
        <v>1</v>
      </c>
      <c r="K1714" s="6" t="s">
        <v>12</v>
      </c>
    </row>
    <row r="1715" spans="2:11" x14ac:dyDescent="0.2">
      <c r="B1715" s="6" t="s">
        <v>1113</v>
      </c>
      <c r="C1715" s="7">
        <v>44978</v>
      </c>
      <c r="D1715" s="7">
        <v>45081</v>
      </c>
      <c r="E1715" s="8">
        <v>7700000</v>
      </c>
      <c r="F1715" s="9">
        <v>7700000</v>
      </c>
      <c r="G1715" s="6">
        <v>0</v>
      </c>
      <c r="H1715" s="10">
        <v>7626666.6600000001</v>
      </c>
      <c r="I1715" s="9">
        <f t="shared" si="52"/>
        <v>73333.339999999851</v>
      </c>
      <c r="J1715" s="11">
        <f t="shared" si="53"/>
        <v>0.99047618961038963</v>
      </c>
      <c r="K1715" s="6" t="s">
        <v>12</v>
      </c>
    </row>
    <row r="1716" spans="2:11" x14ac:dyDescent="0.2">
      <c r="B1716" s="6" t="s">
        <v>988</v>
      </c>
      <c r="C1716" s="7">
        <v>44977</v>
      </c>
      <c r="D1716" s="7">
        <v>45065</v>
      </c>
      <c r="E1716" s="8">
        <v>6000000</v>
      </c>
      <c r="F1716" s="9">
        <v>6000000</v>
      </c>
      <c r="G1716" s="6">
        <v>0</v>
      </c>
      <c r="H1716" s="10">
        <v>6000000</v>
      </c>
      <c r="I1716" s="9">
        <f t="shared" si="52"/>
        <v>0</v>
      </c>
      <c r="J1716" s="11">
        <f t="shared" si="53"/>
        <v>1</v>
      </c>
      <c r="K1716" s="6" t="s">
        <v>12</v>
      </c>
    </row>
    <row r="1717" spans="2:11" x14ac:dyDescent="0.2">
      <c r="B1717" s="6" t="s">
        <v>1012</v>
      </c>
      <c r="C1717" s="7">
        <v>44975</v>
      </c>
      <c r="D1717" s="7">
        <v>45073</v>
      </c>
      <c r="E1717" s="8">
        <v>10000000</v>
      </c>
      <c r="F1717" s="9">
        <v>10000000</v>
      </c>
      <c r="G1717" s="6">
        <v>0</v>
      </c>
      <c r="H1717" s="10">
        <v>10000000</v>
      </c>
      <c r="I1717" s="9">
        <f t="shared" si="52"/>
        <v>0</v>
      </c>
      <c r="J1717" s="11">
        <f t="shared" si="53"/>
        <v>1</v>
      </c>
      <c r="K1717" s="6" t="s">
        <v>12</v>
      </c>
    </row>
    <row r="1718" spans="2:11" x14ac:dyDescent="0.2">
      <c r="B1718" s="6" t="s">
        <v>1114</v>
      </c>
      <c r="C1718" s="7">
        <v>44977</v>
      </c>
      <c r="D1718" s="7">
        <v>45080</v>
      </c>
      <c r="E1718" s="8">
        <v>7000000</v>
      </c>
      <c r="F1718" s="9">
        <v>7000000</v>
      </c>
      <c r="G1718" s="6">
        <v>0</v>
      </c>
      <c r="H1718" s="10">
        <v>6733333.3300000001</v>
      </c>
      <c r="I1718" s="9">
        <f t="shared" si="52"/>
        <v>266666.66999999993</v>
      </c>
      <c r="J1718" s="11">
        <f t="shared" si="53"/>
        <v>0.9619047614285714</v>
      </c>
      <c r="K1718" s="6" t="s">
        <v>12</v>
      </c>
    </row>
    <row r="1719" spans="2:11" x14ac:dyDescent="0.2">
      <c r="B1719" s="6" t="s">
        <v>1115</v>
      </c>
      <c r="C1719" s="7">
        <v>44977</v>
      </c>
      <c r="D1719" s="7">
        <v>45188</v>
      </c>
      <c r="E1719" s="8">
        <v>39655000</v>
      </c>
      <c r="F1719" s="9">
        <v>39655000</v>
      </c>
      <c r="G1719" s="6">
        <v>0</v>
      </c>
      <c r="H1719" s="10">
        <v>19072166.670000002</v>
      </c>
      <c r="I1719" s="9">
        <f t="shared" si="52"/>
        <v>20582833.329999998</v>
      </c>
      <c r="J1719" s="11">
        <f t="shared" si="53"/>
        <v>0.48095238103643934</v>
      </c>
      <c r="K1719" s="6" t="s">
        <v>15</v>
      </c>
    </row>
    <row r="1720" spans="2:11" x14ac:dyDescent="0.2">
      <c r="B1720" s="6" t="s">
        <v>741</v>
      </c>
      <c r="C1720" s="7">
        <v>44977</v>
      </c>
      <c r="D1720" s="7">
        <v>45075</v>
      </c>
      <c r="E1720" s="8">
        <v>7333333.3300000001</v>
      </c>
      <c r="F1720" s="9">
        <v>7333333.3300000001</v>
      </c>
      <c r="G1720" s="6">
        <v>0</v>
      </c>
      <c r="H1720" s="10">
        <v>7333333.3300000001</v>
      </c>
      <c r="I1720" s="9">
        <f t="shared" si="52"/>
        <v>0</v>
      </c>
      <c r="J1720" s="11">
        <f t="shared" si="53"/>
        <v>1</v>
      </c>
      <c r="K1720" s="6" t="s">
        <v>12</v>
      </c>
    </row>
    <row r="1721" spans="2:11" x14ac:dyDescent="0.2">
      <c r="B1721" s="6" t="s">
        <v>441</v>
      </c>
      <c r="C1721" s="7">
        <v>44975</v>
      </c>
      <c r="D1721" s="7">
        <v>45073</v>
      </c>
      <c r="E1721" s="8">
        <v>13333333.34</v>
      </c>
      <c r="F1721" s="9">
        <v>13333333.34</v>
      </c>
      <c r="G1721" s="6">
        <v>0</v>
      </c>
      <c r="H1721" s="10">
        <v>13333333.34</v>
      </c>
      <c r="I1721" s="9">
        <f t="shared" si="52"/>
        <v>0</v>
      </c>
      <c r="J1721" s="11">
        <f t="shared" si="53"/>
        <v>1</v>
      </c>
      <c r="K1721" s="6" t="s">
        <v>12</v>
      </c>
    </row>
    <row r="1722" spans="2:11" x14ac:dyDescent="0.2">
      <c r="B1722" s="6" t="s">
        <v>1116</v>
      </c>
      <c r="C1722" s="7">
        <v>44977</v>
      </c>
      <c r="D1722" s="7">
        <v>45080</v>
      </c>
      <c r="E1722" s="8">
        <v>10500000</v>
      </c>
      <c r="F1722" s="9">
        <v>10500000</v>
      </c>
      <c r="G1722" s="6">
        <v>0</v>
      </c>
      <c r="H1722" s="10">
        <v>10400000</v>
      </c>
      <c r="I1722" s="9">
        <f t="shared" si="52"/>
        <v>100000</v>
      </c>
      <c r="J1722" s="11">
        <f t="shared" si="53"/>
        <v>0.99047619047619051</v>
      </c>
      <c r="K1722" s="6" t="s">
        <v>12</v>
      </c>
    </row>
    <row r="1723" spans="2:11" x14ac:dyDescent="0.2">
      <c r="B1723" s="6" t="s">
        <v>1117</v>
      </c>
      <c r="C1723" s="7">
        <v>44977</v>
      </c>
      <c r="D1723" s="7">
        <v>45075</v>
      </c>
      <c r="E1723" s="8">
        <v>10000000</v>
      </c>
      <c r="F1723" s="9">
        <v>10000000</v>
      </c>
      <c r="G1723" s="6">
        <v>0</v>
      </c>
      <c r="H1723" s="10">
        <v>10000000</v>
      </c>
      <c r="I1723" s="9">
        <f t="shared" si="52"/>
        <v>0</v>
      </c>
      <c r="J1723" s="11">
        <f t="shared" si="53"/>
        <v>1</v>
      </c>
      <c r="K1723" s="6" t="s">
        <v>12</v>
      </c>
    </row>
    <row r="1724" spans="2:11" x14ac:dyDescent="0.2">
      <c r="B1724" s="6" t="s">
        <v>1118</v>
      </c>
      <c r="C1724" s="7">
        <v>44975</v>
      </c>
      <c r="D1724" s="7">
        <v>45073</v>
      </c>
      <c r="E1724" s="8">
        <v>8833333.3300000001</v>
      </c>
      <c r="F1724" s="9">
        <v>8833333.3300000001</v>
      </c>
      <c r="G1724" s="6">
        <v>0</v>
      </c>
      <c r="H1724" s="10">
        <v>8833333.3300000001</v>
      </c>
      <c r="I1724" s="9">
        <f t="shared" si="52"/>
        <v>0</v>
      </c>
      <c r="J1724" s="11">
        <f t="shared" si="53"/>
        <v>1</v>
      </c>
      <c r="K1724" s="6" t="s">
        <v>12</v>
      </c>
    </row>
    <row r="1725" spans="2:11" x14ac:dyDescent="0.2">
      <c r="B1725" s="6" t="s">
        <v>1119</v>
      </c>
      <c r="C1725" s="7">
        <v>44977</v>
      </c>
      <c r="D1725" s="7">
        <v>45075</v>
      </c>
      <c r="E1725" s="8">
        <v>6666666.6600000001</v>
      </c>
      <c r="F1725" s="9">
        <v>6666666.6600000001</v>
      </c>
      <c r="G1725" s="6">
        <v>0</v>
      </c>
      <c r="H1725" s="10">
        <v>6666666.6600000001</v>
      </c>
      <c r="I1725" s="9">
        <f t="shared" si="52"/>
        <v>0</v>
      </c>
      <c r="J1725" s="11">
        <f t="shared" si="53"/>
        <v>1</v>
      </c>
      <c r="K1725" s="6" t="s">
        <v>12</v>
      </c>
    </row>
    <row r="1726" spans="2:11" x14ac:dyDescent="0.2">
      <c r="B1726" s="6" t="s">
        <v>1120</v>
      </c>
      <c r="C1726" s="7">
        <v>44977</v>
      </c>
      <c r="D1726" s="7">
        <v>45065</v>
      </c>
      <c r="E1726" s="8">
        <v>6000000</v>
      </c>
      <c r="F1726" s="9">
        <v>6000000</v>
      </c>
      <c r="G1726" s="6">
        <v>0</v>
      </c>
      <c r="H1726" s="10">
        <v>6000000</v>
      </c>
      <c r="I1726" s="9">
        <f t="shared" si="52"/>
        <v>0</v>
      </c>
      <c r="J1726" s="11">
        <f t="shared" si="53"/>
        <v>1</v>
      </c>
      <c r="K1726" s="6" t="s">
        <v>12</v>
      </c>
    </row>
    <row r="1727" spans="2:11" x14ac:dyDescent="0.2">
      <c r="B1727" s="6" t="s">
        <v>1121</v>
      </c>
      <c r="C1727" s="7">
        <v>44977</v>
      </c>
      <c r="D1727" s="7">
        <v>45075</v>
      </c>
      <c r="E1727" s="8">
        <v>10000000</v>
      </c>
      <c r="F1727" s="9">
        <v>10500000</v>
      </c>
      <c r="G1727" s="6">
        <v>0</v>
      </c>
      <c r="H1727" s="10">
        <v>10055000</v>
      </c>
      <c r="I1727" s="9">
        <f t="shared" si="52"/>
        <v>445000</v>
      </c>
      <c r="J1727" s="11">
        <f t="shared" si="53"/>
        <v>0.95761904761904759</v>
      </c>
      <c r="K1727" s="6" t="s">
        <v>12</v>
      </c>
    </row>
    <row r="1728" spans="2:11" x14ac:dyDescent="0.2">
      <c r="B1728" s="6" t="s">
        <v>1122</v>
      </c>
      <c r="C1728" s="7">
        <v>44977</v>
      </c>
      <c r="D1728" s="7">
        <v>45075</v>
      </c>
      <c r="E1728" s="8">
        <v>8333333.3300000001</v>
      </c>
      <c r="F1728" s="9">
        <v>8333333.3300000001</v>
      </c>
      <c r="G1728" s="6">
        <v>0</v>
      </c>
      <c r="H1728" s="10">
        <v>8333333.3300000001</v>
      </c>
      <c r="I1728" s="9">
        <f t="shared" si="52"/>
        <v>0</v>
      </c>
      <c r="J1728" s="11">
        <f t="shared" si="53"/>
        <v>1</v>
      </c>
      <c r="K1728" s="6" t="s">
        <v>12</v>
      </c>
    </row>
    <row r="1729" spans="2:11" x14ac:dyDescent="0.2">
      <c r="B1729" s="6" t="s">
        <v>1123</v>
      </c>
      <c r="C1729" s="7">
        <v>44977</v>
      </c>
      <c r="D1729" s="7">
        <v>45075</v>
      </c>
      <c r="E1729" s="8">
        <v>8333333.3300000001</v>
      </c>
      <c r="F1729" s="9">
        <v>8333333.3300000001</v>
      </c>
      <c r="G1729" s="6">
        <v>0</v>
      </c>
      <c r="H1729" s="10">
        <v>8333333.3300000001</v>
      </c>
      <c r="I1729" s="9">
        <f t="shared" si="52"/>
        <v>0</v>
      </c>
      <c r="J1729" s="11">
        <f t="shared" si="53"/>
        <v>1</v>
      </c>
      <c r="K1729" s="6" t="s">
        <v>12</v>
      </c>
    </row>
    <row r="1730" spans="2:11" x14ac:dyDescent="0.2">
      <c r="B1730" s="6" t="s">
        <v>137</v>
      </c>
      <c r="C1730" s="7">
        <v>44975</v>
      </c>
      <c r="D1730" s="7">
        <v>45078</v>
      </c>
      <c r="E1730" s="8">
        <v>10500000</v>
      </c>
      <c r="F1730" s="9">
        <v>10500000</v>
      </c>
      <c r="G1730" s="6">
        <v>0</v>
      </c>
      <c r="H1730" s="10">
        <v>10300000</v>
      </c>
      <c r="I1730" s="9">
        <f t="shared" si="52"/>
        <v>200000</v>
      </c>
      <c r="J1730" s="11">
        <f t="shared" si="53"/>
        <v>0.98095238095238091</v>
      </c>
      <c r="K1730" s="6" t="s">
        <v>12</v>
      </c>
    </row>
    <row r="1731" spans="2:11" x14ac:dyDescent="0.2">
      <c r="B1731" s="6" t="s">
        <v>1039</v>
      </c>
      <c r="C1731" s="7">
        <v>44977</v>
      </c>
      <c r="D1731" s="7">
        <v>45075</v>
      </c>
      <c r="E1731" s="8">
        <v>6000000</v>
      </c>
      <c r="F1731" s="9">
        <v>6000000</v>
      </c>
      <c r="G1731" s="6">
        <v>0</v>
      </c>
      <c r="H1731" s="10">
        <v>6000000</v>
      </c>
      <c r="I1731" s="9">
        <f t="shared" ref="I1731:I1794" si="54">F1731-H1731</f>
        <v>0</v>
      </c>
      <c r="J1731" s="11">
        <f t="shared" ref="J1731:J1794" si="55">IFERROR(H1731/F1731,"-")</f>
        <v>1</v>
      </c>
      <c r="K1731" s="6" t="s">
        <v>12</v>
      </c>
    </row>
    <row r="1732" spans="2:11" x14ac:dyDescent="0.2">
      <c r="B1732" s="6" t="s">
        <v>1124</v>
      </c>
      <c r="C1732" s="7">
        <v>44977</v>
      </c>
      <c r="D1732" s="7">
        <v>45075</v>
      </c>
      <c r="E1732" s="8">
        <v>11666666.67</v>
      </c>
      <c r="F1732" s="9">
        <v>11666666.67</v>
      </c>
      <c r="G1732" s="6">
        <v>0</v>
      </c>
      <c r="H1732" s="10">
        <v>11666666.67</v>
      </c>
      <c r="I1732" s="9">
        <f t="shared" si="54"/>
        <v>0</v>
      </c>
      <c r="J1732" s="11">
        <f t="shared" si="55"/>
        <v>1</v>
      </c>
      <c r="K1732" s="6" t="s">
        <v>12</v>
      </c>
    </row>
    <row r="1733" spans="2:11" x14ac:dyDescent="0.2">
      <c r="B1733" s="6" t="s">
        <v>929</v>
      </c>
      <c r="C1733" s="7">
        <v>44977</v>
      </c>
      <c r="D1733" s="7">
        <v>45075</v>
      </c>
      <c r="E1733" s="8">
        <v>11666666.67</v>
      </c>
      <c r="F1733" s="9">
        <v>11666666.67</v>
      </c>
      <c r="G1733" s="6">
        <v>0</v>
      </c>
      <c r="H1733" s="10">
        <v>8283333.3300000001</v>
      </c>
      <c r="I1733" s="9">
        <f t="shared" si="54"/>
        <v>3383333.34</v>
      </c>
      <c r="J1733" s="11">
        <f t="shared" si="55"/>
        <v>0.70999999951142856</v>
      </c>
      <c r="K1733" s="6" t="s">
        <v>12</v>
      </c>
    </row>
    <row r="1734" spans="2:11" x14ac:dyDescent="0.2">
      <c r="B1734" s="6" t="s">
        <v>1125</v>
      </c>
      <c r="C1734" s="7">
        <v>44977</v>
      </c>
      <c r="D1734" s="7">
        <v>45065</v>
      </c>
      <c r="E1734" s="8">
        <v>6000000</v>
      </c>
      <c r="F1734" s="9">
        <v>6000000</v>
      </c>
      <c r="G1734" s="6">
        <v>0</v>
      </c>
      <c r="H1734" s="10">
        <v>6000000</v>
      </c>
      <c r="I1734" s="9">
        <f t="shared" si="54"/>
        <v>0</v>
      </c>
      <c r="J1734" s="11">
        <f t="shared" si="55"/>
        <v>1</v>
      </c>
      <c r="K1734" s="6" t="s">
        <v>12</v>
      </c>
    </row>
    <row r="1735" spans="2:11" x14ac:dyDescent="0.2">
      <c r="B1735" s="6" t="s">
        <v>1126</v>
      </c>
      <c r="C1735" s="7">
        <v>44977</v>
      </c>
      <c r="D1735" s="7">
        <v>45188</v>
      </c>
      <c r="E1735" s="8">
        <v>35000000</v>
      </c>
      <c r="F1735" s="9">
        <v>35000000</v>
      </c>
      <c r="G1735" s="6">
        <v>0</v>
      </c>
      <c r="H1735" s="10">
        <v>16833333.329999998</v>
      </c>
      <c r="I1735" s="9">
        <f t="shared" si="54"/>
        <v>18166666.670000002</v>
      </c>
      <c r="J1735" s="11">
        <f t="shared" si="55"/>
        <v>0.48095238085714281</v>
      </c>
      <c r="K1735" s="6" t="s">
        <v>15</v>
      </c>
    </row>
    <row r="1736" spans="2:11" x14ac:dyDescent="0.2">
      <c r="B1736" s="6" t="s">
        <v>436</v>
      </c>
      <c r="C1736" s="7">
        <v>44977</v>
      </c>
      <c r="D1736" s="7">
        <v>45065</v>
      </c>
      <c r="E1736" s="8">
        <v>6000000</v>
      </c>
      <c r="F1736" s="9">
        <v>6000000</v>
      </c>
      <c r="G1736" s="6">
        <v>0</v>
      </c>
      <c r="H1736" s="10">
        <v>6000000</v>
      </c>
      <c r="I1736" s="9">
        <f t="shared" si="54"/>
        <v>0</v>
      </c>
      <c r="J1736" s="11">
        <f t="shared" si="55"/>
        <v>1</v>
      </c>
      <c r="K1736" s="6" t="s">
        <v>12</v>
      </c>
    </row>
    <row r="1737" spans="2:11" x14ac:dyDescent="0.2">
      <c r="B1737" s="6" t="s">
        <v>1127</v>
      </c>
      <c r="C1737" s="7">
        <v>44977</v>
      </c>
      <c r="D1737" s="7">
        <v>45075</v>
      </c>
      <c r="E1737" s="8">
        <v>11666666.67</v>
      </c>
      <c r="F1737" s="9">
        <v>11666666.67</v>
      </c>
      <c r="G1737" s="6">
        <v>0</v>
      </c>
      <c r="H1737" s="10">
        <v>11666666.67</v>
      </c>
      <c r="I1737" s="9">
        <f t="shared" si="54"/>
        <v>0</v>
      </c>
      <c r="J1737" s="11">
        <f t="shared" si="55"/>
        <v>1</v>
      </c>
      <c r="K1737" s="6" t="s">
        <v>12</v>
      </c>
    </row>
    <row r="1738" spans="2:11" x14ac:dyDescent="0.2">
      <c r="B1738" s="6" t="s">
        <v>975</v>
      </c>
      <c r="C1738" s="7">
        <v>44977</v>
      </c>
      <c r="D1738" s="7">
        <v>45188</v>
      </c>
      <c r="E1738" s="8">
        <v>31500000</v>
      </c>
      <c r="F1738" s="9">
        <v>31500000</v>
      </c>
      <c r="G1738" s="6">
        <v>0</v>
      </c>
      <c r="H1738" s="10">
        <v>15150000</v>
      </c>
      <c r="I1738" s="9">
        <f t="shared" si="54"/>
        <v>16350000</v>
      </c>
      <c r="J1738" s="11">
        <f t="shared" si="55"/>
        <v>0.48095238095238096</v>
      </c>
      <c r="K1738" s="6" t="s">
        <v>15</v>
      </c>
    </row>
    <row r="1739" spans="2:11" x14ac:dyDescent="0.2">
      <c r="B1739" s="6" t="s">
        <v>1128</v>
      </c>
      <c r="C1739" s="7">
        <v>44977</v>
      </c>
      <c r="D1739" s="7">
        <v>45188</v>
      </c>
      <c r="E1739" s="8">
        <v>31500000</v>
      </c>
      <c r="F1739" s="9">
        <v>31500000</v>
      </c>
      <c r="G1739" s="6">
        <v>0</v>
      </c>
      <c r="H1739" s="10">
        <v>15150000</v>
      </c>
      <c r="I1739" s="9">
        <f t="shared" si="54"/>
        <v>16350000</v>
      </c>
      <c r="J1739" s="11">
        <f t="shared" si="55"/>
        <v>0.48095238095238096</v>
      </c>
      <c r="K1739" s="6" t="s">
        <v>15</v>
      </c>
    </row>
    <row r="1740" spans="2:11" x14ac:dyDescent="0.2">
      <c r="B1740" s="6" t="s">
        <v>1129</v>
      </c>
      <c r="C1740" s="7">
        <v>44978</v>
      </c>
      <c r="D1740" s="7">
        <v>45076</v>
      </c>
      <c r="E1740" s="8">
        <v>11666667</v>
      </c>
      <c r="F1740" s="9">
        <v>11666667</v>
      </c>
      <c r="G1740" s="6">
        <v>0</v>
      </c>
      <c r="H1740" s="10">
        <v>11666667</v>
      </c>
      <c r="I1740" s="9">
        <f t="shared" si="54"/>
        <v>0</v>
      </c>
      <c r="J1740" s="11">
        <f t="shared" si="55"/>
        <v>1</v>
      </c>
      <c r="K1740" s="6" t="s">
        <v>12</v>
      </c>
    </row>
    <row r="1741" spans="2:11" x14ac:dyDescent="0.2">
      <c r="B1741" s="6" t="s">
        <v>1130</v>
      </c>
      <c r="C1741" s="7">
        <v>44977</v>
      </c>
      <c r="D1741" s="7">
        <v>45080</v>
      </c>
      <c r="E1741" s="8">
        <v>6933333.3300000001</v>
      </c>
      <c r="F1741" s="9">
        <v>6933333.3300000001</v>
      </c>
      <c r="G1741" s="6">
        <v>0</v>
      </c>
      <c r="H1741" s="10">
        <v>6933333.3300000001</v>
      </c>
      <c r="I1741" s="9">
        <f t="shared" si="54"/>
        <v>0</v>
      </c>
      <c r="J1741" s="11">
        <f t="shared" si="55"/>
        <v>1</v>
      </c>
      <c r="K1741" s="6" t="s">
        <v>12</v>
      </c>
    </row>
    <row r="1742" spans="2:11" x14ac:dyDescent="0.2">
      <c r="B1742" s="6" t="s">
        <v>1131</v>
      </c>
      <c r="C1742" s="7">
        <v>44977</v>
      </c>
      <c r="D1742" s="7">
        <v>45076</v>
      </c>
      <c r="E1742" s="8">
        <v>6800000</v>
      </c>
      <c r="F1742" s="9">
        <v>6800000</v>
      </c>
      <c r="G1742" s="6">
        <v>0</v>
      </c>
      <c r="H1742" s="10">
        <v>6733333.3300000001</v>
      </c>
      <c r="I1742" s="9">
        <f t="shared" si="54"/>
        <v>66666.669999999925</v>
      </c>
      <c r="J1742" s="11">
        <f t="shared" si="55"/>
        <v>0.99019607794117648</v>
      </c>
      <c r="K1742" s="6" t="s">
        <v>15</v>
      </c>
    </row>
    <row r="1743" spans="2:11" x14ac:dyDescent="0.2">
      <c r="B1743" s="6" t="s">
        <v>1132</v>
      </c>
      <c r="C1743" s="7">
        <v>44977</v>
      </c>
      <c r="D1743" s="7">
        <v>45075</v>
      </c>
      <c r="E1743" s="8">
        <v>13600000</v>
      </c>
      <c r="F1743" s="9">
        <v>13600000</v>
      </c>
      <c r="G1743" s="6">
        <v>0</v>
      </c>
      <c r="H1743" s="10">
        <v>13333333.67</v>
      </c>
      <c r="I1743" s="9">
        <f t="shared" si="54"/>
        <v>266666.33000000007</v>
      </c>
      <c r="J1743" s="11">
        <f t="shared" si="55"/>
        <v>0.98039218161764707</v>
      </c>
      <c r="K1743" s="6" t="s">
        <v>12</v>
      </c>
    </row>
    <row r="1744" spans="2:11" x14ac:dyDescent="0.2">
      <c r="B1744" s="6" t="s">
        <v>1133</v>
      </c>
      <c r="C1744" s="7">
        <v>44977</v>
      </c>
      <c r="D1744" s="7">
        <v>45075</v>
      </c>
      <c r="E1744" s="8">
        <v>17000000</v>
      </c>
      <c r="F1744" s="9">
        <v>17000000</v>
      </c>
      <c r="G1744" s="6">
        <v>0</v>
      </c>
      <c r="H1744" s="10">
        <v>16666666.33</v>
      </c>
      <c r="I1744" s="9">
        <f t="shared" si="54"/>
        <v>333333.66999999993</v>
      </c>
      <c r="J1744" s="11">
        <f t="shared" si="55"/>
        <v>0.98039213705882355</v>
      </c>
      <c r="K1744" s="6" t="s">
        <v>12</v>
      </c>
    </row>
    <row r="1745" spans="2:11" x14ac:dyDescent="0.2">
      <c r="B1745" s="6" t="s">
        <v>1134</v>
      </c>
      <c r="C1745" s="7">
        <v>44978</v>
      </c>
      <c r="D1745" s="7">
        <v>45066</v>
      </c>
      <c r="E1745" s="8">
        <v>12000000</v>
      </c>
      <c r="F1745" s="9">
        <v>12000000</v>
      </c>
      <c r="G1745" s="6">
        <v>0</v>
      </c>
      <c r="H1745" s="10">
        <v>9333333.3300000001</v>
      </c>
      <c r="I1745" s="9">
        <f t="shared" si="54"/>
        <v>2666666.67</v>
      </c>
      <c r="J1745" s="11">
        <f t="shared" si="55"/>
        <v>0.77777777749999999</v>
      </c>
      <c r="K1745" s="6" t="s">
        <v>12</v>
      </c>
    </row>
    <row r="1746" spans="2:11" x14ac:dyDescent="0.2">
      <c r="B1746" s="6" t="s">
        <v>1135</v>
      </c>
      <c r="C1746" s="7">
        <v>44978</v>
      </c>
      <c r="D1746" s="7">
        <v>45189</v>
      </c>
      <c r="E1746" s="8">
        <v>26600000</v>
      </c>
      <c r="F1746" s="9">
        <v>26600000</v>
      </c>
      <c r="G1746" s="6">
        <v>0</v>
      </c>
      <c r="H1746" s="10">
        <v>12666666.67</v>
      </c>
      <c r="I1746" s="9">
        <f t="shared" si="54"/>
        <v>13933333.33</v>
      </c>
      <c r="J1746" s="11">
        <f t="shared" si="55"/>
        <v>0.47619047631578948</v>
      </c>
      <c r="K1746" s="6" t="s">
        <v>15</v>
      </c>
    </row>
    <row r="1747" spans="2:11" x14ac:dyDescent="0.2">
      <c r="B1747" s="6" t="s">
        <v>1136</v>
      </c>
      <c r="C1747" s="7">
        <v>44978</v>
      </c>
      <c r="D1747" s="7">
        <v>45066</v>
      </c>
      <c r="E1747" s="8">
        <v>9000000</v>
      </c>
      <c r="F1747" s="9">
        <v>9000000</v>
      </c>
      <c r="G1747" s="6">
        <v>0</v>
      </c>
      <c r="H1747" s="10">
        <v>9000000</v>
      </c>
      <c r="I1747" s="9">
        <f t="shared" si="54"/>
        <v>0</v>
      </c>
      <c r="J1747" s="11">
        <f t="shared" si="55"/>
        <v>1</v>
      </c>
      <c r="K1747" s="6" t="s">
        <v>12</v>
      </c>
    </row>
    <row r="1748" spans="2:11" x14ac:dyDescent="0.2">
      <c r="B1748" s="6" t="s">
        <v>436</v>
      </c>
      <c r="C1748" s="7">
        <v>44978</v>
      </c>
      <c r="D1748" s="7">
        <v>45066</v>
      </c>
      <c r="E1748" s="8">
        <v>6000000</v>
      </c>
      <c r="F1748" s="9">
        <v>6000000</v>
      </c>
      <c r="G1748" s="6">
        <v>0</v>
      </c>
      <c r="H1748" s="10">
        <v>6000000</v>
      </c>
      <c r="I1748" s="9">
        <f t="shared" si="54"/>
        <v>0</v>
      </c>
      <c r="J1748" s="11">
        <f t="shared" si="55"/>
        <v>1</v>
      </c>
      <c r="K1748" s="6" t="s">
        <v>12</v>
      </c>
    </row>
    <row r="1749" spans="2:11" x14ac:dyDescent="0.2">
      <c r="B1749" s="6" t="s">
        <v>436</v>
      </c>
      <c r="C1749" s="7">
        <v>44978</v>
      </c>
      <c r="D1749" s="7">
        <v>45066</v>
      </c>
      <c r="E1749" s="8">
        <v>6000000</v>
      </c>
      <c r="F1749" s="9">
        <v>6000000</v>
      </c>
      <c r="G1749" s="6">
        <v>0</v>
      </c>
      <c r="H1749" s="10">
        <v>6000000</v>
      </c>
      <c r="I1749" s="9">
        <f t="shared" si="54"/>
        <v>0</v>
      </c>
      <c r="J1749" s="11">
        <f t="shared" si="55"/>
        <v>1</v>
      </c>
      <c r="K1749" s="6" t="s">
        <v>12</v>
      </c>
    </row>
    <row r="1750" spans="2:11" x14ac:dyDescent="0.2">
      <c r="B1750" s="6" t="s">
        <v>436</v>
      </c>
      <c r="C1750" s="7">
        <v>44978</v>
      </c>
      <c r="D1750" s="7">
        <v>45066</v>
      </c>
      <c r="E1750" s="8">
        <v>6000000</v>
      </c>
      <c r="F1750" s="9">
        <v>6000000</v>
      </c>
      <c r="G1750" s="6">
        <v>0</v>
      </c>
      <c r="H1750" s="10">
        <v>6000000</v>
      </c>
      <c r="I1750" s="9">
        <f t="shared" si="54"/>
        <v>0</v>
      </c>
      <c r="J1750" s="11">
        <f t="shared" si="55"/>
        <v>1</v>
      </c>
      <c r="K1750" s="6" t="s">
        <v>12</v>
      </c>
    </row>
    <row r="1751" spans="2:11" x14ac:dyDescent="0.2">
      <c r="B1751" s="6" t="s">
        <v>1137</v>
      </c>
      <c r="C1751" s="7">
        <v>44978</v>
      </c>
      <c r="D1751" s="7">
        <v>45066</v>
      </c>
      <c r="E1751" s="8">
        <v>7500000</v>
      </c>
      <c r="F1751" s="9">
        <v>7500000</v>
      </c>
      <c r="G1751" s="6">
        <v>0</v>
      </c>
      <c r="H1751" s="10">
        <v>7500000</v>
      </c>
      <c r="I1751" s="9">
        <f t="shared" si="54"/>
        <v>0</v>
      </c>
      <c r="J1751" s="11">
        <f t="shared" si="55"/>
        <v>1</v>
      </c>
      <c r="K1751" s="6" t="s">
        <v>12</v>
      </c>
    </row>
    <row r="1752" spans="2:11" x14ac:dyDescent="0.2">
      <c r="B1752" s="6" t="s">
        <v>675</v>
      </c>
      <c r="C1752" s="7">
        <v>44978</v>
      </c>
      <c r="D1752" s="7">
        <v>45075</v>
      </c>
      <c r="E1752" s="8">
        <v>10560000</v>
      </c>
      <c r="F1752" s="9">
        <v>10560000</v>
      </c>
      <c r="G1752" s="6">
        <v>0</v>
      </c>
      <c r="H1752" s="10">
        <v>7466666.6699999999</v>
      </c>
      <c r="I1752" s="9">
        <f t="shared" si="54"/>
        <v>3093333.33</v>
      </c>
      <c r="J1752" s="11">
        <f t="shared" si="55"/>
        <v>0.70707070738636368</v>
      </c>
      <c r="K1752" s="6" t="s">
        <v>12</v>
      </c>
    </row>
    <row r="1753" spans="2:11" x14ac:dyDescent="0.2">
      <c r="B1753" s="6" t="s">
        <v>500</v>
      </c>
      <c r="C1753" s="7">
        <v>44979</v>
      </c>
      <c r="D1753" s="7">
        <v>45067</v>
      </c>
      <c r="E1753" s="8">
        <v>6000000</v>
      </c>
      <c r="F1753" s="9">
        <v>6000000</v>
      </c>
      <c r="G1753" s="6">
        <v>0</v>
      </c>
      <c r="H1753" s="10">
        <v>6000000</v>
      </c>
      <c r="I1753" s="9">
        <f t="shared" si="54"/>
        <v>0</v>
      </c>
      <c r="J1753" s="11">
        <f t="shared" si="55"/>
        <v>1</v>
      </c>
      <c r="K1753" s="6" t="s">
        <v>12</v>
      </c>
    </row>
    <row r="1754" spans="2:11" x14ac:dyDescent="0.2">
      <c r="B1754" s="6" t="s">
        <v>1138</v>
      </c>
      <c r="C1754" s="7">
        <v>44979</v>
      </c>
      <c r="D1754" s="7">
        <v>45083</v>
      </c>
      <c r="E1754" s="8">
        <v>14420000</v>
      </c>
      <c r="F1754" s="9">
        <v>14420000</v>
      </c>
      <c r="G1754" s="6">
        <v>0</v>
      </c>
      <c r="H1754" s="10">
        <v>14282666.67</v>
      </c>
      <c r="I1754" s="9">
        <f t="shared" si="54"/>
        <v>137333.33000000007</v>
      </c>
      <c r="J1754" s="11">
        <f t="shared" si="55"/>
        <v>0.99047619070735093</v>
      </c>
      <c r="K1754" s="6" t="s">
        <v>12</v>
      </c>
    </row>
    <row r="1755" spans="2:11" x14ac:dyDescent="0.2">
      <c r="B1755" s="6" t="s">
        <v>1139</v>
      </c>
      <c r="C1755" s="7">
        <v>44979</v>
      </c>
      <c r="D1755" s="7">
        <v>45082</v>
      </c>
      <c r="E1755" s="8">
        <v>14420000</v>
      </c>
      <c r="F1755" s="9">
        <v>14420000</v>
      </c>
      <c r="G1755" s="6">
        <v>0</v>
      </c>
      <c r="H1755" s="10">
        <v>14282666.67</v>
      </c>
      <c r="I1755" s="9">
        <f t="shared" si="54"/>
        <v>137333.33000000007</v>
      </c>
      <c r="J1755" s="11">
        <f t="shared" si="55"/>
        <v>0.99047619070735093</v>
      </c>
      <c r="K1755" s="6" t="s">
        <v>12</v>
      </c>
    </row>
    <row r="1756" spans="2:11" x14ac:dyDescent="0.2">
      <c r="B1756" s="6" t="s">
        <v>137</v>
      </c>
      <c r="C1756" s="7">
        <v>44979</v>
      </c>
      <c r="D1756" s="7">
        <v>45072</v>
      </c>
      <c r="E1756" s="8">
        <v>11558333.33</v>
      </c>
      <c r="F1756" s="9">
        <v>11558333.33</v>
      </c>
      <c r="G1756" s="6">
        <v>0</v>
      </c>
      <c r="H1756" s="10">
        <v>11558333.33</v>
      </c>
      <c r="I1756" s="9">
        <f t="shared" si="54"/>
        <v>0</v>
      </c>
      <c r="J1756" s="11">
        <f t="shared" si="55"/>
        <v>1</v>
      </c>
      <c r="K1756" s="6" t="s">
        <v>12</v>
      </c>
    </row>
    <row r="1757" spans="2:11" x14ac:dyDescent="0.2">
      <c r="B1757" s="6" t="s">
        <v>970</v>
      </c>
      <c r="C1757" s="7">
        <v>44979</v>
      </c>
      <c r="D1757" s="7">
        <v>45072</v>
      </c>
      <c r="E1757" s="8">
        <v>11558333.33</v>
      </c>
      <c r="F1757" s="9">
        <v>11558333.33</v>
      </c>
      <c r="G1757" s="6">
        <v>0</v>
      </c>
      <c r="H1757" s="10">
        <v>11558333.33</v>
      </c>
      <c r="I1757" s="9">
        <f t="shared" si="54"/>
        <v>0</v>
      </c>
      <c r="J1757" s="11">
        <f t="shared" si="55"/>
        <v>1</v>
      </c>
      <c r="K1757" s="6" t="s">
        <v>12</v>
      </c>
    </row>
    <row r="1758" spans="2:11" x14ac:dyDescent="0.2">
      <c r="B1758" s="6" t="s">
        <v>1140</v>
      </c>
      <c r="C1758" s="7">
        <v>44979</v>
      </c>
      <c r="D1758" s="7">
        <v>45190</v>
      </c>
      <c r="E1758" s="8">
        <v>31500000</v>
      </c>
      <c r="F1758" s="9">
        <v>31500000</v>
      </c>
      <c r="G1758" s="6">
        <v>0</v>
      </c>
      <c r="H1758" s="10">
        <v>14850000</v>
      </c>
      <c r="I1758" s="9">
        <f t="shared" si="54"/>
        <v>16650000</v>
      </c>
      <c r="J1758" s="11">
        <f t="shared" si="55"/>
        <v>0.47142857142857142</v>
      </c>
      <c r="K1758" s="6" t="s">
        <v>15</v>
      </c>
    </row>
    <row r="1759" spans="2:11" x14ac:dyDescent="0.2">
      <c r="B1759" s="6" t="s">
        <v>1141</v>
      </c>
      <c r="C1759" s="7">
        <v>44979</v>
      </c>
      <c r="D1759" s="7">
        <v>45079</v>
      </c>
      <c r="E1759" s="8">
        <v>14008000</v>
      </c>
      <c r="F1759" s="9">
        <v>14008000</v>
      </c>
      <c r="G1759" s="6">
        <v>0</v>
      </c>
      <c r="H1759" s="10">
        <v>13870666.67</v>
      </c>
      <c r="I1759" s="9">
        <f t="shared" si="54"/>
        <v>137333.33000000007</v>
      </c>
      <c r="J1759" s="11">
        <f t="shared" si="55"/>
        <v>0.99019607866933179</v>
      </c>
      <c r="K1759" s="6" t="s">
        <v>12</v>
      </c>
    </row>
    <row r="1760" spans="2:11" x14ac:dyDescent="0.2">
      <c r="B1760" s="6" t="s">
        <v>1142</v>
      </c>
      <c r="C1760" s="7">
        <v>44979</v>
      </c>
      <c r="D1760" s="7">
        <v>45190</v>
      </c>
      <c r="E1760" s="8">
        <v>22400000</v>
      </c>
      <c r="F1760" s="9">
        <v>22400000</v>
      </c>
      <c r="G1760" s="6">
        <v>0</v>
      </c>
      <c r="H1760" s="10">
        <v>10560000</v>
      </c>
      <c r="I1760" s="9">
        <f t="shared" si="54"/>
        <v>11840000</v>
      </c>
      <c r="J1760" s="11">
        <f t="shared" si="55"/>
        <v>0.47142857142857142</v>
      </c>
      <c r="K1760" s="6" t="s">
        <v>15</v>
      </c>
    </row>
    <row r="1761" spans="2:11" x14ac:dyDescent="0.2">
      <c r="B1761" s="6" t="s">
        <v>436</v>
      </c>
      <c r="C1761" s="7">
        <v>44979</v>
      </c>
      <c r="D1761" s="7">
        <v>45067</v>
      </c>
      <c r="E1761" s="8">
        <v>6000000</v>
      </c>
      <c r="F1761" s="9">
        <v>6000000</v>
      </c>
      <c r="G1761" s="6">
        <v>0</v>
      </c>
      <c r="H1761" s="10">
        <v>6000000</v>
      </c>
      <c r="I1761" s="9">
        <f t="shared" si="54"/>
        <v>0</v>
      </c>
      <c r="J1761" s="11">
        <f t="shared" si="55"/>
        <v>1</v>
      </c>
      <c r="K1761" s="6" t="s">
        <v>12</v>
      </c>
    </row>
    <row r="1762" spans="2:11" x14ac:dyDescent="0.2">
      <c r="B1762" s="6" t="s">
        <v>1143</v>
      </c>
      <c r="C1762" s="7">
        <v>44979</v>
      </c>
      <c r="D1762" s="7">
        <v>45190</v>
      </c>
      <c r="E1762" s="8">
        <v>14000000</v>
      </c>
      <c r="F1762" s="9">
        <v>14000000</v>
      </c>
      <c r="G1762" s="6">
        <v>0</v>
      </c>
      <c r="H1762" s="10">
        <v>6600000</v>
      </c>
      <c r="I1762" s="9">
        <f t="shared" si="54"/>
        <v>7400000</v>
      </c>
      <c r="J1762" s="11">
        <f t="shared" si="55"/>
        <v>0.47142857142857142</v>
      </c>
      <c r="K1762" s="6" t="s">
        <v>15</v>
      </c>
    </row>
    <row r="1763" spans="2:11" x14ac:dyDescent="0.2">
      <c r="B1763" s="6" t="s">
        <v>1144</v>
      </c>
      <c r="C1763" s="7">
        <v>44979</v>
      </c>
      <c r="D1763" s="7">
        <v>45072</v>
      </c>
      <c r="E1763" s="8">
        <v>5700000</v>
      </c>
      <c r="F1763" s="9">
        <v>5700000</v>
      </c>
      <c r="G1763" s="6">
        <v>0</v>
      </c>
      <c r="H1763" s="10">
        <v>5700000</v>
      </c>
      <c r="I1763" s="9">
        <f t="shared" si="54"/>
        <v>0</v>
      </c>
      <c r="J1763" s="11">
        <f t="shared" si="55"/>
        <v>1</v>
      </c>
      <c r="K1763" s="6" t="s">
        <v>12</v>
      </c>
    </row>
    <row r="1764" spans="2:11" x14ac:dyDescent="0.2">
      <c r="B1764" s="6" t="s">
        <v>1145</v>
      </c>
      <c r="C1764" s="7">
        <v>44979</v>
      </c>
      <c r="D1764" s="7">
        <v>45190</v>
      </c>
      <c r="E1764" s="8">
        <v>15400000</v>
      </c>
      <c r="F1764" s="9">
        <v>15400000</v>
      </c>
      <c r="G1764" s="6">
        <v>0</v>
      </c>
      <c r="H1764" s="10">
        <v>7260000</v>
      </c>
      <c r="I1764" s="9">
        <f t="shared" si="54"/>
        <v>8140000</v>
      </c>
      <c r="J1764" s="11">
        <f t="shared" si="55"/>
        <v>0.47142857142857142</v>
      </c>
      <c r="K1764" s="6" t="s">
        <v>15</v>
      </c>
    </row>
    <row r="1765" spans="2:11" x14ac:dyDescent="0.2">
      <c r="B1765" s="6" t="s">
        <v>1146</v>
      </c>
      <c r="C1765" s="7">
        <v>44979</v>
      </c>
      <c r="D1765" s="7">
        <v>45067</v>
      </c>
      <c r="E1765" s="8">
        <v>5400000</v>
      </c>
      <c r="F1765" s="9">
        <v>5400000</v>
      </c>
      <c r="G1765" s="6">
        <v>0</v>
      </c>
      <c r="H1765" s="10">
        <v>4140000</v>
      </c>
      <c r="I1765" s="9">
        <f t="shared" si="54"/>
        <v>1260000</v>
      </c>
      <c r="J1765" s="11">
        <f t="shared" si="55"/>
        <v>0.76666666666666672</v>
      </c>
      <c r="K1765" s="6" t="s">
        <v>12</v>
      </c>
    </row>
    <row r="1766" spans="2:11" x14ac:dyDescent="0.2">
      <c r="B1766" s="6" t="s">
        <v>1147</v>
      </c>
      <c r="C1766" s="7">
        <v>44979</v>
      </c>
      <c r="D1766" s="7">
        <v>45083</v>
      </c>
      <c r="E1766" s="8">
        <v>14420000</v>
      </c>
      <c r="F1766" s="9">
        <v>14420000</v>
      </c>
      <c r="G1766" s="6">
        <v>0</v>
      </c>
      <c r="H1766" s="10">
        <v>14282666.67</v>
      </c>
      <c r="I1766" s="9">
        <f t="shared" si="54"/>
        <v>137333.33000000007</v>
      </c>
      <c r="J1766" s="11">
        <f t="shared" si="55"/>
        <v>0.99047619070735093</v>
      </c>
      <c r="K1766" s="6" t="s">
        <v>12</v>
      </c>
    </row>
    <row r="1767" spans="2:11" x14ac:dyDescent="0.2">
      <c r="B1767" s="6" t="s">
        <v>1071</v>
      </c>
      <c r="C1767" s="7">
        <v>44979</v>
      </c>
      <c r="D1767" s="7">
        <v>45076</v>
      </c>
      <c r="E1767" s="8">
        <v>6666666.6699999999</v>
      </c>
      <c r="F1767" s="9">
        <v>6666666.6699999999</v>
      </c>
      <c r="G1767" s="6">
        <v>0</v>
      </c>
      <c r="H1767" s="10">
        <v>6600000</v>
      </c>
      <c r="I1767" s="9">
        <f t="shared" si="54"/>
        <v>66666.669999999925</v>
      </c>
      <c r="J1767" s="11">
        <f t="shared" si="55"/>
        <v>0.98999999950500006</v>
      </c>
      <c r="K1767" s="6" t="s">
        <v>12</v>
      </c>
    </row>
    <row r="1768" spans="2:11" x14ac:dyDescent="0.2">
      <c r="B1768" s="6" t="s">
        <v>1148</v>
      </c>
      <c r="C1768" s="7">
        <v>44979</v>
      </c>
      <c r="D1768" s="7">
        <v>45076</v>
      </c>
      <c r="E1768" s="8">
        <v>10000000</v>
      </c>
      <c r="F1768" s="9">
        <v>10000000</v>
      </c>
      <c r="G1768" s="6">
        <v>0</v>
      </c>
      <c r="H1768" s="10">
        <v>9900000</v>
      </c>
      <c r="I1768" s="9">
        <f t="shared" si="54"/>
        <v>100000</v>
      </c>
      <c r="J1768" s="11">
        <f t="shared" si="55"/>
        <v>0.99</v>
      </c>
      <c r="K1768" s="6" t="s">
        <v>12</v>
      </c>
    </row>
    <row r="1769" spans="2:11" x14ac:dyDescent="0.2">
      <c r="B1769" s="6" t="s">
        <v>1149</v>
      </c>
      <c r="C1769" s="7">
        <v>44979</v>
      </c>
      <c r="D1769" s="7">
        <v>45078</v>
      </c>
      <c r="E1769" s="8">
        <v>8000000</v>
      </c>
      <c r="F1769" s="9">
        <v>8000000</v>
      </c>
      <c r="G1769" s="6">
        <v>0</v>
      </c>
      <c r="H1769" s="10">
        <v>7920000</v>
      </c>
      <c r="I1769" s="9">
        <f t="shared" si="54"/>
        <v>80000</v>
      </c>
      <c r="J1769" s="11">
        <f t="shared" si="55"/>
        <v>0.99</v>
      </c>
      <c r="K1769" s="6" t="s">
        <v>12</v>
      </c>
    </row>
    <row r="1770" spans="2:11" x14ac:dyDescent="0.2">
      <c r="B1770" s="6" t="s">
        <v>1082</v>
      </c>
      <c r="C1770" s="7">
        <v>44979</v>
      </c>
      <c r="D1770" s="7">
        <v>45082</v>
      </c>
      <c r="E1770" s="8">
        <v>7000000</v>
      </c>
      <c r="F1770" s="9">
        <v>7000000</v>
      </c>
      <c r="G1770" s="6">
        <v>0</v>
      </c>
      <c r="H1770" s="10">
        <v>7000000</v>
      </c>
      <c r="I1770" s="9">
        <f t="shared" si="54"/>
        <v>0</v>
      </c>
      <c r="J1770" s="11">
        <f t="shared" si="55"/>
        <v>1</v>
      </c>
      <c r="K1770" s="6" t="s">
        <v>12</v>
      </c>
    </row>
    <row r="1771" spans="2:11" x14ac:dyDescent="0.2">
      <c r="B1771" s="6" t="s">
        <v>436</v>
      </c>
      <c r="C1771" s="7">
        <v>44979</v>
      </c>
      <c r="D1771" s="7">
        <v>45067</v>
      </c>
      <c r="E1771" s="8">
        <v>6000000</v>
      </c>
      <c r="F1771" s="9">
        <v>6000000</v>
      </c>
      <c r="G1771" s="6">
        <v>0</v>
      </c>
      <c r="H1771" s="10">
        <v>6000000</v>
      </c>
      <c r="I1771" s="9">
        <f t="shared" si="54"/>
        <v>0</v>
      </c>
      <c r="J1771" s="11">
        <f t="shared" si="55"/>
        <v>1</v>
      </c>
      <c r="K1771" s="6" t="s">
        <v>12</v>
      </c>
    </row>
    <row r="1772" spans="2:11" x14ac:dyDescent="0.2">
      <c r="B1772" s="6" t="s">
        <v>1150</v>
      </c>
      <c r="C1772" s="7">
        <v>44979</v>
      </c>
      <c r="D1772" s="7">
        <v>45076</v>
      </c>
      <c r="E1772" s="8">
        <v>10000000</v>
      </c>
      <c r="F1772" s="9">
        <v>10000000</v>
      </c>
      <c r="G1772" s="6">
        <v>0</v>
      </c>
      <c r="H1772" s="10">
        <v>9900000</v>
      </c>
      <c r="I1772" s="9">
        <f t="shared" si="54"/>
        <v>100000</v>
      </c>
      <c r="J1772" s="11">
        <f t="shared" si="55"/>
        <v>0.99</v>
      </c>
      <c r="K1772" s="6" t="s">
        <v>12</v>
      </c>
    </row>
    <row r="1773" spans="2:11" x14ac:dyDescent="0.2">
      <c r="B1773" s="6" t="s">
        <v>969</v>
      </c>
      <c r="C1773" s="7">
        <v>44979</v>
      </c>
      <c r="D1773" s="7">
        <v>45190</v>
      </c>
      <c r="E1773" s="8">
        <v>15400000</v>
      </c>
      <c r="F1773" s="9">
        <v>15400000</v>
      </c>
      <c r="G1773" s="6">
        <v>0</v>
      </c>
      <c r="H1773" s="10">
        <v>7260000</v>
      </c>
      <c r="I1773" s="9">
        <f t="shared" si="54"/>
        <v>8140000</v>
      </c>
      <c r="J1773" s="11">
        <f t="shared" si="55"/>
        <v>0.47142857142857142</v>
      </c>
      <c r="K1773" s="6" t="s">
        <v>15</v>
      </c>
    </row>
    <row r="1774" spans="2:11" x14ac:dyDescent="0.2">
      <c r="B1774" s="6" t="s">
        <v>970</v>
      </c>
      <c r="C1774" s="7">
        <v>44979</v>
      </c>
      <c r="D1774" s="7">
        <v>45072</v>
      </c>
      <c r="E1774" s="8">
        <v>11558333.33</v>
      </c>
      <c r="F1774" s="9">
        <v>11558333.33</v>
      </c>
      <c r="G1774" s="6">
        <v>0</v>
      </c>
      <c r="H1774" s="10">
        <v>11558333.33</v>
      </c>
      <c r="I1774" s="9">
        <f t="shared" si="54"/>
        <v>0</v>
      </c>
      <c r="J1774" s="11">
        <f t="shared" si="55"/>
        <v>1</v>
      </c>
      <c r="K1774" s="6" t="s">
        <v>12</v>
      </c>
    </row>
    <row r="1775" spans="2:11" x14ac:dyDescent="0.2">
      <c r="B1775" s="6" t="s">
        <v>1151</v>
      </c>
      <c r="C1775" s="7">
        <v>44979</v>
      </c>
      <c r="D1775" s="7">
        <v>45067</v>
      </c>
      <c r="E1775" s="8">
        <v>9000000</v>
      </c>
      <c r="F1775" s="9">
        <v>9000000</v>
      </c>
      <c r="G1775" s="6">
        <v>0</v>
      </c>
      <c r="H1775" s="10">
        <v>9000000</v>
      </c>
      <c r="I1775" s="9">
        <f t="shared" si="54"/>
        <v>0</v>
      </c>
      <c r="J1775" s="11">
        <f t="shared" si="55"/>
        <v>1</v>
      </c>
      <c r="K1775" s="6" t="s">
        <v>12</v>
      </c>
    </row>
    <row r="1776" spans="2:11" x14ac:dyDescent="0.2">
      <c r="B1776" s="6" t="s">
        <v>1152</v>
      </c>
      <c r="C1776" s="7">
        <v>44979</v>
      </c>
      <c r="D1776" s="7">
        <v>45079</v>
      </c>
      <c r="E1776" s="8">
        <v>6800000</v>
      </c>
      <c r="F1776" s="9">
        <v>6800000</v>
      </c>
      <c r="G1776" s="6">
        <v>0</v>
      </c>
      <c r="H1776" s="10">
        <v>6733333.3300000001</v>
      </c>
      <c r="I1776" s="9">
        <f t="shared" si="54"/>
        <v>66666.669999999925</v>
      </c>
      <c r="J1776" s="11">
        <f t="shared" si="55"/>
        <v>0.99019607794117648</v>
      </c>
      <c r="K1776" s="6" t="s">
        <v>12</v>
      </c>
    </row>
    <row r="1777" spans="2:11" x14ac:dyDescent="0.2">
      <c r="B1777" s="6" t="s">
        <v>1153</v>
      </c>
      <c r="C1777" s="7">
        <v>44979</v>
      </c>
      <c r="D1777" s="7">
        <v>45072</v>
      </c>
      <c r="E1777" s="8">
        <v>9500000</v>
      </c>
      <c r="F1777" s="9">
        <v>9500000</v>
      </c>
      <c r="G1777" s="6">
        <v>0</v>
      </c>
      <c r="H1777" s="10">
        <v>9500000</v>
      </c>
      <c r="I1777" s="9">
        <f t="shared" si="54"/>
        <v>0</v>
      </c>
      <c r="J1777" s="11">
        <f t="shared" si="55"/>
        <v>1</v>
      </c>
      <c r="K1777" s="6" t="s">
        <v>12</v>
      </c>
    </row>
    <row r="1778" spans="2:11" x14ac:dyDescent="0.2">
      <c r="B1778" s="6" t="s">
        <v>1154</v>
      </c>
      <c r="C1778" s="7">
        <v>44979</v>
      </c>
      <c r="D1778" s="7">
        <v>45190</v>
      </c>
      <c r="E1778" s="8">
        <v>31500000</v>
      </c>
      <c r="F1778" s="9">
        <v>31500000</v>
      </c>
      <c r="G1778" s="6">
        <v>0</v>
      </c>
      <c r="H1778" s="10">
        <v>14850000</v>
      </c>
      <c r="I1778" s="9">
        <f t="shared" si="54"/>
        <v>16650000</v>
      </c>
      <c r="J1778" s="11">
        <f t="shared" si="55"/>
        <v>0.47142857142857142</v>
      </c>
      <c r="K1778" s="6" t="s">
        <v>15</v>
      </c>
    </row>
    <row r="1779" spans="2:11" x14ac:dyDescent="0.2">
      <c r="B1779" s="6" t="s">
        <v>1155</v>
      </c>
      <c r="C1779" s="7">
        <v>44979</v>
      </c>
      <c r="D1779" s="7">
        <v>45098</v>
      </c>
      <c r="E1779" s="8">
        <v>20000000</v>
      </c>
      <c r="F1779" s="9">
        <v>20000000</v>
      </c>
      <c r="G1779" s="6">
        <v>0</v>
      </c>
      <c r="H1779" s="10">
        <v>16500000</v>
      </c>
      <c r="I1779" s="9">
        <f t="shared" si="54"/>
        <v>3500000</v>
      </c>
      <c r="J1779" s="11">
        <f t="shared" si="55"/>
        <v>0.82499999999999996</v>
      </c>
      <c r="K1779" s="6" t="s">
        <v>12</v>
      </c>
    </row>
    <row r="1780" spans="2:11" x14ac:dyDescent="0.2">
      <c r="B1780" s="6" t="s">
        <v>1156</v>
      </c>
      <c r="C1780" s="7">
        <v>44979</v>
      </c>
      <c r="D1780" s="7">
        <v>45076</v>
      </c>
      <c r="E1780" s="8">
        <v>9347250</v>
      </c>
      <c r="F1780" s="9">
        <v>9347250</v>
      </c>
      <c r="G1780" s="6">
        <v>0</v>
      </c>
      <c r="H1780" s="10">
        <v>9347250</v>
      </c>
      <c r="I1780" s="9">
        <f t="shared" si="54"/>
        <v>0</v>
      </c>
      <c r="J1780" s="11">
        <f t="shared" si="55"/>
        <v>1</v>
      </c>
      <c r="K1780" s="6" t="s">
        <v>12</v>
      </c>
    </row>
    <row r="1781" spans="2:11" x14ac:dyDescent="0.2">
      <c r="B1781" s="6" t="s">
        <v>1157</v>
      </c>
      <c r="C1781" s="7">
        <v>44979</v>
      </c>
      <c r="D1781" s="7">
        <v>45076</v>
      </c>
      <c r="E1781" s="8">
        <v>9000000</v>
      </c>
      <c r="F1781" s="9">
        <v>9000000</v>
      </c>
      <c r="G1781" s="6">
        <v>0</v>
      </c>
      <c r="H1781" s="10">
        <v>8910000</v>
      </c>
      <c r="I1781" s="9">
        <f t="shared" si="54"/>
        <v>90000</v>
      </c>
      <c r="J1781" s="11">
        <f t="shared" si="55"/>
        <v>0.99</v>
      </c>
      <c r="K1781" s="6" t="s">
        <v>12</v>
      </c>
    </row>
    <row r="1782" spans="2:11" x14ac:dyDescent="0.2">
      <c r="B1782" s="6" t="s">
        <v>1158</v>
      </c>
      <c r="C1782" s="7">
        <v>44979</v>
      </c>
      <c r="D1782" s="7">
        <v>45076</v>
      </c>
      <c r="E1782" s="8">
        <v>9333333.3300000001</v>
      </c>
      <c r="F1782" s="9">
        <v>9333333.3300000001</v>
      </c>
      <c r="G1782" s="6">
        <v>0</v>
      </c>
      <c r="H1782" s="10">
        <v>9240000</v>
      </c>
      <c r="I1782" s="9">
        <f t="shared" si="54"/>
        <v>93333.330000000075</v>
      </c>
      <c r="J1782" s="11">
        <f t="shared" si="55"/>
        <v>0.99000000035357139</v>
      </c>
      <c r="K1782" s="6" t="s">
        <v>12</v>
      </c>
    </row>
    <row r="1783" spans="2:11" x14ac:dyDescent="0.2">
      <c r="B1783" s="6" t="s">
        <v>1159</v>
      </c>
      <c r="C1783" s="7">
        <v>44979</v>
      </c>
      <c r="D1783" s="7">
        <v>45067</v>
      </c>
      <c r="E1783" s="8">
        <v>7725000</v>
      </c>
      <c r="F1783" s="9">
        <v>7725000</v>
      </c>
      <c r="G1783" s="6">
        <v>0</v>
      </c>
      <c r="H1783" s="10">
        <v>7725000</v>
      </c>
      <c r="I1783" s="9">
        <f t="shared" si="54"/>
        <v>0</v>
      </c>
      <c r="J1783" s="11">
        <f t="shared" si="55"/>
        <v>1</v>
      </c>
      <c r="K1783" s="6" t="s">
        <v>12</v>
      </c>
    </row>
    <row r="1784" spans="2:11" x14ac:dyDescent="0.2">
      <c r="B1784" s="6" t="s">
        <v>1160</v>
      </c>
      <c r="C1784" s="7">
        <v>44979</v>
      </c>
      <c r="D1784" s="7">
        <v>45072</v>
      </c>
      <c r="E1784" s="8">
        <v>9500000</v>
      </c>
      <c r="F1784" s="9">
        <v>9500000</v>
      </c>
      <c r="G1784" s="6">
        <v>0</v>
      </c>
      <c r="H1784" s="10">
        <v>9500000</v>
      </c>
      <c r="I1784" s="9">
        <f t="shared" si="54"/>
        <v>0</v>
      </c>
      <c r="J1784" s="11">
        <f t="shared" si="55"/>
        <v>1</v>
      </c>
      <c r="K1784" s="6" t="s">
        <v>12</v>
      </c>
    </row>
    <row r="1785" spans="2:11" x14ac:dyDescent="0.2">
      <c r="B1785" s="6" t="s">
        <v>1161</v>
      </c>
      <c r="C1785" s="7">
        <v>44979</v>
      </c>
      <c r="D1785" s="7">
        <v>45076</v>
      </c>
      <c r="E1785" s="8">
        <v>6666666.6699999999</v>
      </c>
      <c r="F1785" s="9">
        <v>6666666.6699999999</v>
      </c>
      <c r="G1785" s="6">
        <v>0</v>
      </c>
      <c r="H1785" s="10">
        <v>6600000</v>
      </c>
      <c r="I1785" s="9">
        <f t="shared" si="54"/>
        <v>66666.669999999925</v>
      </c>
      <c r="J1785" s="11">
        <f t="shared" si="55"/>
        <v>0.98999999950500006</v>
      </c>
      <c r="K1785" s="6" t="s">
        <v>12</v>
      </c>
    </row>
    <row r="1786" spans="2:11" x14ac:dyDescent="0.2">
      <c r="B1786" s="6" t="s">
        <v>789</v>
      </c>
      <c r="C1786" s="7">
        <v>44979</v>
      </c>
      <c r="D1786" s="7">
        <v>45075</v>
      </c>
      <c r="E1786" s="8">
        <v>15300000</v>
      </c>
      <c r="F1786" s="9">
        <v>15300000</v>
      </c>
      <c r="G1786" s="6">
        <v>0</v>
      </c>
      <c r="H1786" s="10">
        <v>14850000</v>
      </c>
      <c r="I1786" s="9">
        <f t="shared" si="54"/>
        <v>450000</v>
      </c>
      <c r="J1786" s="11">
        <f t="shared" si="55"/>
        <v>0.97058823529411764</v>
      </c>
      <c r="K1786" s="6" t="s">
        <v>12</v>
      </c>
    </row>
    <row r="1787" spans="2:11" x14ac:dyDescent="0.2">
      <c r="B1787" s="6" t="s">
        <v>967</v>
      </c>
      <c r="C1787" s="7">
        <v>44979</v>
      </c>
      <c r="D1787" s="7">
        <v>45075</v>
      </c>
      <c r="E1787" s="8">
        <v>15300000</v>
      </c>
      <c r="F1787" s="9">
        <v>15300000</v>
      </c>
      <c r="G1787" s="6">
        <v>0</v>
      </c>
      <c r="H1787" s="10">
        <v>14700000</v>
      </c>
      <c r="I1787" s="9">
        <f t="shared" si="54"/>
        <v>600000</v>
      </c>
      <c r="J1787" s="11">
        <f t="shared" si="55"/>
        <v>0.96078431372549022</v>
      </c>
      <c r="K1787" s="6" t="s">
        <v>12</v>
      </c>
    </row>
    <row r="1788" spans="2:11" x14ac:dyDescent="0.2">
      <c r="B1788" s="6" t="s">
        <v>789</v>
      </c>
      <c r="C1788" s="7">
        <v>44979</v>
      </c>
      <c r="D1788" s="7">
        <v>45075</v>
      </c>
      <c r="E1788" s="8">
        <v>15300000</v>
      </c>
      <c r="F1788" s="9">
        <v>15300000</v>
      </c>
      <c r="G1788" s="6">
        <v>0</v>
      </c>
      <c r="H1788" s="10">
        <v>14700000</v>
      </c>
      <c r="I1788" s="9">
        <f t="shared" si="54"/>
        <v>600000</v>
      </c>
      <c r="J1788" s="11">
        <f t="shared" si="55"/>
        <v>0.96078431372549022</v>
      </c>
      <c r="K1788" s="6" t="s">
        <v>12</v>
      </c>
    </row>
    <row r="1789" spans="2:11" x14ac:dyDescent="0.2">
      <c r="B1789" s="6" t="s">
        <v>1162</v>
      </c>
      <c r="C1789" s="7">
        <v>44979</v>
      </c>
      <c r="D1789" s="7">
        <v>45073</v>
      </c>
      <c r="E1789" s="8">
        <v>6400000</v>
      </c>
      <c r="F1789" s="9">
        <v>6400000</v>
      </c>
      <c r="G1789" s="6">
        <v>0</v>
      </c>
      <c r="H1789" s="10">
        <v>6400000</v>
      </c>
      <c r="I1789" s="9">
        <f t="shared" si="54"/>
        <v>0</v>
      </c>
      <c r="J1789" s="11">
        <f t="shared" si="55"/>
        <v>1</v>
      </c>
      <c r="K1789" s="6" t="s">
        <v>12</v>
      </c>
    </row>
    <row r="1790" spans="2:11" x14ac:dyDescent="0.2">
      <c r="B1790" s="6" t="s">
        <v>1163</v>
      </c>
      <c r="C1790" s="7">
        <v>44979</v>
      </c>
      <c r="D1790" s="7">
        <v>45076</v>
      </c>
      <c r="E1790" s="8">
        <v>10000000</v>
      </c>
      <c r="F1790" s="9">
        <v>10000000</v>
      </c>
      <c r="G1790" s="6">
        <v>0</v>
      </c>
      <c r="H1790" s="10">
        <v>9900000</v>
      </c>
      <c r="I1790" s="9">
        <f t="shared" si="54"/>
        <v>100000</v>
      </c>
      <c r="J1790" s="11">
        <f t="shared" si="55"/>
        <v>0.99</v>
      </c>
      <c r="K1790" s="6" t="s">
        <v>12</v>
      </c>
    </row>
    <row r="1791" spans="2:11" x14ac:dyDescent="0.2">
      <c r="B1791" s="6" t="s">
        <v>1164</v>
      </c>
      <c r="C1791" s="7">
        <v>44980</v>
      </c>
      <c r="D1791" s="7">
        <v>45191</v>
      </c>
      <c r="E1791" s="8">
        <v>56000000</v>
      </c>
      <c r="F1791" s="9">
        <v>56000000</v>
      </c>
      <c r="G1791" s="6">
        <v>0</v>
      </c>
      <c r="H1791" s="10">
        <v>26133333.329999998</v>
      </c>
      <c r="I1791" s="9">
        <f t="shared" si="54"/>
        <v>29866666.670000002</v>
      </c>
      <c r="J1791" s="11">
        <f t="shared" si="55"/>
        <v>0.46666666660714284</v>
      </c>
      <c r="K1791" s="6" t="s">
        <v>15</v>
      </c>
    </row>
    <row r="1792" spans="2:11" x14ac:dyDescent="0.2">
      <c r="B1792" s="6" t="s">
        <v>1164</v>
      </c>
      <c r="C1792" s="7">
        <v>44980</v>
      </c>
      <c r="D1792" s="7">
        <v>45191</v>
      </c>
      <c r="E1792" s="8">
        <v>56000000</v>
      </c>
      <c r="F1792" s="9">
        <v>56000000</v>
      </c>
      <c r="G1792" s="6">
        <v>0</v>
      </c>
      <c r="H1792" s="10">
        <v>26133333.329999998</v>
      </c>
      <c r="I1792" s="9">
        <f t="shared" si="54"/>
        <v>29866666.670000002</v>
      </c>
      <c r="J1792" s="11">
        <f t="shared" si="55"/>
        <v>0.46666666660714284</v>
      </c>
      <c r="K1792" s="6" t="s">
        <v>15</v>
      </c>
    </row>
    <row r="1793" spans="2:11" x14ac:dyDescent="0.2">
      <c r="B1793" s="6" t="s">
        <v>937</v>
      </c>
      <c r="C1793" s="7">
        <v>44980</v>
      </c>
      <c r="D1793" s="7">
        <v>45073</v>
      </c>
      <c r="E1793" s="8">
        <v>6333333.3300000001</v>
      </c>
      <c r="F1793" s="9">
        <v>6333333.3300000001</v>
      </c>
      <c r="G1793" s="6">
        <v>0</v>
      </c>
      <c r="H1793" s="10">
        <v>6333333.3300000001</v>
      </c>
      <c r="I1793" s="9">
        <f t="shared" si="54"/>
        <v>0</v>
      </c>
      <c r="J1793" s="11">
        <f t="shared" si="55"/>
        <v>1</v>
      </c>
      <c r="K1793" s="6" t="s">
        <v>12</v>
      </c>
    </row>
    <row r="1794" spans="2:11" x14ac:dyDescent="0.2">
      <c r="B1794" s="6" t="s">
        <v>1165</v>
      </c>
      <c r="C1794" s="7">
        <v>44980</v>
      </c>
      <c r="D1794" s="7">
        <v>45099</v>
      </c>
      <c r="E1794" s="8">
        <v>20000000</v>
      </c>
      <c r="F1794" s="9">
        <v>20000000</v>
      </c>
      <c r="G1794" s="6">
        <v>0</v>
      </c>
      <c r="H1794" s="10">
        <v>20000000</v>
      </c>
      <c r="I1794" s="9">
        <f t="shared" si="54"/>
        <v>0</v>
      </c>
      <c r="J1794" s="11">
        <f t="shared" si="55"/>
        <v>1</v>
      </c>
      <c r="K1794" s="6" t="s">
        <v>12</v>
      </c>
    </row>
    <row r="1795" spans="2:11" x14ac:dyDescent="0.2">
      <c r="B1795" s="6" t="s">
        <v>1166</v>
      </c>
      <c r="C1795" s="7">
        <v>44980</v>
      </c>
      <c r="D1795" s="7">
        <v>45068</v>
      </c>
      <c r="E1795" s="8">
        <v>11100000</v>
      </c>
      <c r="F1795" s="9">
        <v>11100000</v>
      </c>
      <c r="G1795" s="6">
        <v>0</v>
      </c>
      <c r="H1795" s="10">
        <v>8386666.6699999999</v>
      </c>
      <c r="I1795" s="9">
        <f t="shared" ref="I1795:I1858" si="56">F1795-H1795</f>
        <v>2713333.33</v>
      </c>
      <c r="J1795" s="11">
        <f t="shared" ref="J1795:J1858" si="57">IFERROR(H1795/F1795,"-")</f>
        <v>0.75555555585585588</v>
      </c>
      <c r="K1795" s="6" t="s">
        <v>12</v>
      </c>
    </row>
    <row r="1796" spans="2:11" x14ac:dyDescent="0.2">
      <c r="B1796" s="6" t="s">
        <v>1167</v>
      </c>
      <c r="C1796" s="7">
        <v>44980</v>
      </c>
      <c r="D1796" s="7">
        <v>45099</v>
      </c>
      <c r="E1796" s="8">
        <v>16000000</v>
      </c>
      <c r="F1796" s="9">
        <v>16000000</v>
      </c>
      <c r="G1796" s="6">
        <v>0</v>
      </c>
      <c r="H1796" s="10">
        <v>13066666.67</v>
      </c>
      <c r="I1796" s="9">
        <f t="shared" si="56"/>
        <v>2933333.33</v>
      </c>
      <c r="J1796" s="11">
        <f t="shared" si="57"/>
        <v>0.816666666875</v>
      </c>
      <c r="K1796" s="6" t="s">
        <v>12</v>
      </c>
    </row>
    <row r="1797" spans="2:11" x14ac:dyDescent="0.2">
      <c r="B1797" s="6" t="s">
        <v>1168</v>
      </c>
      <c r="C1797" s="7">
        <v>44980</v>
      </c>
      <c r="D1797" s="7">
        <v>45099</v>
      </c>
      <c r="E1797" s="8">
        <v>14000000</v>
      </c>
      <c r="F1797" s="9">
        <v>14000000</v>
      </c>
      <c r="G1797" s="6">
        <v>0</v>
      </c>
      <c r="H1797" s="10">
        <v>11433333.33</v>
      </c>
      <c r="I1797" s="9">
        <f t="shared" si="56"/>
        <v>2566666.67</v>
      </c>
      <c r="J1797" s="11">
        <f t="shared" si="57"/>
        <v>0.81666666642857144</v>
      </c>
      <c r="K1797" s="6" t="s">
        <v>12</v>
      </c>
    </row>
    <row r="1798" spans="2:11" x14ac:dyDescent="0.2">
      <c r="B1798" s="6" t="s">
        <v>151</v>
      </c>
      <c r="C1798" s="7">
        <v>44980</v>
      </c>
      <c r="D1798" s="7">
        <v>45068</v>
      </c>
      <c r="E1798" s="8">
        <v>6000000</v>
      </c>
      <c r="F1798" s="9">
        <v>6000000</v>
      </c>
      <c r="G1798" s="6">
        <v>0</v>
      </c>
      <c r="H1798" s="10">
        <v>2533333.33</v>
      </c>
      <c r="I1798" s="9">
        <f t="shared" si="56"/>
        <v>3466666.67</v>
      </c>
      <c r="J1798" s="11">
        <f t="shared" si="57"/>
        <v>0.42222222166666667</v>
      </c>
      <c r="K1798" s="6" t="s">
        <v>12</v>
      </c>
    </row>
    <row r="1799" spans="2:11" x14ac:dyDescent="0.2">
      <c r="B1799" s="6" t="s">
        <v>1169</v>
      </c>
      <c r="C1799" s="7">
        <v>44980</v>
      </c>
      <c r="D1799" s="7">
        <v>45073</v>
      </c>
      <c r="E1799" s="8">
        <v>10133333.33</v>
      </c>
      <c r="F1799" s="9">
        <v>10133333.33</v>
      </c>
      <c r="G1799" s="6">
        <v>0</v>
      </c>
      <c r="H1799" s="10">
        <v>10133333.33</v>
      </c>
      <c r="I1799" s="9">
        <f t="shared" si="56"/>
        <v>0</v>
      </c>
      <c r="J1799" s="11">
        <f t="shared" si="57"/>
        <v>1</v>
      </c>
      <c r="K1799" s="6" t="s">
        <v>12</v>
      </c>
    </row>
    <row r="1800" spans="2:11" x14ac:dyDescent="0.2">
      <c r="B1800" s="6" t="s">
        <v>1133</v>
      </c>
      <c r="C1800" s="7">
        <v>44981</v>
      </c>
      <c r="D1800" s="7">
        <v>45075</v>
      </c>
      <c r="E1800" s="8">
        <v>17000000</v>
      </c>
      <c r="F1800" s="9">
        <v>17000000</v>
      </c>
      <c r="G1800" s="6">
        <v>0</v>
      </c>
      <c r="H1800" s="10">
        <v>16000000</v>
      </c>
      <c r="I1800" s="9">
        <f t="shared" si="56"/>
        <v>1000000</v>
      </c>
      <c r="J1800" s="11">
        <f t="shared" si="57"/>
        <v>0.94117647058823528</v>
      </c>
      <c r="K1800" s="6" t="s">
        <v>12</v>
      </c>
    </row>
    <row r="1801" spans="2:11" x14ac:dyDescent="0.2">
      <c r="B1801" s="6" t="s">
        <v>1170</v>
      </c>
      <c r="C1801" s="7">
        <v>44980</v>
      </c>
      <c r="D1801" s="7">
        <v>45191</v>
      </c>
      <c r="E1801" s="8">
        <v>14000000</v>
      </c>
      <c r="F1801" s="9">
        <v>14000000</v>
      </c>
      <c r="G1801" s="6">
        <v>0</v>
      </c>
      <c r="H1801" s="10">
        <v>6533333.3300000001</v>
      </c>
      <c r="I1801" s="9">
        <f t="shared" si="56"/>
        <v>7466666.6699999999</v>
      </c>
      <c r="J1801" s="11">
        <f t="shared" si="57"/>
        <v>0.46666666642857141</v>
      </c>
      <c r="K1801" s="6" t="s">
        <v>12</v>
      </c>
    </row>
    <row r="1802" spans="2:11" x14ac:dyDescent="0.2">
      <c r="B1802" s="6" t="s">
        <v>1171</v>
      </c>
      <c r="C1802" s="7">
        <v>44980</v>
      </c>
      <c r="D1802" s="7">
        <v>45075</v>
      </c>
      <c r="E1802" s="8">
        <v>18150000</v>
      </c>
      <c r="F1802" s="9">
        <v>18150000</v>
      </c>
      <c r="G1802" s="6">
        <v>0</v>
      </c>
      <c r="H1802" s="10">
        <v>17783333.34</v>
      </c>
      <c r="I1802" s="9">
        <f t="shared" si="56"/>
        <v>366666.66000000015</v>
      </c>
      <c r="J1802" s="11">
        <f t="shared" si="57"/>
        <v>0.9797979801652893</v>
      </c>
      <c r="K1802" s="6" t="s">
        <v>12</v>
      </c>
    </row>
    <row r="1803" spans="2:11" x14ac:dyDescent="0.2">
      <c r="B1803" s="6" t="s">
        <v>1172</v>
      </c>
      <c r="C1803" s="7">
        <v>44980</v>
      </c>
      <c r="D1803" s="7">
        <v>45068</v>
      </c>
      <c r="E1803" s="8">
        <v>12000000</v>
      </c>
      <c r="F1803" s="9">
        <v>12000000</v>
      </c>
      <c r="G1803" s="6">
        <v>0</v>
      </c>
      <c r="H1803" s="10">
        <v>12000000</v>
      </c>
      <c r="I1803" s="9">
        <f t="shared" si="56"/>
        <v>0</v>
      </c>
      <c r="J1803" s="11">
        <f t="shared" si="57"/>
        <v>1</v>
      </c>
      <c r="K1803" s="6" t="s">
        <v>12</v>
      </c>
    </row>
    <row r="1804" spans="2:11" x14ac:dyDescent="0.2">
      <c r="B1804" s="6" t="s">
        <v>1173</v>
      </c>
      <c r="C1804" s="7">
        <v>44980</v>
      </c>
      <c r="D1804" s="7">
        <v>45073</v>
      </c>
      <c r="E1804" s="8">
        <v>8866666.6699999999</v>
      </c>
      <c r="F1804" s="9">
        <v>8866666.6699999999</v>
      </c>
      <c r="G1804" s="6">
        <v>0</v>
      </c>
      <c r="H1804" s="10">
        <v>4666666.67</v>
      </c>
      <c r="I1804" s="9">
        <f t="shared" si="56"/>
        <v>4200000</v>
      </c>
      <c r="J1804" s="11">
        <f t="shared" si="57"/>
        <v>0.52631578965176096</v>
      </c>
      <c r="K1804" s="6" t="s">
        <v>12</v>
      </c>
    </row>
    <row r="1805" spans="2:11" x14ac:dyDescent="0.2">
      <c r="B1805" s="6" t="s">
        <v>1174</v>
      </c>
      <c r="C1805" s="7">
        <v>44980</v>
      </c>
      <c r="D1805" s="7">
        <v>45073</v>
      </c>
      <c r="E1805" s="8">
        <v>10450000</v>
      </c>
      <c r="F1805" s="9">
        <v>10450000</v>
      </c>
      <c r="G1805" s="6">
        <v>0</v>
      </c>
      <c r="H1805" s="10">
        <v>10450000</v>
      </c>
      <c r="I1805" s="9">
        <f t="shared" si="56"/>
        <v>0</v>
      </c>
      <c r="J1805" s="11">
        <f t="shared" si="57"/>
        <v>1</v>
      </c>
      <c r="K1805" s="6" t="s">
        <v>12</v>
      </c>
    </row>
    <row r="1806" spans="2:11" x14ac:dyDescent="0.2">
      <c r="B1806" s="6" t="s">
        <v>1171</v>
      </c>
      <c r="C1806" s="7">
        <v>44980</v>
      </c>
      <c r="D1806" s="7">
        <v>45075</v>
      </c>
      <c r="E1806" s="8">
        <v>17490000</v>
      </c>
      <c r="F1806" s="9">
        <v>17490000</v>
      </c>
      <c r="G1806" s="6">
        <v>0</v>
      </c>
      <c r="H1806" s="10">
        <v>17136666.66</v>
      </c>
      <c r="I1806" s="9">
        <f t="shared" si="56"/>
        <v>353333.33999999985</v>
      </c>
      <c r="J1806" s="11">
        <f t="shared" si="57"/>
        <v>0.97979797941680957</v>
      </c>
      <c r="K1806" s="6" t="s">
        <v>12</v>
      </c>
    </row>
    <row r="1807" spans="2:11" x14ac:dyDescent="0.2">
      <c r="B1807" s="6" t="s">
        <v>613</v>
      </c>
      <c r="C1807" s="7">
        <v>44980</v>
      </c>
      <c r="D1807" s="7">
        <v>45068</v>
      </c>
      <c r="E1807" s="8">
        <v>8700000</v>
      </c>
      <c r="F1807" s="9">
        <v>8700000</v>
      </c>
      <c r="G1807" s="6">
        <v>0</v>
      </c>
      <c r="H1807" s="10">
        <v>8700000</v>
      </c>
      <c r="I1807" s="9">
        <f t="shared" si="56"/>
        <v>0</v>
      </c>
      <c r="J1807" s="11">
        <f t="shared" si="57"/>
        <v>1</v>
      </c>
      <c r="K1807" s="6" t="s">
        <v>12</v>
      </c>
    </row>
    <row r="1808" spans="2:11" x14ac:dyDescent="0.2">
      <c r="B1808" s="6" t="s">
        <v>877</v>
      </c>
      <c r="C1808" s="7">
        <v>44986</v>
      </c>
      <c r="D1808" s="7">
        <v>45199</v>
      </c>
      <c r="E1808" s="8">
        <v>21000000</v>
      </c>
      <c r="F1808" s="9">
        <v>21000000</v>
      </c>
      <c r="G1808" s="6">
        <v>0</v>
      </c>
      <c r="H1808" s="10">
        <v>9000000</v>
      </c>
      <c r="I1808" s="9">
        <f t="shared" si="56"/>
        <v>12000000</v>
      </c>
      <c r="J1808" s="11">
        <f t="shared" si="57"/>
        <v>0.42857142857142855</v>
      </c>
      <c r="K1808" s="6" t="s">
        <v>15</v>
      </c>
    </row>
    <row r="1809" spans="2:11" x14ac:dyDescent="0.2">
      <c r="B1809" s="6" t="s">
        <v>1175</v>
      </c>
      <c r="C1809" s="7">
        <v>44981</v>
      </c>
      <c r="D1809" s="7">
        <v>45076</v>
      </c>
      <c r="E1809" s="8">
        <v>13321333.33</v>
      </c>
      <c r="F1809" s="9">
        <v>13321333.33</v>
      </c>
      <c r="G1809" s="6">
        <v>0</v>
      </c>
      <c r="H1809" s="10">
        <v>13321333.33</v>
      </c>
      <c r="I1809" s="9">
        <f t="shared" si="56"/>
        <v>0</v>
      </c>
      <c r="J1809" s="11">
        <f t="shared" si="57"/>
        <v>1</v>
      </c>
      <c r="K1809" s="6" t="s">
        <v>12</v>
      </c>
    </row>
    <row r="1810" spans="2:11" x14ac:dyDescent="0.2">
      <c r="B1810" s="6" t="s">
        <v>1088</v>
      </c>
      <c r="C1810" s="7">
        <v>44981</v>
      </c>
      <c r="D1810" s="7">
        <v>45074</v>
      </c>
      <c r="E1810" s="8">
        <v>9500000</v>
      </c>
      <c r="F1810" s="9">
        <v>9500000</v>
      </c>
      <c r="G1810" s="6">
        <v>0</v>
      </c>
      <c r="H1810" s="10">
        <v>9500000</v>
      </c>
      <c r="I1810" s="9">
        <f t="shared" si="56"/>
        <v>0</v>
      </c>
      <c r="J1810" s="11">
        <f t="shared" si="57"/>
        <v>1</v>
      </c>
      <c r="K1810" s="6" t="s">
        <v>12</v>
      </c>
    </row>
    <row r="1811" spans="2:11" x14ac:dyDescent="0.2">
      <c r="B1811" s="6" t="s">
        <v>1176</v>
      </c>
      <c r="C1811" s="7">
        <v>44981</v>
      </c>
      <c r="D1811" s="7">
        <v>45069</v>
      </c>
      <c r="E1811" s="8">
        <v>7500000</v>
      </c>
      <c r="F1811" s="9">
        <v>7500000</v>
      </c>
      <c r="G1811" s="6">
        <v>0</v>
      </c>
      <c r="H1811" s="10">
        <v>7500000</v>
      </c>
      <c r="I1811" s="9">
        <f t="shared" si="56"/>
        <v>0</v>
      </c>
      <c r="J1811" s="11">
        <f t="shared" si="57"/>
        <v>1</v>
      </c>
      <c r="K1811" s="6" t="s">
        <v>12</v>
      </c>
    </row>
    <row r="1812" spans="2:11" x14ac:dyDescent="0.2">
      <c r="B1812" s="6" t="s">
        <v>1177</v>
      </c>
      <c r="C1812" s="7">
        <v>44981</v>
      </c>
      <c r="D1812" s="7">
        <v>45069</v>
      </c>
      <c r="E1812" s="8">
        <v>9000000</v>
      </c>
      <c r="F1812" s="9">
        <v>9000000</v>
      </c>
      <c r="G1812" s="6">
        <v>0</v>
      </c>
      <c r="H1812" s="10">
        <v>9000000</v>
      </c>
      <c r="I1812" s="9">
        <f t="shared" si="56"/>
        <v>0</v>
      </c>
      <c r="J1812" s="11">
        <f t="shared" si="57"/>
        <v>1</v>
      </c>
      <c r="K1812" s="6" t="s">
        <v>12</v>
      </c>
    </row>
    <row r="1813" spans="2:11" x14ac:dyDescent="0.2">
      <c r="B1813" s="6" t="s">
        <v>1178</v>
      </c>
      <c r="C1813" s="7">
        <v>44981</v>
      </c>
      <c r="D1813" s="7">
        <v>45069</v>
      </c>
      <c r="E1813" s="8">
        <v>10500000</v>
      </c>
      <c r="F1813" s="9">
        <v>10500000</v>
      </c>
      <c r="G1813" s="6">
        <v>0</v>
      </c>
      <c r="H1813" s="10">
        <v>10500000</v>
      </c>
      <c r="I1813" s="9">
        <f t="shared" si="56"/>
        <v>0</v>
      </c>
      <c r="J1813" s="11">
        <f t="shared" si="57"/>
        <v>1</v>
      </c>
      <c r="K1813" s="6" t="s">
        <v>12</v>
      </c>
    </row>
    <row r="1814" spans="2:11" x14ac:dyDescent="0.2">
      <c r="B1814" s="6" t="s">
        <v>1084</v>
      </c>
      <c r="C1814" s="7">
        <v>44981</v>
      </c>
      <c r="D1814" s="7">
        <v>45069</v>
      </c>
      <c r="E1814" s="8">
        <v>8100000</v>
      </c>
      <c r="F1814" s="9">
        <v>8100000</v>
      </c>
      <c r="G1814" s="6">
        <v>0</v>
      </c>
      <c r="H1814" s="10">
        <v>8100000</v>
      </c>
      <c r="I1814" s="9">
        <f t="shared" si="56"/>
        <v>0</v>
      </c>
      <c r="J1814" s="11">
        <f t="shared" si="57"/>
        <v>1</v>
      </c>
      <c r="K1814" s="6" t="s">
        <v>12</v>
      </c>
    </row>
    <row r="1815" spans="2:11" x14ac:dyDescent="0.2">
      <c r="B1815" s="6" t="s">
        <v>460</v>
      </c>
      <c r="C1815" s="7">
        <v>44981</v>
      </c>
      <c r="D1815" s="7">
        <v>45069</v>
      </c>
      <c r="E1815" s="8">
        <v>8400000</v>
      </c>
      <c r="F1815" s="9">
        <v>8400000</v>
      </c>
      <c r="G1815" s="6">
        <v>0</v>
      </c>
      <c r="H1815" s="10">
        <v>8400000</v>
      </c>
      <c r="I1815" s="9">
        <f t="shared" si="56"/>
        <v>0</v>
      </c>
      <c r="J1815" s="11">
        <f t="shared" si="57"/>
        <v>1</v>
      </c>
      <c r="K1815" s="6" t="s">
        <v>12</v>
      </c>
    </row>
    <row r="1816" spans="2:11" x14ac:dyDescent="0.2">
      <c r="B1816" s="6" t="s">
        <v>1179</v>
      </c>
      <c r="C1816" s="7">
        <v>44981</v>
      </c>
      <c r="D1816" s="7">
        <v>45069</v>
      </c>
      <c r="E1816" s="8">
        <v>10500000</v>
      </c>
      <c r="F1816" s="9">
        <v>10500000</v>
      </c>
      <c r="G1816" s="6">
        <v>0</v>
      </c>
      <c r="H1816" s="10">
        <v>10500000</v>
      </c>
      <c r="I1816" s="9">
        <f t="shared" si="56"/>
        <v>0</v>
      </c>
      <c r="J1816" s="11">
        <f t="shared" si="57"/>
        <v>1</v>
      </c>
      <c r="K1816" s="6" t="s">
        <v>12</v>
      </c>
    </row>
    <row r="1817" spans="2:11" x14ac:dyDescent="0.2">
      <c r="B1817" s="6" t="s">
        <v>1180</v>
      </c>
      <c r="C1817" s="7">
        <v>44981</v>
      </c>
      <c r="D1817" s="7">
        <v>45069</v>
      </c>
      <c r="E1817" s="8">
        <v>9000000</v>
      </c>
      <c r="F1817" s="9">
        <v>9000000</v>
      </c>
      <c r="G1817" s="6">
        <v>0</v>
      </c>
      <c r="H1817" s="10">
        <v>9000000</v>
      </c>
      <c r="I1817" s="9">
        <f t="shared" si="56"/>
        <v>0</v>
      </c>
      <c r="J1817" s="11">
        <f t="shared" si="57"/>
        <v>1</v>
      </c>
      <c r="K1817" s="6" t="s">
        <v>12</v>
      </c>
    </row>
    <row r="1818" spans="2:11" x14ac:dyDescent="0.2">
      <c r="B1818" s="6" t="s">
        <v>1181</v>
      </c>
      <c r="C1818" s="7">
        <v>44981</v>
      </c>
      <c r="D1818" s="7">
        <v>45192</v>
      </c>
      <c r="E1818" s="8">
        <v>28840000</v>
      </c>
      <c r="F1818" s="9">
        <v>28840000</v>
      </c>
      <c r="G1818" s="6">
        <v>0</v>
      </c>
      <c r="H1818" s="10">
        <v>13321333.33</v>
      </c>
      <c r="I1818" s="9">
        <f t="shared" si="56"/>
        <v>15518666.67</v>
      </c>
      <c r="J1818" s="11">
        <f t="shared" si="57"/>
        <v>0.46190476178918172</v>
      </c>
      <c r="K1818" s="6" t="s">
        <v>15</v>
      </c>
    </row>
    <row r="1819" spans="2:11" x14ac:dyDescent="0.2">
      <c r="B1819" s="6" t="s">
        <v>660</v>
      </c>
      <c r="C1819" s="7">
        <v>44981</v>
      </c>
      <c r="D1819" s="7">
        <v>45069</v>
      </c>
      <c r="E1819" s="8">
        <v>6600000</v>
      </c>
      <c r="F1819" s="9">
        <v>6600000</v>
      </c>
      <c r="G1819" s="6">
        <v>0</v>
      </c>
      <c r="H1819" s="10">
        <v>6600000</v>
      </c>
      <c r="I1819" s="9">
        <f t="shared" si="56"/>
        <v>0</v>
      </c>
      <c r="J1819" s="11">
        <f t="shared" si="57"/>
        <v>1</v>
      </c>
      <c r="K1819" s="6" t="s">
        <v>12</v>
      </c>
    </row>
    <row r="1820" spans="2:11" x14ac:dyDescent="0.2">
      <c r="B1820" s="6" t="s">
        <v>1182</v>
      </c>
      <c r="C1820" s="7">
        <v>44981</v>
      </c>
      <c r="D1820" s="7">
        <v>45192</v>
      </c>
      <c r="E1820" s="8">
        <v>24500000</v>
      </c>
      <c r="F1820" s="9">
        <v>24500000</v>
      </c>
      <c r="G1820" s="6">
        <v>0</v>
      </c>
      <c r="H1820" s="10">
        <v>11316666.67</v>
      </c>
      <c r="I1820" s="9">
        <f t="shared" si="56"/>
        <v>13183333.33</v>
      </c>
      <c r="J1820" s="11">
        <f t="shared" si="57"/>
        <v>0.46190476204081632</v>
      </c>
      <c r="K1820" s="6" t="s">
        <v>15</v>
      </c>
    </row>
    <row r="1821" spans="2:11" x14ac:dyDescent="0.2">
      <c r="B1821" s="6" t="s">
        <v>363</v>
      </c>
      <c r="C1821" s="7">
        <v>44981</v>
      </c>
      <c r="D1821" s="7">
        <v>45192</v>
      </c>
      <c r="E1821" s="8">
        <v>17500000</v>
      </c>
      <c r="F1821" s="9">
        <v>17500000</v>
      </c>
      <c r="G1821" s="6">
        <v>0</v>
      </c>
      <c r="H1821" s="10">
        <v>8083333.3300000001</v>
      </c>
      <c r="I1821" s="9">
        <f t="shared" si="56"/>
        <v>9416666.6699999999</v>
      </c>
      <c r="J1821" s="11">
        <f t="shared" si="57"/>
        <v>0.46190476171428574</v>
      </c>
      <c r="K1821" s="6" t="s">
        <v>15</v>
      </c>
    </row>
    <row r="1822" spans="2:11" x14ac:dyDescent="0.2">
      <c r="B1822" s="6" t="s">
        <v>1183</v>
      </c>
      <c r="C1822" s="7">
        <v>44981</v>
      </c>
      <c r="D1822" s="7">
        <v>45075</v>
      </c>
      <c r="E1822" s="8">
        <v>5820000</v>
      </c>
      <c r="F1822" s="9">
        <v>5820000</v>
      </c>
      <c r="G1822" s="6">
        <v>0</v>
      </c>
      <c r="H1822" s="10">
        <v>5760000</v>
      </c>
      <c r="I1822" s="9">
        <f t="shared" si="56"/>
        <v>60000</v>
      </c>
      <c r="J1822" s="11">
        <f t="shared" si="57"/>
        <v>0.98969072164948457</v>
      </c>
      <c r="K1822" s="6" t="s">
        <v>12</v>
      </c>
    </row>
    <row r="1823" spans="2:11" x14ac:dyDescent="0.2">
      <c r="B1823" s="6" t="s">
        <v>261</v>
      </c>
      <c r="C1823" s="7">
        <v>44981</v>
      </c>
      <c r="D1823" s="7">
        <v>45192</v>
      </c>
      <c r="E1823" s="8">
        <v>21000000</v>
      </c>
      <c r="F1823" s="9">
        <v>21000000</v>
      </c>
      <c r="G1823" s="6">
        <v>0</v>
      </c>
      <c r="H1823" s="10">
        <v>9700000</v>
      </c>
      <c r="I1823" s="9">
        <f t="shared" si="56"/>
        <v>11300000</v>
      </c>
      <c r="J1823" s="11">
        <f t="shared" si="57"/>
        <v>0.46190476190476193</v>
      </c>
      <c r="K1823" s="6" t="s">
        <v>15</v>
      </c>
    </row>
    <row r="1824" spans="2:11" x14ac:dyDescent="0.2">
      <c r="B1824" s="6" t="s">
        <v>1184</v>
      </c>
      <c r="C1824" s="7">
        <v>44981</v>
      </c>
      <c r="D1824" s="7">
        <v>45074</v>
      </c>
      <c r="E1824" s="8">
        <v>9500000</v>
      </c>
      <c r="F1824" s="9">
        <v>9500000</v>
      </c>
      <c r="G1824" s="6">
        <v>0</v>
      </c>
      <c r="H1824" s="10">
        <v>9500000</v>
      </c>
      <c r="I1824" s="9">
        <f t="shared" si="56"/>
        <v>0</v>
      </c>
      <c r="J1824" s="11">
        <f t="shared" si="57"/>
        <v>1</v>
      </c>
      <c r="K1824" s="6" t="s">
        <v>12</v>
      </c>
    </row>
    <row r="1825" spans="2:11" x14ac:dyDescent="0.2">
      <c r="B1825" s="6" t="s">
        <v>1185</v>
      </c>
      <c r="C1825" s="7">
        <v>44981</v>
      </c>
      <c r="D1825" s="7">
        <v>45192</v>
      </c>
      <c r="E1825" s="8">
        <v>17500000</v>
      </c>
      <c r="F1825" s="9">
        <v>17500000</v>
      </c>
      <c r="G1825" s="6">
        <v>0</v>
      </c>
      <c r="H1825" s="10">
        <v>8083333.3300000001</v>
      </c>
      <c r="I1825" s="9">
        <f t="shared" si="56"/>
        <v>9416666.6699999999</v>
      </c>
      <c r="J1825" s="11">
        <f t="shared" si="57"/>
        <v>0.46190476171428574</v>
      </c>
      <c r="K1825" s="6" t="s">
        <v>15</v>
      </c>
    </row>
    <row r="1826" spans="2:11" x14ac:dyDescent="0.2">
      <c r="B1826" s="6" t="s">
        <v>665</v>
      </c>
      <c r="C1826" s="7">
        <v>44981</v>
      </c>
      <c r="D1826" s="7">
        <v>45078</v>
      </c>
      <c r="E1826" s="8">
        <v>13596000</v>
      </c>
      <c r="F1826" s="9">
        <v>13596000</v>
      </c>
      <c r="G1826" s="6">
        <v>0</v>
      </c>
      <c r="H1826" s="10">
        <v>13458666.66</v>
      </c>
      <c r="I1826" s="9">
        <f t="shared" si="56"/>
        <v>137333.33999999985</v>
      </c>
      <c r="J1826" s="11">
        <f t="shared" si="57"/>
        <v>0.98989898940864962</v>
      </c>
      <c r="K1826" s="6" t="s">
        <v>12</v>
      </c>
    </row>
    <row r="1827" spans="2:11" x14ac:dyDescent="0.2">
      <c r="B1827" s="6" t="s">
        <v>974</v>
      </c>
      <c r="C1827" s="7">
        <v>44981</v>
      </c>
      <c r="D1827" s="7">
        <v>45192</v>
      </c>
      <c r="E1827" s="8">
        <v>24500000</v>
      </c>
      <c r="F1827" s="9">
        <v>24500000</v>
      </c>
      <c r="G1827" s="6">
        <v>0</v>
      </c>
      <c r="H1827" s="10">
        <v>11316666.67</v>
      </c>
      <c r="I1827" s="9">
        <f t="shared" si="56"/>
        <v>13183333.33</v>
      </c>
      <c r="J1827" s="11">
        <f t="shared" si="57"/>
        <v>0.46190476204081632</v>
      </c>
      <c r="K1827" s="6" t="s">
        <v>15</v>
      </c>
    </row>
    <row r="1828" spans="2:11" x14ac:dyDescent="0.2">
      <c r="B1828" s="6" t="s">
        <v>1186</v>
      </c>
      <c r="C1828" s="7">
        <v>44982</v>
      </c>
      <c r="D1828" s="7">
        <v>45075</v>
      </c>
      <c r="E1828" s="8">
        <v>9500000</v>
      </c>
      <c r="F1828" s="9">
        <v>9500000</v>
      </c>
      <c r="G1828" s="6">
        <v>0</v>
      </c>
      <c r="H1828" s="10">
        <v>9500000</v>
      </c>
      <c r="I1828" s="9">
        <f t="shared" si="56"/>
        <v>0</v>
      </c>
      <c r="J1828" s="11">
        <f t="shared" si="57"/>
        <v>1</v>
      </c>
      <c r="K1828" s="6" t="s">
        <v>12</v>
      </c>
    </row>
    <row r="1829" spans="2:11" x14ac:dyDescent="0.2">
      <c r="B1829" s="6" t="s">
        <v>446</v>
      </c>
      <c r="C1829" s="7">
        <v>44984</v>
      </c>
      <c r="D1829" s="7">
        <v>45195</v>
      </c>
      <c r="E1829" s="8">
        <v>10500000</v>
      </c>
      <c r="F1829" s="9">
        <v>10500000</v>
      </c>
      <c r="G1829" s="6">
        <v>0</v>
      </c>
      <c r="H1829" s="10">
        <v>4700000</v>
      </c>
      <c r="I1829" s="9">
        <f t="shared" si="56"/>
        <v>5800000</v>
      </c>
      <c r="J1829" s="11">
        <f t="shared" si="57"/>
        <v>0.44761904761904764</v>
      </c>
      <c r="K1829" s="6" t="s">
        <v>15</v>
      </c>
    </row>
    <row r="1830" spans="2:11" x14ac:dyDescent="0.2">
      <c r="B1830" s="6" t="s">
        <v>967</v>
      </c>
      <c r="C1830" s="7">
        <v>44985</v>
      </c>
      <c r="D1830" s="7">
        <v>45196</v>
      </c>
      <c r="E1830" s="8">
        <v>31500000</v>
      </c>
      <c r="F1830" s="9">
        <v>31500000</v>
      </c>
      <c r="G1830" s="6">
        <v>0</v>
      </c>
      <c r="H1830" s="10">
        <v>13950000</v>
      </c>
      <c r="I1830" s="9">
        <f t="shared" si="56"/>
        <v>17550000</v>
      </c>
      <c r="J1830" s="11">
        <f t="shared" si="57"/>
        <v>0.44285714285714284</v>
      </c>
      <c r="K1830" s="6" t="s">
        <v>15</v>
      </c>
    </row>
    <row r="1831" spans="2:11" x14ac:dyDescent="0.2">
      <c r="B1831" s="6" t="s">
        <v>274</v>
      </c>
      <c r="C1831" s="7">
        <v>44984</v>
      </c>
      <c r="D1831" s="7">
        <v>45075</v>
      </c>
      <c r="E1831" s="8">
        <v>12933333.33</v>
      </c>
      <c r="F1831" s="9">
        <v>12933333.33</v>
      </c>
      <c r="G1831" s="6">
        <v>0</v>
      </c>
      <c r="H1831" s="10">
        <v>12533333.33</v>
      </c>
      <c r="I1831" s="9">
        <f t="shared" si="56"/>
        <v>400000</v>
      </c>
      <c r="J1831" s="11">
        <f t="shared" si="57"/>
        <v>0.96907216494048254</v>
      </c>
      <c r="K1831" s="6" t="s">
        <v>12</v>
      </c>
    </row>
    <row r="1832" spans="2:11" x14ac:dyDescent="0.2">
      <c r="B1832" s="6" t="s">
        <v>743</v>
      </c>
      <c r="C1832" s="7">
        <v>44984</v>
      </c>
      <c r="D1832" s="7">
        <v>45195</v>
      </c>
      <c r="E1832" s="8">
        <v>11900000</v>
      </c>
      <c r="F1832" s="9">
        <v>11900000</v>
      </c>
      <c r="G1832" s="6">
        <v>0</v>
      </c>
      <c r="H1832" s="10">
        <v>5326666.67</v>
      </c>
      <c r="I1832" s="9">
        <f t="shared" si="56"/>
        <v>6573333.3300000001</v>
      </c>
      <c r="J1832" s="11">
        <f t="shared" si="57"/>
        <v>0.44761904789915968</v>
      </c>
      <c r="K1832" s="6" t="s">
        <v>15</v>
      </c>
    </row>
    <row r="1833" spans="2:11" x14ac:dyDescent="0.2">
      <c r="B1833" s="6" t="s">
        <v>607</v>
      </c>
      <c r="C1833" s="7">
        <v>44984</v>
      </c>
      <c r="D1833" s="7">
        <v>45072</v>
      </c>
      <c r="E1833" s="8">
        <v>6750000</v>
      </c>
      <c r="F1833" s="9">
        <v>6750000</v>
      </c>
      <c r="G1833" s="6">
        <v>0</v>
      </c>
      <c r="H1833" s="10">
        <v>6750000</v>
      </c>
      <c r="I1833" s="9">
        <f t="shared" si="56"/>
        <v>0</v>
      </c>
      <c r="J1833" s="11">
        <f t="shared" si="57"/>
        <v>1</v>
      </c>
      <c r="K1833" s="6" t="s">
        <v>12</v>
      </c>
    </row>
    <row r="1834" spans="2:11" x14ac:dyDescent="0.2">
      <c r="B1834" s="6" t="s">
        <v>1187</v>
      </c>
      <c r="C1834" s="7">
        <v>44984</v>
      </c>
      <c r="D1834" s="7">
        <v>45195</v>
      </c>
      <c r="E1834" s="8">
        <v>12600000</v>
      </c>
      <c r="F1834" s="9">
        <v>12600000</v>
      </c>
      <c r="G1834" s="6">
        <v>0</v>
      </c>
      <c r="H1834" s="10">
        <v>5640000</v>
      </c>
      <c r="I1834" s="9">
        <f t="shared" si="56"/>
        <v>6960000</v>
      </c>
      <c r="J1834" s="11">
        <f t="shared" si="57"/>
        <v>0.44761904761904764</v>
      </c>
      <c r="K1834" s="6" t="s">
        <v>15</v>
      </c>
    </row>
    <row r="1835" spans="2:11" x14ac:dyDescent="0.2">
      <c r="B1835" s="6" t="s">
        <v>556</v>
      </c>
      <c r="C1835" s="7">
        <v>44984</v>
      </c>
      <c r="D1835" s="7">
        <v>45072</v>
      </c>
      <c r="E1835" s="8">
        <v>5400000</v>
      </c>
      <c r="F1835" s="9">
        <v>5400000</v>
      </c>
      <c r="G1835" s="6">
        <v>0</v>
      </c>
      <c r="H1835" s="10">
        <v>5400000</v>
      </c>
      <c r="I1835" s="9">
        <f t="shared" si="56"/>
        <v>0</v>
      </c>
      <c r="J1835" s="11">
        <f t="shared" si="57"/>
        <v>1</v>
      </c>
      <c r="K1835" s="6" t="s">
        <v>12</v>
      </c>
    </row>
    <row r="1836" spans="2:11" x14ac:dyDescent="0.2">
      <c r="B1836" s="6" t="s">
        <v>1188</v>
      </c>
      <c r="C1836" s="7">
        <v>44984</v>
      </c>
      <c r="D1836" s="7">
        <v>45072</v>
      </c>
      <c r="E1836" s="8">
        <v>12360000</v>
      </c>
      <c r="F1836" s="9">
        <v>12360000</v>
      </c>
      <c r="G1836" s="6">
        <v>0</v>
      </c>
      <c r="H1836" s="10">
        <v>12360000</v>
      </c>
      <c r="I1836" s="9">
        <f t="shared" si="56"/>
        <v>0</v>
      </c>
      <c r="J1836" s="11">
        <f t="shared" si="57"/>
        <v>1</v>
      </c>
      <c r="K1836" s="6" t="s">
        <v>12</v>
      </c>
    </row>
    <row r="1837" spans="2:11" x14ac:dyDescent="0.2">
      <c r="B1837" s="6" t="s">
        <v>274</v>
      </c>
      <c r="C1837" s="7">
        <v>44984</v>
      </c>
      <c r="D1837" s="7">
        <v>45195</v>
      </c>
      <c r="E1837" s="8">
        <v>31500000</v>
      </c>
      <c r="F1837" s="9">
        <v>31500000</v>
      </c>
      <c r="G1837" s="6">
        <v>0</v>
      </c>
      <c r="H1837" s="10">
        <v>14100000</v>
      </c>
      <c r="I1837" s="9">
        <f t="shared" si="56"/>
        <v>17400000</v>
      </c>
      <c r="J1837" s="11">
        <f t="shared" si="57"/>
        <v>0.44761904761904764</v>
      </c>
      <c r="K1837" s="6" t="s">
        <v>15</v>
      </c>
    </row>
    <row r="1838" spans="2:11" x14ac:dyDescent="0.2">
      <c r="B1838" s="6" t="s">
        <v>1189</v>
      </c>
      <c r="C1838" s="7">
        <v>44982</v>
      </c>
      <c r="D1838" s="7">
        <v>45076</v>
      </c>
      <c r="E1838" s="8">
        <v>12800000</v>
      </c>
      <c r="F1838" s="9">
        <v>12800000</v>
      </c>
      <c r="G1838" s="6">
        <v>0</v>
      </c>
      <c r="H1838" s="10">
        <v>6533333.3300000001</v>
      </c>
      <c r="I1838" s="9">
        <f t="shared" si="56"/>
        <v>6266666.6699999999</v>
      </c>
      <c r="J1838" s="11">
        <f t="shared" si="57"/>
        <v>0.51041666640625005</v>
      </c>
      <c r="K1838" s="6" t="s">
        <v>12</v>
      </c>
    </row>
    <row r="1839" spans="2:11" x14ac:dyDescent="0.2">
      <c r="B1839" s="6" t="s">
        <v>1190</v>
      </c>
      <c r="C1839" s="7">
        <v>44984</v>
      </c>
      <c r="D1839" s="7">
        <v>45072</v>
      </c>
      <c r="E1839" s="8">
        <v>9000000</v>
      </c>
      <c r="F1839" s="9">
        <v>9000000</v>
      </c>
      <c r="G1839" s="6">
        <v>0</v>
      </c>
      <c r="H1839" s="10">
        <v>9000000</v>
      </c>
      <c r="I1839" s="9">
        <f t="shared" si="56"/>
        <v>0</v>
      </c>
      <c r="J1839" s="11">
        <f t="shared" si="57"/>
        <v>1</v>
      </c>
      <c r="K1839" s="6" t="s">
        <v>12</v>
      </c>
    </row>
    <row r="1840" spans="2:11" x14ac:dyDescent="0.2">
      <c r="B1840" s="6" t="s">
        <v>1191</v>
      </c>
      <c r="C1840" s="7">
        <v>44984</v>
      </c>
      <c r="D1840" s="7">
        <v>45195</v>
      </c>
      <c r="E1840" s="8">
        <v>14000000</v>
      </c>
      <c r="F1840" s="9">
        <v>14000000</v>
      </c>
      <c r="G1840" s="6">
        <v>0</v>
      </c>
      <c r="H1840" s="10">
        <v>6266666.6699999999</v>
      </c>
      <c r="I1840" s="9">
        <f t="shared" si="56"/>
        <v>7733333.3300000001</v>
      </c>
      <c r="J1840" s="11">
        <f t="shared" si="57"/>
        <v>0.44761904785714285</v>
      </c>
      <c r="K1840" s="6" t="s">
        <v>15</v>
      </c>
    </row>
    <row r="1841" spans="2:11" x14ac:dyDescent="0.2">
      <c r="B1841" s="6" t="s">
        <v>1192</v>
      </c>
      <c r="C1841" s="7">
        <v>44986</v>
      </c>
      <c r="D1841" s="7">
        <v>45076</v>
      </c>
      <c r="E1841" s="8">
        <v>12000000</v>
      </c>
      <c r="F1841" s="9">
        <v>12000000</v>
      </c>
      <c r="G1841" s="6">
        <v>0</v>
      </c>
      <c r="H1841" s="10">
        <v>12000000</v>
      </c>
      <c r="I1841" s="9">
        <f t="shared" si="56"/>
        <v>0</v>
      </c>
      <c r="J1841" s="11">
        <f t="shared" si="57"/>
        <v>1</v>
      </c>
      <c r="K1841" s="6" t="s">
        <v>12</v>
      </c>
    </row>
    <row r="1842" spans="2:11" x14ac:dyDescent="0.2">
      <c r="B1842" s="6" t="s">
        <v>1193</v>
      </c>
      <c r="C1842" s="7">
        <v>44985</v>
      </c>
      <c r="D1842" s="7">
        <v>45073</v>
      </c>
      <c r="E1842" s="8">
        <v>6000000</v>
      </c>
      <c r="F1842" s="9">
        <v>6000000</v>
      </c>
      <c r="G1842" s="6">
        <v>0</v>
      </c>
      <c r="H1842" s="10">
        <v>4200000</v>
      </c>
      <c r="I1842" s="9">
        <f t="shared" si="56"/>
        <v>1800000</v>
      </c>
      <c r="J1842" s="11">
        <f t="shared" si="57"/>
        <v>0.7</v>
      </c>
      <c r="K1842" s="6" t="s">
        <v>12</v>
      </c>
    </row>
    <row r="1843" spans="2:11" x14ac:dyDescent="0.2">
      <c r="B1843" s="6" t="s">
        <v>1194</v>
      </c>
      <c r="C1843" s="7">
        <v>44986</v>
      </c>
      <c r="D1843" s="7">
        <v>45199</v>
      </c>
      <c r="E1843" s="8">
        <v>31500000</v>
      </c>
      <c r="F1843" s="9">
        <v>31500000</v>
      </c>
      <c r="G1843" s="6">
        <v>0</v>
      </c>
      <c r="H1843" s="10">
        <v>4500000</v>
      </c>
      <c r="I1843" s="9">
        <f t="shared" si="56"/>
        <v>27000000</v>
      </c>
      <c r="J1843" s="11">
        <f t="shared" si="57"/>
        <v>0.14285714285714285</v>
      </c>
      <c r="K1843" s="6" t="s">
        <v>15</v>
      </c>
    </row>
    <row r="1844" spans="2:11" x14ac:dyDescent="0.2">
      <c r="B1844" s="6" t="s">
        <v>1195</v>
      </c>
      <c r="C1844" s="7">
        <v>44986</v>
      </c>
      <c r="D1844" s="7">
        <v>45199</v>
      </c>
      <c r="E1844" s="8">
        <v>28000000</v>
      </c>
      <c r="F1844" s="9">
        <v>28000000</v>
      </c>
      <c r="G1844" s="6">
        <v>0</v>
      </c>
      <c r="H1844" s="10">
        <v>12000000</v>
      </c>
      <c r="I1844" s="9">
        <f t="shared" si="56"/>
        <v>16000000</v>
      </c>
      <c r="J1844" s="11">
        <f t="shared" si="57"/>
        <v>0.42857142857142855</v>
      </c>
      <c r="K1844" s="6" t="s">
        <v>15</v>
      </c>
    </row>
    <row r="1845" spans="2:11" x14ac:dyDescent="0.2">
      <c r="B1845" s="6" t="s">
        <v>727</v>
      </c>
      <c r="C1845" s="7">
        <v>44986</v>
      </c>
      <c r="D1845" s="7">
        <v>45082</v>
      </c>
      <c r="E1845" s="8">
        <v>6650000</v>
      </c>
      <c r="F1845" s="9">
        <v>6650000</v>
      </c>
      <c r="G1845" s="6">
        <v>0</v>
      </c>
      <c r="H1845" s="10">
        <v>6650000</v>
      </c>
      <c r="I1845" s="9">
        <f t="shared" si="56"/>
        <v>0</v>
      </c>
      <c r="J1845" s="11">
        <f t="shared" si="57"/>
        <v>1</v>
      </c>
      <c r="K1845" s="6" t="s">
        <v>12</v>
      </c>
    </row>
    <row r="1846" spans="2:11" x14ac:dyDescent="0.2">
      <c r="B1846" s="6" t="s">
        <v>1196</v>
      </c>
      <c r="C1846" s="7">
        <v>44986</v>
      </c>
      <c r="D1846" s="7">
        <v>45076</v>
      </c>
      <c r="E1846" s="8">
        <v>10500000</v>
      </c>
      <c r="F1846" s="9">
        <v>10500000</v>
      </c>
      <c r="G1846" s="6">
        <v>0</v>
      </c>
      <c r="H1846" s="10">
        <v>10500000</v>
      </c>
      <c r="I1846" s="9">
        <f t="shared" si="56"/>
        <v>0</v>
      </c>
      <c r="J1846" s="11">
        <f t="shared" si="57"/>
        <v>1</v>
      </c>
      <c r="K1846" s="6" t="s">
        <v>12</v>
      </c>
    </row>
    <row r="1847" spans="2:11" x14ac:dyDescent="0.2">
      <c r="B1847" s="6" t="s">
        <v>436</v>
      </c>
      <c r="C1847" s="7">
        <v>44986</v>
      </c>
      <c r="D1847" s="7">
        <v>45076</v>
      </c>
      <c r="E1847" s="8">
        <v>6000000</v>
      </c>
      <c r="F1847" s="9">
        <v>6000000</v>
      </c>
      <c r="G1847" s="6">
        <v>0</v>
      </c>
      <c r="H1847" s="10">
        <v>6000000</v>
      </c>
      <c r="I1847" s="9">
        <f t="shared" si="56"/>
        <v>0</v>
      </c>
      <c r="J1847" s="11">
        <f t="shared" si="57"/>
        <v>1</v>
      </c>
      <c r="K1847" s="6" t="s">
        <v>12</v>
      </c>
    </row>
    <row r="1848" spans="2:11" x14ac:dyDescent="0.2">
      <c r="B1848" s="6" t="s">
        <v>230</v>
      </c>
      <c r="C1848" s="7">
        <v>44986</v>
      </c>
      <c r="D1848" s="7">
        <v>45082</v>
      </c>
      <c r="E1848" s="8">
        <v>11558333.33</v>
      </c>
      <c r="F1848" s="9">
        <v>11558333.33</v>
      </c>
      <c r="G1848" s="6">
        <v>0</v>
      </c>
      <c r="H1848" s="10">
        <v>11558333.33</v>
      </c>
      <c r="I1848" s="9">
        <f t="shared" si="56"/>
        <v>0</v>
      </c>
      <c r="J1848" s="11">
        <f t="shared" si="57"/>
        <v>1</v>
      </c>
      <c r="K1848" s="6" t="s">
        <v>12</v>
      </c>
    </row>
    <row r="1849" spans="2:11" x14ac:dyDescent="0.2">
      <c r="B1849" s="6" t="s">
        <v>1197</v>
      </c>
      <c r="C1849" s="7">
        <v>44986</v>
      </c>
      <c r="D1849" s="7">
        <v>45199</v>
      </c>
      <c r="E1849" s="8">
        <v>14000000</v>
      </c>
      <c r="F1849" s="9">
        <v>14000000</v>
      </c>
      <c r="G1849" s="6">
        <v>0</v>
      </c>
      <c r="H1849" s="10">
        <v>8000000</v>
      </c>
      <c r="I1849" s="9">
        <f t="shared" si="56"/>
        <v>6000000</v>
      </c>
      <c r="J1849" s="11">
        <f t="shared" si="57"/>
        <v>0.5714285714285714</v>
      </c>
      <c r="K1849" s="6" t="s">
        <v>15</v>
      </c>
    </row>
    <row r="1850" spans="2:11" x14ac:dyDescent="0.2">
      <c r="B1850" s="6" t="s">
        <v>1198</v>
      </c>
      <c r="C1850" s="7">
        <v>44986</v>
      </c>
      <c r="D1850" s="7">
        <v>45076</v>
      </c>
      <c r="E1850" s="8">
        <v>6000000</v>
      </c>
      <c r="F1850" s="9">
        <v>6000000</v>
      </c>
      <c r="G1850" s="6">
        <v>0</v>
      </c>
      <c r="H1850" s="10">
        <v>6000000</v>
      </c>
      <c r="I1850" s="9">
        <f t="shared" si="56"/>
        <v>0</v>
      </c>
      <c r="J1850" s="11">
        <f t="shared" si="57"/>
        <v>1</v>
      </c>
      <c r="K1850" s="6" t="s">
        <v>12</v>
      </c>
    </row>
    <row r="1851" spans="2:11" x14ac:dyDescent="0.2">
      <c r="B1851" s="6" t="s">
        <v>1199</v>
      </c>
      <c r="C1851" s="7">
        <v>44986</v>
      </c>
      <c r="D1851" s="7">
        <v>45199</v>
      </c>
      <c r="E1851" s="8">
        <v>70000000</v>
      </c>
      <c r="F1851" s="9">
        <v>70000000</v>
      </c>
      <c r="G1851" s="6">
        <v>0</v>
      </c>
      <c r="H1851" s="10">
        <v>30000000</v>
      </c>
      <c r="I1851" s="9">
        <f t="shared" si="56"/>
        <v>40000000</v>
      </c>
      <c r="J1851" s="11">
        <f t="shared" si="57"/>
        <v>0.42857142857142855</v>
      </c>
      <c r="K1851" s="6" t="s">
        <v>15</v>
      </c>
    </row>
    <row r="1852" spans="2:11" x14ac:dyDescent="0.2">
      <c r="B1852" s="6" t="s">
        <v>1200</v>
      </c>
      <c r="C1852" s="7">
        <v>44987</v>
      </c>
      <c r="D1852" s="7">
        <v>45078</v>
      </c>
      <c r="E1852" s="8">
        <v>12000000</v>
      </c>
      <c r="F1852" s="9">
        <v>12000000</v>
      </c>
      <c r="G1852" s="6">
        <v>0</v>
      </c>
      <c r="H1852" s="10">
        <v>11866666.67</v>
      </c>
      <c r="I1852" s="9">
        <f t="shared" si="56"/>
        <v>133333.33000000007</v>
      </c>
      <c r="J1852" s="11">
        <f t="shared" si="57"/>
        <v>0.98888888916666662</v>
      </c>
      <c r="K1852" s="6" t="s">
        <v>12</v>
      </c>
    </row>
    <row r="1853" spans="2:11" x14ac:dyDescent="0.2">
      <c r="B1853" s="6" t="s">
        <v>1201</v>
      </c>
      <c r="C1853" s="7">
        <v>44988</v>
      </c>
      <c r="D1853" s="7">
        <v>45079</v>
      </c>
      <c r="E1853" s="8">
        <v>14400000</v>
      </c>
      <c r="F1853" s="9">
        <v>14400000</v>
      </c>
      <c r="G1853" s="6">
        <v>0</v>
      </c>
      <c r="H1853" s="10">
        <v>9280000</v>
      </c>
      <c r="I1853" s="9">
        <f t="shared" si="56"/>
        <v>5120000</v>
      </c>
      <c r="J1853" s="11">
        <f t="shared" si="57"/>
        <v>0.64444444444444449</v>
      </c>
      <c r="K1853" s="6" t="s">
        <v>12</v>
      </c>
    </row>
    <row r="1854" spans="2:11" x14ac:dyDescent="0.2">
      <c r="B1854" s="6" t="s">
        <v>1202</v>
      </c>
      <c r="C1854" s="7">
        <v>44987</v>
      </c>
      <c r="D1854" s="7">
        <v>45200</v>
      </c>
      <c r="E1854" s="8">
        <v>19600000</v>
      </c>
      <c r="F1854" s="9">
        <v>19600000</v>
      </c>
      <c r="G1854" s="6">
        <v>0</v>
      </c>
      <c r="H1854" s="10">
        <v>8306666.6699999999</v>
      </c>
      <c r="I1854" s="9">
        <f t="shared" si="56"/>
        <v>11293333.33</v>
      </c>
      <c r="J1854" s="11">
        <f t="shared" si="57"/>
        <v>0.42380952397959182</v>
      </c>
      <c r="K1854" s="6" t="s">
        <v>15</v>
      </c>
    </row>
    <row r="1855" spans="2:11" x14ac:dyDescent="0.2">
      <c r="B1855" s="6" t="s">
        <v>1203</v>
      </c>
      <c r="C1855" s="7">
        <v>44987</v>
      </c>
      <c r="D1855" s="7">
        <v>45078</v>
      </c>
      <c r="E1855" s="8">
        <v>11760000</v>
      </c>
      <c r="F1855" s="9">
        <v>11760000</v>
      </c>
      <c r="G1855" s="6">
        <v>0</v>
      </c>
      <c r="H1855" s="10">
        <v>11760000</v>
      </c>
      <c r="I1855" s="9">
        <f t="shared" si="56"/>
        <v>0</v>
      </c>
      <c r="J1855" s="11">
        <f t="shared" si="57"/>
        <v>1</v>
      </c>
      <c r="K1855" s="6" t="s">
        <v>12</v>
      </c>
    </row>
    <row r="1856" spans="2:11" x14ac:dyDescent="0.2">
      <c r="B1856" s="6" t="s">
        <v>519</v>
      </c>
      <c r="C1856" s="7">
        <v>44987</v>
      </c>
      <c r="D1856" s="7">
        <v>45078</v>
      </c>
      <c r="E1856" s="8">
        <v>10500000</v>
      </c>
      <c r="F1856" s="9">
        <v>10500000</v>
      </c>
      <c r="G1856" s="6">
        <v>0</v>
      </c>
      <c r="H1856" s="10">
        <v>6883333.3300000001</v>
      </c>
      <c r="I1856" s="9">
        <f t="shared" si="56"/>
        <v>3616666.67</v>
      </c>
      <c r="J1856" s="11">
        <f t="shared" si="57"/>
        <v>0.65555555523809528</v>
      </c>
      <c r="K1856" s="6" t="s">
        <v>12</v>
      </c>
    </row>
    <row r="1857" spans="2:11" x14ac:dyDescent="0.2">
      <c r="B1857" s="6" t="s">
        <v>274</v>
      </c>
      <c r="C1857" s="7">
        <v>44987</v>
      </c>
      <c r="D1857" s="7">
        <v>45075</v>
      </c>
      <c r="E1857" s="8">
        <v>6000000</v>
      </c>
      <c r="F1857" s="9">
        <v>6000000</v>
      </c>
      <c r="G1857" s="6">
        <v>0</v>
      </c>
      <c r="H1857" s="10">
        <v>5933333.3300000001</v>
      </c>
      <c r="I1857" s="9">
        <f t="shared" si="56"/>
        <v>66666.669999999925</v>
      </c>
      <c r="J1857" s="11">
        <f t="shared" si="57"/>
        <v>0.98888888833333333</v>
      </c>
      <c r="K1857" s="6" t="s">
        <v>12</v>
      </c>
    </row>
    <row r="1858" spans="2:11" x14ac:dyDescent="0.2">
      <c r="B1858" s="6" t="s">
        <v>1110</v>
      </c>
      <c r="C1858" s="7">
        <v>44987</v>
      </c>
      <c r="D1858" s="7">
        <v>45075</v>
      </c>
      <c r="E1858" s="8">
        <v>12000000</v>
      </c>
      <c r="F1858" s="9">
        <v>12000000</v>
      </c>
      <c r="G1858" s="6">
        <v>0</v>
      </c>
      <c r="H1858" s="10">
        <v>11733333.34</v>
      </c>
      <c r="I1858" s="9">
        <f t="shared" si="56"/>
        <v>266666.66000000015</v>
      </c>
      <c r="J1858" s="11">
        <f t="shared" si="57"/>
        <v>0.97777777833333335</v>
      </c>
      <c r="K1858" s="6" t="s">
        <v>12</v>
      </c>
    </row>
    <row r="1859" spans="2:11" x14ac:dyDescent="0.2">
      <c r="B1859" s="6" t="s">
        <v>1204</v>
      </c>
      <c r="C1859" s="7">
        <v>44988</v>
      </c>
      <c r="D1859" s="7">
        <v>45109</v>
      </c>
      <c r="E1859" s="8">
        <v>20000000</v>
      </c>
      <c r="F1859" s="9">
        <v>20000000</v>
      </c>
      <c r="G1859" s="6">
        <v>0</v>
      </c>
      <c r="H1859" s="10">
        <v>14666666.67</v>
      </c>
      <c r="I1859" s="9">
        <f t="shared" ref="I1859:I1922" si="58">F1859-H1859</f>
        <v>5333333.33</v>
      </c>
      <c r="J1859" s="11">
        <f t="shared" ref="J1859:J1922" si="59">IFERROR(H1859/F1859,"-")</f>
        <v>0.73333333349999996</v>
      </c>
      <c r="K1859" s="6" t="s">
        <v>12</v>
      </c>
    </row>
    <row r="1860" spans="2:11" x14ac:dyDescent="0.2">
      <c r="B1860" s="6" t="s">
        <v>1205</v>
      </c>
      <c r="C1860" s="7">
        <v>44988</v>
      </c>
      <c r="D1860" s="7">
        <v>45201</v>
      </c>
      <c r="E1860" s="8">
        <v>16100000</v>
      </c>
      <c r="F1860" s="9">
        <v>16100000</v>
      </c>
      <c r="G1860" s="6">
        <v>0</v>
      </c>
      <c r="H1860" s="10">
        <v>6746666.6699999999</v>
      </c>
      <c r="I1860" s="9">
        <f t="shared" si="58"/>
        <v>9353333.3300000001</v>
      </c>
      <c r="J1860" s="11">
        <f t="shared" si="59"/>
        <v>0.41904761925465839</v>
      </c>
      <c r="K1860" s="6" t="s">
        <v>15</v>
      </c>
    </row>
    <row r="1861" spans="2:11" x14ac:dyDescent="0.2">
      <c r="B1861" s="6" t="s">
        <v>1206</v>
      </c>
      <c r="C1861" s="7">
        <v>44988</v>
      </c>
      <c r="D1861" s="7">
        <v>45201</v>
      </c>
      <c r="E1861" s="8">
        <v>19950000</v>
      </c>
      <c r="F1861" s="9">
        <v>19950000</v>
      </c>
      <c r="G1861" s="6">
        <v>0</v>
      </c>
      <c r="H1861" s="10">
        <v>8360000</v>
      </c>
      <c r="I1861" s="9">
        <f t="shared" si="58"/>
        <v>11590000</v>
      </c>
      <c r="J1861" s="11">
        <f t="shared" si="59"/>
        <v>0.41904761904761906</v>
      </c>
      <c r="K1861" s="6" t="s">
        <v>15</v>
      </c>
    </row>
    <row r="1862" spans="2:11" x14ac:dyDescent="0.2">
      <c r="B1862" s="6" t="s">
        <v>1207</v>
      </c>
      <c r="C1862" s="7">
        <v>44988</v>
      </c>
      <c r="D1862" s="7">
        <v>45201</v>
      </c>
      <c r="E1862" s="8">
        <v>19950000</v>
      </c>
      <c r="F1862" s="9">
        <v>19950000</v>
      </c>
      <c r="G1862" s="6">
        <v>0</v>
      </c>
      <c r="H1862" s="10">
        <v>8360000</v>
      </c>
      <c r="I1862" s="9">
        <f t="shared" si="58"/>
        <v>11590000</v>
      </c>
      <c r="J1862" s="11">
        <f t="shared" si="59"/>
        <v>0.41904761904761906</v>
      </c>
      <c r="K1862" s="6" t="s">
        <v>15</v>
      </c>
    </row>
    <row r="1863" spans="2:11" x14ac:dyDescent="0.2">
      <c r="B1863" s="6" t="s">
        <v>1208</v>
      </c>
      <c r="C1863" s="7">
        <v>44988</v>
      </c>
      <c r="D1863" s="7">
        <v>45201</v>
      </c>
      <c r="E1863" s="8">
        <v>21000000</v>
      </c>
      <c r="F1863" s="9">
        <v>21000000</v>
      </c>
      <c r="G1863" s="6">
        <v>0</v>
      </c>
      <c r="H1863" s="10">
        <v>8800000</v>
      </c>
      <c r="I1863" s="9">
        <f t="shared" si="58"/>
        <v>12200000</v>
      </c>
      <c r="J1863" s="11">
        <f t="shared" si="59"/>
        <v>0.41904761904761906</v>
      </c>
      <c r="K1863" s="6" t="s">
        <v>15</v>
      </c>
    </row>
    <row r="1864" spans="2:11" x14ac:dyDescent="0.2">
      <c r="B1864" s="6" t="s">
        <v>1209</v>
      </c>
      <c r="C1864" s="7">
        <v>44988</v>
      </c>
      <c r="D1864" s="7">
        <v>45201</v>
      </c>
      <c r="E1864" s="8">
        <v>16800000</v>
      </c>
      <c r="F1864" s="9">
        <v>16800000</v>
      </c>
      <c r="G1864" s="6">
        <v>0</v>
      </c>
      <c r="H1864" s="10">
        <v>7040000</v>
      </c>
      <c r="I1864" s="9">
        <f t="shared" si="58"/>
        <v>9760000</v>
      </c>
      <c r="J1864" s="11">
        <f t="shared" si="59"/>
        <v>0.41904761904761906</v>
      </c>
      <c r="K1864" s="6" t="s">
        <v>15</v>
      </c>
    </row>
    <row r="1865" spans="2:11" x14ac:dyDescent="0.2">
      <c r="B1865" s="6" t="s">
        <v>1210</v>
      </c>
      <c r="C1865" s="7">
        <v>44988</v>
      </c>
      <c r="D1865" s="7">
        <v>45201</v>
      </c>
      <c r="E1865" s="8">
        <v>11550000</v>
      </c>
      <c r="F1865" s="9">
        <v>11550000</v>
      </c>
      <c r="G1865" s="6">
        <v>0</v>
      </c>
      <c r="H1865" s="10">
        <v>4840000</v>
      </c>
      <c r="I1865" s="9">
        <f t="shared" si="58"/>
        <v>6710000</v>
      </c>
      <c r="J1865" s="11">
        <f t="shared" si="59"/>
        <v>0.41904761904761906</v>
      </c>
      <c r="K1865" s="6" t="s">
        <v>15</v>
      </c>
    </row>
    <row r="1866" spans="2:11" x14ac:dyDescent="0.2">
      <c r="B1866" s="6" t="s">
        <v>1211</v>
      </c>
      <c r="C1866" s="7">
        <v>44988</v>
      </c>
      <c r="D1866" s="7">
        <v>45073</v>
      </c>
      <c r="E1866" s="8">
        <v>8500000</v>
      </c>
      <c r="F1866" s="9">
        <v>8500000</v>
      </c>
      <c r="G1866" s="6">
        <v>0</v>
      </c>
      <c r="H1866" s="10">
        <v>8500000</v>
      </c>
      <c r="I1866" s="9">
        <f t="shared" si="58"/>
        <v>0</v>
      </c>
      <c r="J1866" s="11">
        <f t="shared" si="59"/>
        <v>1</v>
      </c>
      <c r="K1866" s="6" t="s">
        <v>12</v>
      </c>
    </row>
    <row r="1867" spans="2:11" x14ac:dyDescent="0.2">
      <c r="B1867" s="6" t="s">
        <v>1212</v>
      </c>
      <c r="C1867" s="7">
        <v>44988</v>
      </c>
      <c r="D1867" s="7">
        <v>45073</v>
      </c>
      <c r="E1867" s="8">
        <v>11333333.33</v>
      </c>
      <c r="F1867" s="9">
        <v>11333333.33</v>
      </c>
      <c r="G1867" s="6">
        <v>0</v>
      </c>
      <c r="H1867" s="10">
        <v>11333333.33</v>
      </c>
      <c r="I1867" s="9">
        <f t="shared" si="58"/>
        <v>0</v>
      </c>
      <c r="J1867" s="11">
        <f t="shared" si="59"/>
        <v>1</v>
      </c>
      <c r="K1867" s="6" t="s">
        <v>12</v>
      </c>
    </row>
    <row r="1868" spans="2:11" x14ac:dyDescent="0.2">
      <c r="B1868" s="6" t="s">
        <v>931</v>
      </c>
      <c r="C1868" s="7">
        <v>44988</v>
      </c>
      <c r="D1868" s="7">
        <v>45073</v>
      </c>
      <c r="E1868" s="8">
        <v>6233333.3300000001</v>
      </c>
      <c r="F1868" s="9">
        <v>6233333.3300000001</v>
      </c>
      <c r="G1868" s="6">
        <v>0</v>
      </c>
      <c r="H1868" s="10">
        <v>3226666.66</v>
      </c>
      <c r="I1868" s="9">
        <f t="shared" si="58"/>
        <v>3006666.67</v>
      </c>
      <c r="J1868" s="11">
        <f t="shared" si="59"/>
        <v>0.51764705803082733</v>
      </c>
      <c r="K1868" s="6" t="s">
        <v>12</v>
      </c>
    </row>
    <row r="1869" spans="2:11" x14ac:dyDescent="0.2">
      <c r="B1869" s="6" t="s">
        <v>765</v>
      </c>
      <c r="C1869" s="7">
        <v>44988</v>
      </c>
      <c r="D1869" s="7">
        <v>45073</v>
      </c>
      <c r="E1869" s="8">
        <v>5666666.6699999999</v>
      </c>
      <c r="F1869" s="9">
        <v>5666666.6699999999</v>
      </c>
      <c r="G1869" s="6">
        <v>0</v>
      </c>
      <c r="H1869" s="10">
        <v>5666666.6699999999</v>
      </c>
      <c r="I1869" s="9">
        <f t="shared" si="58"/>
        <v>0</v>
      </c>
      <c r="J1869" s="11">
        <f t="shared" si="59"/>
        <v>1</v>
      </c>
      <c r="K1869" s="6" t="s">
        <v>12</v>
      </c>
    </row>
    <row r="1870" spans="2:11" x14ac:dyDescent="0.2">
      <c r="B1870" s="6" t="s">
        <v>1042</v>
      </c>
      <c r="C1870" s="7">
        <v>44988</v>
      </c>
      <c r="D1870" s="7">
        <v>45079</v>
      </c>
      <c r="E1870" s="8">
        <v>5400000</v>
      </c>
      <c r="F1870" s="9">
        <v>5400000</v>
      </c>
      <c r="G1870" s="6">
        <v>0</v>
      </c>
      <c r="H1870" s="10">
        <v>5400000</v>
      </c>
      <c r="I1870" s="9">
        <f t="shared" si="58"/>
        <v>0</v>
      </c>
      <c r="J1870" s="11">
        <f t="shared" si="59"/>
        <v>1</v>
      </c>
      <c r="K1870" s="6" t="s">
        <v>12</v>
      </c>
    </row>
    <row r="1871" spans="2:11" x14ac:dyDescent="0.2">
      <c r="B1871" s="6" t="s">
        <v>1203</v>
      </c>
      <c r="C1871" s="7">
        <v>44991</v>
      </c>
      <c r="D1871" s="7">
        <v>45082</v>
      </c>
      <c r="E1871" s="8">
        <v>11760000</v>
      </c>
      <c r="F1871" s="9">
        <v>11760000</v>
      </c>
      <c r="G1871" s="6">
        <v>0</v>
      </c>
      <c r="H1871" s="10">
        <v>11760000</v>
      </c>
      <c r="I1871" s="9">
        <f t="shared" si="58"/>
        <v>0</v>
      </c>
      <c r="J1871" s="11">
        <f t="shared" si="59"/>
        <v>1</v>
      </c>
      <c r="K1871" s="6" t="s">
        <v>12</v>
      </c>
    </row>
    <row r="1872" spans="2:11" x14ac:dyDescent="0.2">
      <c r="B1872" s="6" t="s">
        <v>1039</v>
      </c>
      <c r="C1872" s="7">
        <v>44991</v>
      </c>
      <c r="D1872" s="7">
        <v>45076</v>
      </c>
      <c r="E1872" s="8">
        <v>5100000</v>
      </c>
      <c r="F1872" s="9">
        <v>5100000</v>
      </c>
      <c r="G1872" s="6">
        <v>0</v>
      </c>
      <c r="H1872" s="10">
        <v>5100000</v>
      </c>
      <c r="I1872" s="9">
        <f t="shared" si="58"/>
        <v>0</v>
      </c>
      <c r="J1872" s="11">
        <f t="shared" si="59"/>
        <v>1</v>
      </c>
      <c r="K1872" s="6" t="s">
        <v>12</v>
      </c>
    </row>
    <row r="1873" spans="2:11" x14ac:dyDescent="0.2">
      <c r="B1873" s="6" t="s">
        <v>1213</v>
      </c>
      <c r="C1873" s="7">
        <v>44991</v>
      </c>
      <c r="D1873" s="7">
        <v>45086</v>
      </c>
      <c r="E1873" s="8">
        <v>693199846</v>
      </c>
      <c r="F1873" s="9">
        <f>668800000+ 24399846</f>
        <v>693199846</v>
      </c>
      <c r="G1873" s="6">
        <v>0</v>
      </c>
      <c r="H1873" s="10">
        <v>126494300</v>
      </c>
      <c r="I1873" s="9">
        <f t="shared" si="58"/>
        <v>566705546</v>
      </c>
      <c r="J1873" s="11">
        <f t="shared" si="59"/>
        <v>0.18247883453799843</v>
      </c>
      <c r="K1873" s="6" t="s">
        <v>12</v>
      </c>
    </row>
    <row r="1874" spans="2:11" x14ac:dyDescent="0.2">
      <c r="B1874" s="6" t="s">
        <v>1214</v>
      </c>
      <c r="C1874" s="7">
        <v>44991</v>
      </c>
      <c r="D1874" s="7">
        <v>45078</v>
      </c>
      <c r="E1874" s="8">
        <v>5800000</v>
      </c>
      <c r="F1874" s="9">
        <v>5800000</v>
      </c>
      <c r="G1874" s="6">
        <v>0</v>
      </c>
      <c r="H1874" s="10">
        <v>5666666.6699999999</v>
      </c>
      <c r="I1874" s="9">
        <f t="shared" si="58"/>
        <v>133333.33000000007</v>
      </c>
      <c r="J1874" s="11">
        <f t="shared" si="59"/>
        <v>0.9770114948275862</v>
      </c>
      <c r="K1874" s="6" t="s">
        <v>12</v>
      </c>
    </row>
    <row r="1875" spans="2:11" x14ac:dyDescent="0.2">
      <c r="B1875" s="6" t="s">
        <v>1215</v>
      </c>
      <c r="C1875" s="7">
        <v>44991</v>
      </c>
      <c r="D1875" s="7">
        <v>45076</v>
      </c>
      <c r="E1875" s="8">
        <v>9916666.6699999999</v>
      </c>
      <c r="F1875" s="9">
        <v>9916666.6699999999</v>
      </c>
      <c r="G1875" s="6">
        <v>0</v>
      </c>
      <c r="H1875" s="10">
        <v>9916666.6699999999</v>
      </c>
      <c r="I1875" s="9">
        <f t="shared" si="58"/>
        <v>0</v>
      </c>
      <c r="J1875" s="11">
        <f t="shared" si="59"/>
        <v>1</v>
      </c>
      <c r="K1875" s="6" t="s">
        <v>12</v>
      </c>
    </row>
    <row r="1876" spans="2:11" x14ac:dyDescent="0.2">
      <c r="B1876" s="6" t="s">
        <v>969</v>
      </c>
      <c r="C1876" s="7">
        <v>44992</v>
      </c>
      <c r="D1876" s="7">
        <v>45205</v>
      </c>
      <c r="E1876" s="8">
        <v>15400000</v>
      </c>
      <c r="F1876" s="9">
        <v>15400000</v>
      </c>
      <c r="G1876" s="6">
        <v>0</v>
      </c>
      <c r="H1876" s="10">
        <v>6160000</v>
      </c>
      <c r="I1876" s="9">
        <f t="shared" si="58"/>
        <v>9240000</v>
      </c>
      <c r="J1876" s="11">
        <f t="shared" si="59"/>
        <v>0.4</v>
      </c>
      <c r="K1876" s="6" t="s">
        <v>15</v>
      </c>
    </row>
    <row r="1877" spans="2:11" x14ac:dyDescent="0.2">
      <c r="B1877" s="6" t="s">
        <v>1216</v>
      </c>
      <c r="C1877" s="7">
        <v>44992</v>
      </c>
      <c r="D1877" s="7">
        <v>45205</v>
      </c>
      <c r="E1877" s="8">
        <v>31500000</v>
      </c>
      <c r="F1877" s="9">
        <v>31500000</v>
      </c>
      <c r="G1877" s="6">
        <v>0</v>
      </c>
      <c r="H1877" s="10">
        <v>12600000</v>
      </c>
      <c r="I1877" s="9">
        <f t="shared" si="58"/>
        <v>18900000</v>
      </c>
      <c r="J1877" s="11">
        <f t="shared" si="59"/>
        <v>0.4</v>
      </c>
      <c r="K1877" s="6" t="s">
        <v>15</v>
      </c>
    </row>
    <row r="1878" spans="2:11" x14ac:dyDescent="0.2">
      <c r="B1878" s="6" t="s">
        <v>727</v>
      </c>
      <c r="C1878" s="7">
        <v>44992</v>
      </c>
      <c r="D1878" s="7">
        <v>45083</v>
      </c>
      <c r="E1878" s="8">
        <v>6300000</v>
      </c>
      <c r="F1878" s="9">
        <v>6300000</v>
      </c>
      <c r="G1878" s="6">
        <v>0</v>
      </c>
      <c r="H1878" s="10">
        <v>5880000</v>
      </c>
      <c r="I1878" s="9">
        <f t="shared" si="58"/>
        <v>420000</v>
      </c>
      <c r="J1878" s="11">
        <f t="shared" si="59"/>
        <v>0.93333333333333335</v>
      </c>
      <c r="K1878" s="6" t="s">
        <v>12</v>
      </c>
    </row>
    <row r="1879" spans="2:11" x14ac:dyDescent="0.2">
      <c r="B1879" s="6" t="s">
        <v>671</v>
      </c>
      <c r="C1879" s="7">
        <v>44992</v>
      </c>
      <c r="D1879" s="7">
        <v>45205</v>
      </c>
      <c r="E1879" s="8">
        <v>35000000</v>
      </c>
      <c r="F1879" s="9">
        <v>35000000</v>
      </c>
      <c r="G1879" s="6">
        <v>0</v>
      </c>
      <c r="H1879" s="10">
        <v>14000000</v>
      </c>
      <c r="I1879" s="9">
        <f t="shared" si="58"/>
        <v>21000000</v>
      </c>
      <c r="J1879" s="11">
        <f t="shared" si="59"/>
        <v>0.4</v>
      </c>
      <c r="K1879" s="6" t="s">
        <v>15</v>
      </c>
    </row>
    <row r="1880" spans="2:11" x14ac:dyDescent="0.2">
      <c r="B1880" s="6" t="s">
        <v>1217</v>
      </c>
      <c r="C1880" s="7">
        <v>44992</v>
      </c>
      <c r="D1880" s="7">
        <v>45113</v>
      </c>
      <c r="E1880" s="8">
        <v>14000000</v>
      </c>
      <c r="F1880" s="9">
        <v>14000000</v>
      </c>
      <c r="G1880" s="6">
        <v>0</v>
      </c>
      <c r="H1880" s="10">
        <v>9800000</v>
      </c>
      <c r="I1880" s="9">
        <f t="shared" si="58"/>
        <v>4200000</v>
      </c>
      <c r="J1880" s="11">
        <f t="shared" si="59"/>
        <v>0.7</v>
      </c>
      <c r="K1880" s="6" t="s">
        <v>12</v>
      </c>
    </row>
    <row r="1881" spans="2:11" x14ac:dyDescent="0.2">
      <c r="B1881" s="6" t="s">
        <v>1218</v>
      </c>
      <c r="C1881" s="7">
        <v>44993</v>
      </c>
      <c r="D1881" s="7">
        <v>45206</v>
      </c>
      <c r="E1881" s="8">
        <v>14000000</v>
      </c>
      <c r="F1881" s="9">
        <v>14000000</v>
      </c>
      <c r="G1881" s="6">
        <v>0</v>
      </c>
      <c r="H1881" s="10">
        <v>5533333.3300000001</v>
      </c>
      <c r="I1881" s="9">
        <f t="shared" si="58"/>
        <v>8466666.6699999999</v>
      </c>
      <c r="J1881" s="11">
        <f t="shared" si="59"/>
        <v>0.39523809500000001</v>
      </c>
      <c r="K1881" s="6" t="s">
        <v>15</v>
      </c>
    </row>
    <row r="1882" spans="2:11" x14ac:dyDescent="0.2">
      <c r="B1882" s="6" t="s">
        <v>1219</v>
      </c>
      <c r="C1882" s="7">
        <v>44993</v>
      </c>
      <c r="D1882" s="7">
        <v>45206</v>
      </c>
      <c r="E1882" s="8">
        <v>24500000</v>
      </c>
      <c r="F1882" s="9">
        <v>24500000</v>
      </c>
      <c r="G1882" s="6">
        <v>0</v>
      </c>
      <c r="H1882" s="10">
        <v>9683333.3300000001</v>
      </c>
      <c r="I1882" s="9">
        <f t="shared" si="58"/>
        <v>14816666.67</v>
      </c>
      <c r="J1882" s="11">
        <f t="shared" si="59"/>
        <v>0.39523809510204083</v>
      </c>
      <c r="K1882" s="6" t="s">
        <v>15</v>
      </c>
    </row>
    <row r="1883" spans="2:11" x14ac:dyDescent="0.2">
      <c r="B1883" s="6" t="s">
        <v>1203</v>
      </c>
      <c r="C1883" s="7">
        <v>44993</v>
      </c>
      <c r="D1883" s="7">
        <v>45084</v>
      </c>
      <c r="E1883" s="8">
        <v>11760000</v>
      </c>
      <c r="F1883" s="9">
        <v>11760000</v>
      </c>
      <c r="G1883" s="6">
        <v>0</v>
      </c>
      <c r="H1883" s="10">
        <v>11760000</v>
      </c>
      <c r="I1883" s="9">
        <f t="shared" si="58"/>
        <v>0</v>
      </c>
      <c r="J1883" s="11">
        <f t="shared" si="59"/>
        <v>1</v>
      </c>
      <c r="K1883" s="6" t="s">
        <v>12</v>
      </c>
    </row>
    <row r="1884" spans="2:11" x14ac:dyDescent="0.2">
      <c r="B1884" s="6" t="s">
        <v>1203</v>
      </c>
      <c r="C1884" s="7">
        <v>44993</v>
      </c>
      <c r="D1884" s="7">
        <v>45084</v>
      </c>
      <c r="E1884" s="8">
        <v>11760000</v>
      </c>
      <c r="F1884" s="9">
        <v>11760000</v>
      </c>
      <c r="G1884" s="6">
        <v>0</v>
      </c>
      <c r="H1884" s="10">
        <v>11760000</v>
      </c>
      <c r="I1884" s="9">
        <f t="shared" si="58"/>
        <v>0</v>
      </c>
      <c r="J1884" s="11">
        <f t="shared" si="59"/>
        <v>1</v>
      </c>
      <c r="K1884" s="6" t="s">
        <v>12</v>
      </c>
    </row>
    <row r="1885" spans="2:11" x14ac:dyDescent="0.2">
      <c r="B1885" s="6" t="s">
        <v>1005</v>
      </c>
      <c r="C1885" s="7">
        <v>44993</v>
      </c>
      <c r="D1885" s="7">
        <v>45078</v>
      </c>
      <c r="E1885" s="8">
        <v>11333333.33</v>
      </c>
      <c r="F1885" s="9">
        <v>11333333.33</v>
      </c>
      <c r="G1885" s="6">
        <v>0</v>
      </c>
      <c r="H1885" s="10">
        <v>11200000</v>
      </c>
      <c r="I1885" s="9">
        <f t="shared" si="58"/>
        <v>133333.33000000007</v>
      </c>
      <c r="J1885" s="11">
        <f t="shared" si="59"/>
        <v>0.98823529440830449</v>
      </c>
      <c r="K1885" s="6" t="s">
        <v>12</v>
      </c>
    </row>
    <row r="1886" spans="2:11" x14ac:dyDescent="0.2">
      <c r="B1886" s="6" t="s">
        <v>1220</v>
      </c>
      <c r="C1886" s="7">
        <v>44993</v>
      </c>
      <c r="D1886" s="7">
        <v>45206</v>
      </c>
      <c r="E1886" s="8">
        <v>15400000</v>
      </c>
      <c r="F1886" s="9">
        <v>7700000</v>
      </c>
      <c r="G1886" s="6">
        <v>0</v>
      </c>
      <c r="H1886" s="10">
        <v>0</v>
      </c>
      <c r="I1886" s="9">
        <f t="shared" si="58"/>
        <v>7700000</v>
      </c>
      <c r="J1886" s="11">
        <f t="shared" si="59"/>
        <v>0</v>
      </c>
      <c r="K1886" s="6" t="s">
        <v>15</v>
      </c>
    </row>
    <row r="1887" spans="2:11" x14ac:dyDescent="0.2">
      <c r="B1887" s="6" t="s">
        <v>1091</v>
      </c>
      <c r="C1887" s="7">
        <v>44993</v>
      </c>
      <c r="D1887" s="7">
        <v>45078</v>
      </c>
      <c r="E1887" s="8">
        <v>6516666.6699999999</v>
      </c>
      <c r="F1887" s="9">
        <v>6516666.6699999999</v>
      </c>
      <c r="G1887" s="6">
        <v>0</v>
      </c>
      <c r="H1887" s="10">
        <v>6440000</v>
      </c>
      <c r="I1887" s="9">
        <f t="shared" si="58"/>
        <v>76666.669999999925</v>
      </c>
      <c r="J1887" s="11">
        <f t="shared" si="59"/>
        <v>0.9882352936121559</v>
      </c>
      <c r="K1887" s="6" t="s">
        <v>12</v>
      </c>
    </row>
    <row r="1888" spans="2:11" x14ac:dyDescent="0.2">
      <c r="B1888" s="6" t="s">
        <v>1221</v>
      </c>
      <c r="C1888" s="7">
        <v>44993</v>
      </c>
      <c r="D1888" s="7">
        <v>45073</v>
      </c>
      <c r="E1888" s="8">
        <v>9333333.3300000001</v>
      </c>
      <c r="F1888" s="9">
        <v>9333333.3300000001</v>
      </c>
      <c r="G1888" s="6">
        <v>0</v>
      </c>
      <c r="H1888" s="10">
        <v>9333333.3300000001</v>
      </c>
      <c r="I1888" s="9">
        <f t="shared" si="58"/>
        <v>0</v>
      </c>
      <c r="J1888" s="11">
        <f t="shared" si="59"/>
        <v>1</v>
      </c>
      <c r="K1888" s="6" t="s">
        <v>12</v>
      </c>
    </row>
    <row r="1889" spans="2:11" x14ac:dyDescent="0.2">
      <c r="B1889" s="6" t="s">
        <v>1222</v>
      </c>
      <c r="C1889" s="7">
        <v>44993</v>
      </c>
      <c r="D1889" s="7">
        <v>45206</v>
      </c>
      <c r="E1889" s="8">
        <v>31500000</v>
      </c>
      <c r="F1889" s="9">
        <v>31500000</v>
      </c>
      <c r="G1889" s="6">
        <v>0</v>
      </c>
      <c r="H1889" s="10">
        <v>12450000</v>
      </c>
      <c r="I1889" s="9">
        <f t="shared" si="58"/>
        <v>19050000</v>
      </c>
      <c r="J1889" s="11">
        <f t="shared" si="59"/>
        <v>0.39523809523809522</v>
      </c>
      <c r="K1889" s="6" t="s">
        <v>15</v>
      </c>
    </row>
    <row r="1890" spans="2:11" x14ac:dyDescent="0.2">
      <c r="B1890" s="6" t="s">
        <v>1223</v>
      </c>
      <c r="C1890" s="7">
        <v>44993</v>
      </c>
      <c r="D1890" s="7">
        <v>45084</v>
      </c>
      <c r="E1890" s="8">
        <v>12000000</v>
      </c>
      <c r="F1890" s="9">
        <v>12000000</v>
      </c>
      <c r="G1890" s="6">
        <v>0</v>
      </c>
      <c r="H1890" s="10">
        <v>12000000</v>
      </c>
      <c r="I1890" s="9">
        <f t="shared" si="58"/>
        <v>0</v>
      </c>
      <c r="J1890" s="11">
        <f t="shared" si="59"/>
        <v>1</v>
      </c>
      <c r="K1890" s="6" t="s">
        <v>12</v>
      </c>
    </row>
    <row r="1891" spans="2:11" x14ac:dyDescent="0.2">
      <c r="B1891" s="6" t="s">
        <v>436</v>
      </c>
      <c r="C1891" s="7">
        <v>44993</v>
      </c>
      <c r="D1891" s="7">
        <v>45084</v>
      </c>
      <c r="E1891" s="8">
        <v>6000000</v>
      </c>
      <c r="F1891" s="9">
        <v>6000000</v>
      </c>
      <c r="G1891" s="6">
        <v>0</v>
      </c>
      <c r="H1891" s="10">
        <v>5533333.3300000001</v>
      </c>
      <c r="I1891" s="9">
        <f t="shared" si="58"/>
        <v>466666.66999999993</v>
      </c>
      <c r="J1891" s="11">
        <f t="shared" si="59"/>
        <v>0.92222222166666667</v>
      </c>
      <c r="K1891" s="6" t="s">
        <v>12</v>
      </c>
    </row>
    <row r="1892" spans="2:11" x14ac:dyDescent="0.2">
      <c r="B1892" s="6" t="s">
        <v>1224</v>
      </c>
      <c r="C1892" s="7">
        <v>44994</v>
      </c>
      <c r="D1892" s="7">
        <v>45074</v>
      </c>
      <c r="E1892" s="8">
        <v>8000000</v>
      </c>
      <c r="F1892" s="9">
        <v>8000000</v>
      </c>
      <c r="G1892" s="6">
        <v>0</v>
      </c>
      <c r="H1892" s="10">
        <v>8000000</v>
      </c>
      <c r="I1892" s="9">
        <f t="shared" si="58"/>
        <v>0</v>
      </c>
      <c r="J1892" s="11">
        <f t="shared" si="59"/>
        <v>1</v>
      </c>
      <c r="K1892" s="6" t="s">
        <v>12</v>
      </c>
    </row>
    <row r="1893" spans="2:11" x14ac:dyDescent="0.2">
      <c r="B1893" s="6" t="s">
        <v>1225</v>
      </c>
      <c r="C1893" s="7">
        <v>44994</v>
      </c>
      <c r="D1893" s="7">
        <v>45074</v>
      </c>
      <c r="E1893" s="8">
        <v>8000000</v>
      </c>
      <c r="F1893" s="9">
        <v>8000000</v>
      </c>
      <c r="G1893" s="6">
        <v>0</v>
      </c>
      <c r="H1893" s="10">
        <v>8000000</v>
      </c>
      <c r="I1893" s="9">
        <f t="shared" si="58"/>
        <v>0</v>
      </c>
      <c r="J1893" s="11">
        <f t="shared" si="59"/>
        <v>1</v>
      </c>
      <c r="K1893" s="6" t="s">
        <v>12</v>
      </c>
    </row>
    <row r="1894" spans="2:11" x14ac:dyDescent="0.2">
      <c r="B1894" s="6" t="s">
        <v>743</v>
      </c>
      <c r="C1894" s="7">
        <v>44994</v>
      </c>
      <c r="D1894" s="7">
        <v>45207</v>
      </c>
      <c r="E1894" s="8">
        <v>11900000</v>
      </c>
      <c r="F1894" s="9">
        <v>11900000</v>
      </c>
      <c r="G1894" s="6">
        <v>0</v>
      </c>
      <c r="H1894" s="10">
        <v>4646666.67</v>
      </c>
      <c r="I1894" s="9">
        <f t="shared" si="58"/>
        <v>7253333.3300000001</v>
      </c>
      <c r="J1894" s="11">
        <f t="shared" si="59"/>
        <v>0.39047619075630252</v>
      </c>
      <c r="K1894" s="6" t="s">
        <v>15</v>
      </c>
    </row>
    <row r="1895" spans="2:11" x14ac:dyDescent="0.2">
      <c r="B1895" s="6" t="s">
        <v>660</v>
      </c>
      <c r="C1895" s="7">
        <v>44994</v>
      </c>
      <c r="D1895" s="7">
        <v>45074</v>
      </c>
      <c r="E1895" s="8">
        <v>5866666.6699999999</v>
      </c>
      <c r="F1895" s="9">
        <v>5866666.6699999999</v>
      </c>
      <c r="G1895" s="6">
        <v>0</v>
      </c>
      <c r="H1895" s="10">
        <v>5866666.6699999999</v>
      </c>
      <c r="I1895" s="9">
        <f t="shared" si="58"/>
        <v>0</v>
      </c>
      <c r="J1895" s="11">
        <f t="shared" si="59"/>
        <v>1</v>
      </c>
      <c r="K1895" s="6" t="s">
        <v>12</v>
      </c>
    </row>
    <row r="1896" spans="2:11" x14ac:dyDescent="0.2">
      <c r="B1896" s="6" t="s">
        <v>771</v>
      </c>
      <c r="C1896" s="7">
        <v>44994</v>
      </c>
      <c r="D1896" s="7">
        <v>45074</v>
      </c>
      <c r="E1896" s="8">
        <v>5866666.6699999999</v>
      </c>
      <c r="F1896" s="9">
        <v>5866666.6699999999</v>
      </c>
      <c r="G1896" s="6">
        <v>0</v>
      </c>
      <c r="H1896" s="10">
        <v>5866666.6699999999</v>
      </c>
      <c r="I1896" s="9">
        <f t="shared" si="58"/>
        <v>0</v>
      </c>
      <c r="J1896" s="11">
        <f t="shared" si="59"/>
        <v>1</v>
      </c>
      <c r="K1896" s="6" t="s">
        <v>12</v>
      </c>
    </row>
    <row r="1897" spans="2:11" x14ac:dyDescent="0.2">
      <c r="B1897" s="6" t="s">
        <v>464</v>
      </c>
      <c r="C1897" s="7">
        <v>44994</v>
      </c>
      <c r="D1897" s="7">
        <v>45074</v>
      </c>
      <c r="E1897" s="8">
        <v>5600000</v>
      </c>
      <c r="F1897" s="9">
        <v>5600000</v>
      </c>
      <c r="G1897" s="6">
        <v>0</v>
      </c>
      <c r="H1897" s="10">
        <v>5600000</v>
      </c>
      <c r="I1897" s="9">
        <f t="shared" si="58"/>
        <v>0</v>
      </c>
      <c r="J1897" s="11">
        <f t="shared" si="59"/>
        <v>1</v>
      </c>
      <c r="K1897" s="6" t="s">
        <v>12</v>
      </c>
    </row>
    <row r="1898" spans="2:11" x14ac:dyDescent="0.2">
      <c r="B1898" s="6" t="s">
        <v>970</v>
      </c>
      <c r="C1898" s="7">
        <v>44994</v>
      </c>
      <c r="D1898" s="7">
        <v>45079</v>
      </c>
      <c r="E1898" s="8">
        <v>10341666.66</v>
      </c>
      <c r="F1898" s="9">
        <v>0</v>
      </c>
      <c r="G1898" s="6">
        <v>0</v>
      </c>
      <c r="H1898" s="10">
        <v>0</v>
      </c>
      <c r="I1898" s="9">
        <f t="shared" si="58"/>
        <v>0</v>
      </c>
      <c r="J1898" s="11" t="str">
        <f t="shared" si="59"/>
        <v>-</v>
      </c>
      <c r="K1898" s="6" t="s">
        <v>12</v>
      </c>
    </row>
    <row r="1899" spans="2:11" x14ac:dyDescent="0.2">
      <c r="B1899" s="6" t="s">
        <v>863</v>
      </c>
      <c r="C1899" s="7">
        <v>44995</v>
      </c>
      <c r="D1899" s="7">
        <v>45075</v>
      </c>
      <c r="E1899" s="8">
        <v>4533333.33</v>
      </c>
      <c r="F1899" s="9">
        <v>4533333.33</v>
      </c>
      <c r="G1899" s="6">
        <v>0</v>
      </c>
      <c r="H1899" s="10">
        <v>4533333.33</v>
      </c>
      <c r="I1899" s="9">
        <f t="shared" si="58"/>
        <v>0</v>
      </c>
      <c r="J1899" s="11">
        <f t="shared" si="59"/>
        <v>1</v>
      </c>
      <c r="K1899" s="6" t="s">
        <v>12</v>
      </c>
    </row>
    <row r="1900" spans="2:11" x14ac:dyDescent="0.2">
      <c r="B1900" s="6" t="s">
        <v>607</v>
      </c>
      <c r="C1900" s="7">
        <v>44995</v>
      </c>
      <c r="D1900" s="7">
        <v>45070</v>
      </c>
      <c r="E1900" s="8">
        <v>5625000</v>
      </c>
      <c r="F1900" s="9">
        <v>5625000</v>
      </c>
      <c r="G1900" s="6">
        <v>0</v>
      </c>
      <c r="H1900" s="10">
        <v>5625000</v>
      </c>
      <c r="I1900" s="9">
        <f t="shared" si="58"/>
        <v>0</v>
      </c>
      <c r="J1900" s="11">
        <f t="shared" si="59"/>
        <v>1</v>
      </c>
      <c r="K1900" s="6" t="s">
        <v>12</v>
      </c>
    </row>
    <row r="1901" spans="2:11" x14ac:dyDescent="0.2">
      <c r="B1901" s="6" t="s">
        <v>660</v>
      </c>
      <c r="C1901" s="7">
        <v>44995</v>
      </c>
      <c r="D1901" s="7">
        <v>45075</v>
      </c>
      <c r="E1901" s="8">
        <v>5866666.6699999999</v>
      </c>
      <c r="F1901" s="9">
        <v>5866666.6699999999</v>
      </c>
      <c r="G1901" s="6">
        <v>0</v>
      </c>
      <c r="H1901" s="10">
        <v>5866666.6699999999</v>
      </c>
      <c r="I1901" s="9">
        <f t="shared" si="58"/>
        <v>0</v>
      </c>
      <c r="J1901" s="11">
        <f t="shared" si="59"/>
        <v>1</v>
      </c>
      <c r="K1901" s="6" t="s">
        <v>12</v>
      </c>
    </row>
    <row r="1902" spans="2:11" x14ac:dyDescent="0.2">
      <c r="B1902" s="6" t="s">
        <v>1226</v>
      </c>
      <c r="C1902" s="7">
        <v>44995</v>
      </c>
      <c r="D1902" s="7">
        <v>45076</v>
      </c>
      <c r="E1902" s="8">
        <v>5400000</v>
      </c>
      <c r="F1902" s="9">
        <v>5400000</v>
      </c>
      <c r="G1902" s="6">
        <v>0</v>
      </c>
      <c r="H1902" s="10">
        <v>5400000</v>
      </c>
      <c r="I1902" s="9">
        <f t="shared" si="58"/>
        <v>0</v>
      </c>
      <c r="J1902" s="11">
        <f t="shared" si="59"/>
        <v>1</v>
      </c>
      <c r="K1902" s="6" t="s">
        <v>12</v>
      </c>
    </row>
    <row r="1903" spans="2:11" x14ac:dyDescent="0.2">
      <c r="B1903" s="6" t="s">
        <v>1227</v>
      </c>
      <c r="C1903" s="7">
        <v>44995</v>
      </c>
      <c r="D1903" s="7">
        <v>45075</v>
      </c>
      <c r="E1903" s="8">
        <v>8000000</v>
      </c>
      <c r="F1903" s="9">
        <v>8000000</v>
      </c>
      <c r="G1903" s="6">
        <v>0</v>
      </c>
      <c r="H1903" s="10">
        <v>8000000</v>
      </c>
      <c r="I1903" s="9">
        <f t="shared" si="58"/>
        <v>0</v>
      </c>
      <c r="J1903" s="11">
        <f t="shared" si="59"/>
        <v>1</v>
      </c>
      <c r="K1903" s="6" t="s">
        <v>12</v>
      </c>
    </row>
    <row r="1904" spans="2:11" x14ac:dyDescent="0.2">
      <c r="B1904" s="6" t="s">
        <v>151</v>
      </c>
      <c r="C1904" s="7">
        <v>44998</v>
      </c>
      <c r="D1904" s="7">
        <v>45061</v>
      </c>
      <c r="E1904" s="8">
        <v>4200000</v>
      </c>
      <c r="F1904" s="9">
        <v>4200000</v>
      </c>
      <c r="G1904" s="6">
        <v>0</v>
      </c>
      <c r="H1904" s="10">
        <v>4200000</v>
      </c>
      <c r="I1904" s="9">
        <f t="shared" si="58"/>
        <v>0</v>
      </c>
      <c r="J1904" s="11">
        <f t="shared" si="59"/>
        <v>1</v>
      </c>
      <c r="K1904" s="6" t="s">
        <v>12</v>
      </c>
    </row>
    <row r="1905" spans="2:11" x14ac:dyDescent="0.2">
      <c r="B1905" s="6" t="s">
        <v>436</v>
      </c>
      <c r="C1905" s="7">
        <v>44998</v>
      </c>
      <c r="D1905" s="7">
        <v>45061</v>
      </c>
      <c r="E1905" s="8">
        <v>4200000</v>
      </c>
      <c r="F1905" s="9">
        <v>4200000</v>
      </c>
      <c r="G1905" s="6">
        <v>0</v>
      </c>
      <c r="H1905" s="10">
        <v>4200000</v>
      </c>
      <c r="I1905" s="9">
        <f t="shared" si="58"/>
        <v>0</v>
      </c>
      <c r="J1905" s="11">
        <f t="shared" si="59"/>
        <v>1</v>
      </c>
      <c r="K1905" s="6" t="s">
        <v>12</v>
      </c>
    </row>
    <row r="1906" spans="2:11" x14ac:dyDescent="0.2">
      <c r="B1906" s="6" t="s">
        <v>1162</v>
      </c>
      <c r="C1906" s="7">
        <v>44998</v>
      </c>
      <c r="D1906" s="7">
        <v>45079</v>
      </c>
      <c r="E1906" s="8">
        <v>5400000</v>
      </c>
      <c r="F1906" s="9">
        <v>5400000</v>
      </c>
      <c r="G1906" s="6">
        <v>0</v>
      </c>
      <c r="H1906" s="10">
        <v>5200000</v>
      </c>
      <c r="I1906" s="9">
        <f t="shared" si="58"/>
        <v>200000</v>
      </c>
      <c r="J1906" s="11">
        <f t="shared" si="59"/>
        <v>0.96296296296296291</v>
      </c>
      <c r="K1906" s="6" t="s">
        <v>12</v>
      </c>
    </row>
    <row r="1907" spans="2:11" x14ac:dyDescent="0.2">
      <c r="B1907" s="6" t="s">
        <v>1228</v>
      </c>
      <c r="C1907" s="7">
        <v>44998</v>
      </c>
      <c r="D1907" s="7">
        <v>45061</v>
      </c>
      <c r="E1907" s="8">
        <v>4200000</v>
      </c>
      <c r="F1907" s="9">
        <v>4200000</v>
      </c>
      <c r="G1907" s="6">
        <v>0</v>
      </c>
      <c r="H1907" s="10">
        <v>4200000</v>
      </c>
      <c r="I1907" s="9">
        <f t="shared" si="58"/>
        <v>0</v>
      </c>
      <c r="J1907" s="11">
        <f t="shared" si="59"/>
        <v>1</v>
      </c>
      <c r="K1907" s="6" t="s">
        <v>12</v>
      </c>
    </row>
    <row r="1908" spans="2:11" x14ac:dyDescent="0.2">
      <c r="B1908" s="6" t="s">
        <v>1229</v>
      </c>
      <c r="C1908" s="7">
        <v>44998</v>
      </c>
      <c r="D1908" s="7">
        <v>45089</v>
      </c>
      <c r="E1908" s="8">
        <v>14100000</v>
      </c>
      <c r="F1908" s="9">
        <v>14100000</v>
      </c>
      <c r="G1908" s="6">
        <v>0</v>
      </c>
      <c r="H1908" s="10">
        <v>14100000</v>
      </c>
      <c r="I1908" s="9">
        <f t="shared" si="58"/>
        <v>0</v>
      </c>
      <c r="J1908" s="11">
        <f t="shared" si="59"/>
        <v>1</v>
      </c>
      <c r="K1908" s="6" t="s">
        <v>12</v>
      </c>
    </row>
    <row r="1909" spans="2:11" x14ac:dyDescent="0.2">
      <c r="B1909" s="6" t="s">
        <v>1230</v>
      </c>
      <c r="C1909" s="7">
        <v>44998</v>
      </c>
      <c r="D1909" s="7">
        <v>45211</v>
      </c>
      <c r="E1909" s="8">
        <v>14000000</v>
      </c>
      <c r="F1909" s="9">
        <v>14000000</v>
      </c>
      <c r="G1909" s="6">
        <v>0</v>
      </c>
      <c r="H1909" s="10">
        <v>6066666.6699999999</v>
      </c>
      <c r="I1909" s="9">
        <f t="shared" si="58"/>
        <v>7933333.3300000001</v>
      </c>
      <c r="J1909" s="11">
        <f t="shared" si="59"/>
        <v>0.43333333357142856</v>
      </c>
      <c r="K1909" s="6" t="s">
        <v>12</v>
      </c>
    </row>
    <row r="1910" spans="2:11" x14ac:dyDescent="0.2">
      <c r="B1910" s="6" t="s">
        <v>1144</v>
      </c>
      <c r="C1910" s="7">
        <v>44998</v>
      </c>
      <c r="D1910" s="7">
        <v>45078</v>
      </c>
      <c r="E1910" s="8">
        <v>4800000</v>
      </c>
      <c r="F1910" s="9">
        <v>4800000</v>
      </c>
      <c r="G1910" s="6">
        <v>0</v>
      </c>
      <c r="H1910" s="10">
        <v>4740000</v>
      </c>
      <c r="I1910" s="9">
        <f t="shared" si="58"/>
        <v>60000</v>
      </c>
      <c r="J1910" s="11">
        <f t="shared" si="59"/>
        <v>0.98750000000000004</v>
      </c>
      <c r="K1910" s="6" t="s">
        <v>12</v>
      </c>
    </row>
    <row r="1911" spans="2:11" x14ac:dyDescent="0.2">
      <c r="B1911" s="6" t="s">
        <v>1005</v>
      </c>
      <c r="C1911" s="7">
        <v>44998</v>
      </c>
      <c r="D1911" s="7">
        <v>45078</v>
      </c>
      <c r="E1911" s="8">
        <v>8000000</v>
      </c>
      <c r="F1911" s="9">
        <v>8000000</v>
      </c>
      <c r="G1911" s="6">
        <v>0</v>
      </c>
      <c r="H1911" s="10">
        <v>8000000</v>
      </c>
      <c r="I1911" s="9">
        <f t="shared" si="58"/>
        <v>0</v>
      </c>
      <c r="J1911" s="11">
        <f t="shared" si="59"/>
        <v>1</v>
      </c>
      <c r="K1911" s="6" t="s">
        <v>12</v>
      </c>
    </row>
    <row r="1912" spans="2:11" x14ac:dyDescent="0.2">
      <c r="B1912" s="6" t="s">
        <v>1144</v>
      </c>
      <c r="C1912" s="7">
        <v>44998</v>
      </c>
      <c r="D1912" s="7">
        <v>45078</v>
      </c>
      <c r="E1912" s="8">
        <v>4800000</v>
      </c>
      <c r="F1912" s="9">
        <v>4800000</v>
      </c>
      <c r="G1912" s="6">
        <v>0</v>
      </c>
      <c r="H1912" s="10">
        <v>4740000</v>
      </c>
      <c r="I1912" s="9">
        <f t="shared" si="58"/>
        <v>60000</v>
      </c>
      <c r="J1912" s="11">
        <f t="shared" si="59"/>
        <v>0.98750000000000004</v>
      </c>
      <c r="K1912" s="6" t="s">
        <v>12</v>
      </c>
    </row>
    <row r="1913" spans="2:11" x14ac:dyDescent="0.2">
      <c r="B1913" s="6" t="s">
        <v>1144</v>
      </c>
      <c r="C1913" s="7">
        <v>44998</v>
      </c>
      <c r="D1913" s="7">
        <v>45078</v>
      </c>
      <c r="E1913" s="8">
        <v>4800000</v>
      </c>
      <c r="F1913" s="9">
        <v>4800000</v>
      </c>
      <c r="G1913" s="6">
        <v>0</v>
      </c>
      <c r="H1913" s="10">
        <v>4680000</v>
      </c>
      <c r="I1913" s="9">
        <f t="shared" si="58"/>
        <v>120000</v>
      </c>
      <c r="J1913" s="11">
        <f t="shared" si="59"/>
        <v>0.97499999999999998</v>
      </c>
      <c r="K1913" s="6" t="s">
        <v>12</v>
      </c>
    </row>
    <row r="1914" spans="2:11" x14ac:dyDescent="0.2">
      <c r="B1914" s="6" t="s">
        <v>671</v>
      </c>
      <c r="C1914" s="7">
        <v>44999</v>
      </c>
      <c r="D1914" s="7">
        <v>45075</v>
      </c>
      <c r="E1914" s="8">
        <v>12000000</v>
      </c>
      <c r="F1914" s="9">
        <v>12000000</v>
      </c>
      <c r="G1914" s="6">
        <v>0</v>
      </c>
      <c r="H1914" s="10">
        <v>11400000</v>
      </c>
      <c r="I1914" s="9">
        <f t="shared" si="58"/>
        <v>600000</v>
      </c>
      <c r="J1914" s="11">
        <f t="shared" si="59"/>
        <v>0.95</v>
      </c>
      <c r="K1914" s="6" t="s">
        <v>12</v>
      </c>
    </row>
    <row r="1915" spans="2:11" x14ac:dyDescent="0.2">
      <c r="B1915" s="6" t="s">
        <v>1005</v>
      </c>
      <c r="C1915" s="7">
        <v>44999</v>
      </c>
      <c r="D1915" s="7">
        <v>45079</v>
      </c>
      <c r="E1915" s="8">
        <v>8000000</v>
      </c>
      <c r="F1915" s="9">
        <v>8000000</v>
      </c>
      <c r="G1915" s="6">
        <v>0</v>
      </c>
      <c r="H1915" s="10">
        <v>7900000</v>
      </c>
      <c r="I1915" s="9">
        <f t="shared" si="58"/>
        <v>100000</v>
      </c>
      <c r="J1915" s="11">
        <f t="shared" si="59"/>
        <v>0.98750000000000004</v>
      </c>
      <c r="K1915" s="6" t="s">
        <v>12</v>
      </c>
    </row>
    <row r="1916" spans="2:11" x14ac:dyDescent="0.2">
      <c r="B1916" s="6" t="s">
        <v>363</v>
      </c>
      <c r="C1916" s="7">
        <v>44999</v>
      </c>
      <c r="D1916" s="7">
        <v>45075</v>
      </c>
      <c r="E1916" s="8">
        <v>10133333.33</v>
      </c>
      <c r="F1916" s="9">
        <v>10133333.33</v>
      </c>
      <c r="G1916" s="6">
        <v>0</v>
      </c>
      <c r="H1916" s="10">
        <v>10133333.33</v>
      </c>
      <c r="I1916" s="9">
        <f t="shared" si="58"/>
        <v>0</v>
      </c>
      <c r="J1916" s="11">
        <f t="shared" si="59"/>
        <v>1</v>
      </c>
      <c r="K1916" s="6" t="s">
        <v>12</v>
      </c>
    </row>
    <row r="1917" spans="2:11" x14ac:dyDescent="0.2">
      <c r="B1917" s="6" t="s">
        <v>1039</v>
      </c>
      <c r="C1917" s="7">
        <v>44999</v>
      </c>
      <c r="D1917" s="7">
        <v>45074</v>
      </c>
      <c r="E1917" s="8">
        <v>4500000</v>
      </c>
      <c r="F1917" s="9">
        <v>4500000</v>
      </c>
      <c r="G1917" s="6">
        <v>0</v>
      </c>
      <c r="H1917" s="10">
        <v>4500000</v>
      </c>
      <c r="I1917" s="9">
        <f t="shared" si="58"/>
        <v>0</v>
      </c>
      <c r="J1917" s="11">
        <f t="shared" si="59"/>
        <v>1</v>
      </c>
      <c r="K1917" s="6" t="s">
        <v>12</v>
      </c>
    </row>
    <row r="1918" spans="2:11" x14ac:dyDescent="0.2">
      <c r="B1918" s="6" t="s">
        <v>1039</v>
      </c>
      <c r="C1918" s="7">
        <v>44999</v>
      </c>
      <c r="D1918" s="7">
        <v>45074</v>
      </c>
      <c r="E1918" s="8">
        <v>4500000</v>
      </c>
      <c r="F1918" s="9">
        <v>4500000</v>
      </c>
      <c r="G1918" s="6">
        <v>0</v>
      </c>
      <c r="H1918" s="10">
        <v>4500000</v>
      </c>
      <c r="I1918" s="9">
        <f t="shared" si="58"/>
        <v>0</v>
      </c>
      <c r="J1918" s="11">
        <f t="shared" si="59"/>
        <v>1</v>
      </c>
      <c r="K1918" s="6" t="s">
        <v>12</v>
      </c>
    </row>
    <row r="1919" spans="2:11" x14ac:dyDescent="0.2">
      <c r="B1919" s="6" t="s">
        <v>1039</v>
      </c>
      <c r="C1919" s="7">
        <v>44999</v>
      </c>
      <c r="D1919" s="7">
        <v>45074</v>
      </c>
      <c r="E1919" s="8">
        <v>4500000</v>
      </c>
      <c r="F1919" s="9">
        <v>4500000</v>
      </c>
      <c r="G1919" s="6">
        <v>0</v>
      </c>
      <c r="H1919" s="10">
        <v>4500000</v>
      </c>
      <c r="I1919" s="9">
        <f t="shared" si="58"/>
        <v>0</v>
      </c>
      <c r="J1919" s="11">
        <f t="shared" si="59"/>
        <v>1</v>
      </c>
      <c r="K1919" s="6" t="s">
        <v>12</v>
      </c>
    </row>
    <row r="1920" spans="2:11" x14ac:dyDescent="0.2">
      <c r="B1920" s="6" t="s">
        <v>974</v>
      </c>
      <c r="C1920" s="7">
        <v>45000</v>
      </c>
      <c r="D1920" s="7">
        <v>45069</v>
      </c>
      <c r="E1920" s="8">
        <v>8050000</v>
      </c>
      <c r="F1920" s="9">
        <v>8050000</v>
      </c>
      <c r="G1920" s="6">
        <v>0</v>
      </c>
      <c r="H1920" s="10">
        <v>8050000</v>
      </c>
      <c r="I1920" s="9">
        <f t="shared" si="58"/>
        <v>0</v>
      </c>
      <c r="J1920" s="11">
        <f t="shared" si="59"/>
        <v>1</v>
      </c>
      <c r="K1920" s="6" t="s">
        <v>15</v>
      </c>
    </row>
    <row r="1921" spans="2:11" x14ac:dyDescent="0.2">
      <c r="B1921" s="6" t="s">
        <v>1231</v>
      </c>
      <c r="C1921" s="7">
        <v>45000</v>
      </c>
      <c r="D1921" s="7">
        <v>45075</v>
      </c>
      <c r="E1921" s="8">
        <v>7500000</v>
      </c>
      <c r="F1921" s="9">
        <v>7500000</v>
      </c>
      <c r="G1921" s="6">
        <v>0</v>
      </c>
      <c r="H1921" s="10">
        <v>7500000</v>
      </c>
      <c r="I1921" s="9">
        <f t="shared" si="58"/>
        <v>0</v>
      </c>
      <c r="J1921" s="11">
        <f t="shared" si="59"/>
        <v>1</v>
      </c>
      <c r="K1921" s="6" t="s">
        <v>12</v>
      </c>
    </row>
    <row r="1922" spans="2:11" x14ac:dyDescent="0.2">
      <c r="B1922" s="6" t="s">
        <v>151</v>
      </c>
      <c r="C1922" s="7">
        <v>45000</v>
      </c>
      <c r="D1922" s="7">
        <v>45063</v>
      </c>
      <c r="E1922" s="8">
        <v>4200000</v>
      </c>
      <c r="F1922" s="9">
        <v>4200000</v>
      </c>
      <c r="G1922" s="6">
        <v>0</v>
      </c>
      <c r="H1922" s="10">
        <v>4200000</v>
      </c>
      <c r="I1922" s="9">
        <f t="shared" si="58"/>
        <v>0</v>
      </c>
      <c r="J1922" s="11">
        <f t="shared" si="59"/>
        <v>1</v>
      </c>
      <c r="K1922" s="6" t="s">
        <v>12</v>
      </c>
    </row>
    <row r="1923" spans="2:11" x14ac:dyDescent="0.2">
      <c r="B1923" s="6" t="s">
        <v>780</v>
      </c>
      <c r="C1923" s="7">
        <v>45000</v>
      </c>
      <c r="D1923" s="7">
        <v>45075</v>
      </c>
      <c r="E1923" s="8">
        <v>11250000</v>
      </c>
      <c r="F1923" s="9">
        <v>11250000</v>
      </c>
      <c r="G1923" s="6">
        <v>0</v>
      </c>
      <c r="H1923" s="10">
        <v>11250000</v>
      </c>
      <c r="I1923" s="9">
        <f t="shared" ref="I1923:I1986" si="60">F1923-H1923</f>
        <v>0</v>
      </c>
      <c r="J1923" s="11">
        <f t="shared" ref="J1923:J1986" si="61">IFERROR(H1923/F1923,"-")</f>
        <v>1</v>
      </c>
      <c r="K1923" s="6" t="s">
        <v>12</v>
      </c>
    </row>
    <row r="1924" spans="2:11" x14ac:dyDescent="0.2">
      <c r="B1924" s="6" t="s">
        <v>958</v>
      </c>
      <c r="C1924" s="7">
        <v>45000</v>
      </c>
      <c r="D1924" s="7">
        <v>45075</v>
      </c>
      <c r="E1924" s="8">
        <v>5000000</v>
      </c>
      <c r="F1924" s="9">
        <v>5000000</v>
      </c>
      <c r="G1924" s="6">
        <v>0</v>
      </c>
      <c r="H1924" s="10">
        <v>5000000</v>
      </c>
      <c r="I1924" s="9">
        <f t="shared" si="60"/>
        <v>0</v>
      </c>
      <c r="J1924" s="11">
        <f t="shared" si="61"/>
        <v>1</v>
      </c>
      <c r="K1924" s="6" t="s">
        <v>12</v>
      </c>
    </row>
    <row r="1925" spans="2:11" x14ac:dyDescent="0.2">
      <c r="B1925" s="6" t="s">
        <v>274</v>
      </c>
      <c r="C1925" s="7">
        <v>45000</v>
      </c>
      <c r="D1925" s="7">
        <v>45075</v>
      </c>
      <c r="E1925" s="8">
        <v>5066666.67</v>
      </c>
      <c r="F1925" s="9">
        <v>5066666.67</v>
      </c>
      <c r="G1925" s="6">
        <v>0</v>
      </c>
      <c r="H1925" s="10">
        <v>5000000</v>
      </c>
      <c r="I1925" s="9">
        <f t="shared" si="60"/>
        <v>66666.669999999925</v>
      </c>
      <c r="J1925" s="11">
        <f t="shared" si="61"/>
        <v>0.98684210461391964</v>
      </c>
      <c r="K1925" s="6" t="s">
        <v>12</v>
      </c>
    </row>
    <row r="1926" spans="2:11" x14ac:dyDescent="0.2">
      <c r="B1926" s="6" t="s">
        <v>958</v>
      </c>
      <c r="C1926" s="7">
        <v>45000</v>
      </c>
      <c r="D1926" s="7">
        <v>45075</v>
      </c>
      <c r="E1926" s="8">
        <v>5000000</v>
      </c>
      <c r="F1926" s="9">
        <v>5000000</v>
      </c>
      <c r="G1926" s="6">
        <v>0</v>
      </c>
      <c r="H1926" s="10">
        <v>5000000</v>
      </c>
      <c r="I1926" s="9">
        <f t="shared" si="60"/>
        <v>0</v>
      </c>
      <c r="J1926" s="11">
        <f t="shared" si="61"/>
        <v>1</v>
      </c>
      <c r="K1926" s="6" t="s">
        <v>12</v>
      </c>
    </row>
    <row r="1927" spans="2:11" x14ac:dyDescent="0.2">
      <c r="B1927" s="6" t="s">
        <v>1039</v>
      </c>
      <c r="C1927" s="7">
        <v>45000</v>
      </c>
      <c r="D1927" s="7">
        <v>45075</v>
      </c>
      <c r="E1927" s="8">
        <v>4500000</v>
      </c>
      <c r="F1927" s="9">
        <v>4500000</v>
      </c>
      <c r="G1927" s="6">
        <v>0</v>
      </c>
      <c r="H1927" s="10">
        <v>4500000</v>
      </c>
      <c r="I1927" s="9">
        <f t="shared" si="60"/>
        <v>0</v>
      </c>
      <c r="J1927" s="11">
        <f t="shared" si="61"/>
        <v>1</v>
      </c>
      <c r="K1927" s="6" t="s">
        <v>12</v>
      </c>
    </row>
    <row r="1928" spans="2:11" x14ac:dyDescent="0.2">
      <c r="B1928" s="6" t="s">
        <v>1232</v>
      </c>
      <c r="C1928" s="7">
        <v>45000</v>
      </c>
      <c r="D1928" s="7">
        <v>45213</v>
      </c>
      <c r="E1928" s="8">
        <v>17500000</v>
      </c>
      <c r="F1928" s="9">
        <v>17500000</v>
      </c>
      <c r="G1928" s="6">
        <v>0</v>
      </c>
      <c r="H1928" s="10">
        <v>6333333.3300000001</v>
      </c>
      <c r="I1928" s="9">
        <f t="shared" si="60"/>
        <v>11166666.67</v>
      </c>
      <c r="J1928" s="11">
        <f t="shared" si="61"/>
        <v>0.36190476171428571</v>
      </c>
      <c r="K1928" s="6" t="s">
        <v>15</v>
      </c>
    </row>
    <row r="1929" spans="2:11" x14ac:dyDescent="0.2">
      <c r="B1929" s="6" t="s">
        <v>1233</v>
      </c>
      <c r="C1929" s="7">
        <v>45000</v>
      </c>
      <c r="D1929" s="7">
        <v>45075</v>
      </c>
      <c r="E1929" s="8">
        <v>4500000</v>
      </c>
      <c r="F1929" s="9">
        <v>4500000</v>
      </c>
      <c r="G1929" s="6">
        <v>0</v>
      </c>
      <c r="H1929" s="10">
        <v>4500000</v>
      </c>
      <c r="I1929" s="9">
        <f t="shared" si="60"/>
        <v>0</v>
      </c>
      <c r="J1929" s="11">
        <f t="shared" si="61"/>
        <v>1</v>
      </c>
      <c r="K1929" s="6" t="s">
        <v>12</v>
      </c>
    </row>
    <row r="1930" spans="2:11" x14ac:dyDescent="0.2">
      <c r="B1930" s="6" t="s">
        <v>1234</v>
      </c>
      <c r="C1930" s="7">
        <v>45000</v>
      </c>
      <c r="D1930" s="7">
        <v>45213</v>
      </c>
      <c r="E1930" s="8">
        <v>28000000</v>
      </c>
      <c r="F1930" s="9">
        <v>28000000</v>
      </c>
      <c r="G1930" s="6">
        <v>0</v>
      </c>
      <c r="H1930" s="10">
        <v>10133333.33</v>
      </c>
      <c r="I1930" s="9">
        <f t="shared" si="60"/>
        <v>17866666.670000002</v>
      </c>
      <c r="J1930" s="11">
        <f t="shared" si="61"/>
        <v>0.36190476178571429</v>
      </c>
      <c r="K1930" s="6" t="s">
        <v>15</v>
      </c>
    </row>
    <row r="1931" spans="2:11" x14ac:dyDescent="0.2">
      <c r="B1931" s="6" t="s">
        <v>446</v>
      </c>
      <c r="C1931" s="7">
        <v>45000</v>
      </c>
      <c r="D1931" s="7">
        <v>45075</v>
      </c>
      <c r="E1931" s="8">
        <v>4560000</v>
      </c>
      <c r="F1931" s="9">
        <v>4560000</v>
      </c>
      <c r="G1931" s="6">
        <v>0</v>
      </c>
      <c r="H1931" s="10">
        <v>4500000</v>
      </c>
      <c r="I1931" s="9">
        <f t="shared" si="60"/>
        <v>60000</v>
      </c>
      <c r="J1931" s="11">
        <f t="shared" si="61"/>
        <v>0.98684210526315785</v>
      </c>
      <c r="K1931" s="6" t="s">
        <v>12</v>
      </c>
    </row>
    <row r="1932" spans="2:11" x14ac:dyDescent="0.2">
      <c r="B1932" s="6" t="s">
        <v>667</v>
      </c>
      <c r="C1932" s="7">
        <v>45002</v>
      </c>
      <c r="D1932" s="7">
        <v>45075</v>
      </c>
      <c r="E1932" s="8">
        <v>8866666.6699999999</v>
      </c>
      <c r="F1932" s="9">
        <v>8866666.6699999999</v>
      </c>
      <c r="G1932" s="6">
        <v>0</v>
      </c>
      <c r="H1932" s="10">
        <v>8516666.3300000001</v>
      </c>
      <c r="I1932" s="9">
        <f t="shared" si="60"/>
        <v>350000.33999999985</v>
      </c>
      <c r="J1932" s="11">
        <f t="shared" si="61"/>
        <v>0.96052627745844876</v>
      </c>
      <c r="K1932" s="6" t="s">
        <v>12</v>
      </c>
    </row>
    <row r="1933" spans="2:11" x14ac:dyDescent="0.2">
      <c r="B1933" s="6" t="s">
        <v>1235</v>
      </c>
      <c r="C1933" s="7">
        <v>45000</v>
      </c>
      <c r="D1933" s="7">
        <v>45080</v>
      </c>
      <c r="E1933" s="8">
        <v>5333333.33</v>
      </c>
      <c r="F1933" s="9">
        <v>5333333.33</v>
      </c>
      <c r="G1933" s="6">
        <v>0</v>
      </c>
      <c r="H1933" s="10">
        <v>5066666.67</v>
      </c>
      <c r="I1933" s="9">
        <f t="shared" si="60"/>
        <v>266666.66000000015</v>
      </c>
      <c r="J1933" s="11">
        <f t="shared" si="61"/>
        <v>0.95000000121874995</v>
      </c>
      <c r="K1933" s="6" t="s">
        <v>12</v>
      </c>
    </row>
    <row r="1934" spans="2:11" x14ac:dyDescent="0.2">
      <c r="B1934" s="6" t="s">
        <v>1236</v>
      </c>
      <c r="C1934" s="7">
        <v>45000</v>
      </c>
      <c r="D1934" s="7">
        <v>45213</v>
      </c>
      <c r="E1934" s="8">
        <v>16800000</v>
      </c>
      <c r="F1934" s="9">
        <v>16800000</v>
      </c>
      <c r="G1934" s="6">
        <v>0</v>
      </c>
      <c r="H1934" s="10">
        <v>6080000</v>
      </c>
      <c r="I1934" s="9">
        <f t="shared" si="60"/>
        <v>10720000</v>
      </c>
      <c r="J1934" s="11">
        <f t="shared" si="61"/>
        <v>0.3619047619047619</v>
      </c>
      <c r="K1934" s="6" t="s">
        <v>15</v>
      </c>
    </row>
    <row r="1935" spans="2:11" x14ac:dyDescent="0.2">
      <c r="B1935" s="6" t="s">
        <v>1237</v>
      </c>
      <c r="C1935" s="7">
        <v>45000</v>
      </c>
      <c r="D1935" s="7">
        <v>45075</v>
      </c>
      <c r="E1935" s="8">
        <v>4500000</v>
      </c>
      <c r="F1935" s="9">
        <v>4500000</v>
      </c>
      <c r="G1935" s="6">
        <v>0</v>
      </c>
      <c r="H1935" s="10">
        <v>960000</v>
      </c>
      <c r="I1935" s="9">
        <f t="shared" si="60"/>
        <v>3540000</v>
      </c>
      <c r="J1935" s="11">
        <f t="shared" si="61"/>
        <v>0.21333333333333335</v>
      </c>
      <c r="K1935" s="6" t="s">
        <v>12</v>
      </c>
    </row>
    <row r="1936" spans="2:11" x14ac:dyDescent="0.2">
      <c r="B1936" s="6" t="s">
        <v>1237</v>
      </c>
      <c r="C1936" s="7">
        <v>45000</v>
      </c>
      <c r="D1936" s="7">
        <v>45075</v>
      </c>
      <c r="E1936" s="8">
        <v>4500000</v>
      </c>
      <c r="F1936" s="9">
        <v>4500000</v>
      </c>
      <c r="G1936" s="6">
        <v>0</v>
      </c>
      <c r="H1936" s="10">
        <v>4500000</v>
      </c>
      <c r="I1936" s="9">
        <f t="shared" si="60"/>
        <v>0</v>
      </c>
      <c r="J1936" s="11">
        <f t="shared" si="61"/>
        <v>1</v>
      </c>
      <c r="K1936" s="6" t="s">
        <v>12</v>
      </c>
    </row>
    <row r="1937" spans="2:11" x14ac:dyDescent="0.2">
      <c r="B1937" s="6" t="s">
        <v>1010</v>
      </c>
      <c r="C1937" s="7">
        <v>45002</v>
      </c>
      <c r="D1937" s="7">
        <v>45215</v>
      </c>
      <c r="E1937" s="8">
        <v>18900000</v>
      </c>
      <c r="F1937" s="9">
        <v>18900000</v>
      </c>
      <c r="G1937" s="6">
        <v>0</v>
      </c>
      <c r="H1937" s="10">
        <v>6660000</v>
      </c>
      <c r="I1937" s="9">
        <f t="shared" si="60"/>
        <v>12240000</v>
      </c>
      <c r="J1937" s="11">
        <f t="shared" si="61"/>
        <v>0.35238095238095241</v>
      </c>
      <c r="K1937" s="6" t="s">
        <v>15</v>
      </c>
    </row>
    <row r="1938" spans="2:11" x14ac:dyDescent="0.2">
      <c r="B1938" s="6" t="s">
        <v>707</v>
      </c>
      <c r="C1938" s="7">
        <v>45002</v>
      </c>
      <c r="D1938" s="7">
        <v>45215</v>
      </c>
      <c r="E1938" s="8">
        <v>39655000</v>
      </c>
      <c r="F1938" s="9">
        <v>39655000</v>
      </c>
      <c r="G1938" s="6">
        <v>0</v>
      </c>
      <c r="H1938" s="10">
        <v>13973666.67</v>
      </c>
      <c r="I1938" s="9">
        <f t="shared" si="60"/>
        <v>25681333.329999998</v>
      </c>
      <c r="J1938" s="11">
        <f t="shared" si="61"/>
        <v>0.35238095246501072</v>
      </c>
      <c r="K1938" s="6" t="s">
        <v>15</v>
      </c>
    </row>
    <row r="1939" spans="2:11" x14ac:dyDescent="0.2">
      <c r="B1939" s="6" t="s">
        <v>1238</v>
      </c>
      <c r="C1939" s="7">
        <v>45002</v>
      </c>
      <c r="D1939" s="7">
        <v>45215</v>
      </c>
      <c r="E1939" s="8">
        <v>33887000</v>
      </c>
      <c r="F1939" s="9">
        <v>33887000</v>
      </c>
      <c r="G1939" s="6">
        <v>0</v>
      </c>
      <c r="H1939" s="10">
        <v>11941133.33</v>
      </c>
      <c r="I1939" s="9">
        <f t="shared" si="60"/>
        <v>21945866.670000002</v>
      </c>
      <c r="J1939" s="11">
        <f t="shared" si="61"/>
        <v>0.35238095228258626</v>
      </c>
      <c r="K1939" s="6" t="s">
        <v>15</v>
      </c>
    </row>
    <row r="1940" spans="2:11" x14ac:dyDescent="0.2">
      <c r="B1940" s="6" t="s">
        <v>1239</v>
      </c>
      <c r="C1940" s="7">
        <v>45002</v>
      </c>
      <c r="D1940" s="7">
        <v>45076</v>
      </c>
      <c r="E1940" s="8">
        <v>4500000</v>
      </c>
      <c r="F1940" s="9">
        <v>4500000</v>
      </c>
      <c r="G1940" s="6">
        <v>0</v>
      </c>
      <c r="H1940" s="10">
        <v>4440000</v>
      </c>
      <c r="I1940" s="9">
        <f t="shared" si="60"/>
        <v>60000</v>
      </c>
      <c r="J1940" s="11">
        <f t="shared" si="61"/>
        <v>0.98666666666666669</v>
      </c>
      <c r="K1940" s="6" t="s">
        <v>12</v>
      </c>
    </row>
    <row r="1941" spans="2:11" x14ac:dyDescent="0.2">
      <c r="B1941" s="6" t="s">
        <v>1240</v>
      </c>
      <c r="C1941" s="7">
        <v>45002</v>
      </c>
      <c r="D1941" s="7">
        <v>45076</v>
      </c>
      <c r="E1941" s="8">
        <v>8750000</v>
      </c>
      <c r="F1941" s="9">
        <v>8750000</v>
      </c>
      <c r="G1941" s="6">
        <v>0</v>
      </c>
      <c r="H1941" s="10">
        <v>8633333.3300000001</v>
      </c>
      <c r="I1941" s="9">
        <f t="shared" si="60"/>
        <v>116666.66999999993</v>
      </c>
      <c r="J1941" s="11">
        <f t="shared" si="61"/>
        <v>0.98666666628571431</v>
      </c>
      <c r="K1941" s="6" t="s">
        <v>12</v>
      </c>
    </row>
    <row r="1942" spans="2:11" x14ac:dyDescent="0.2">
      <c r="B1942" s="6" t="s">
        <v>944</v>
      </c>
      <c r="C1942" s="7">
        <v>45002</v>
      </c>
      <c r="D1942" s="7">
        <v>45076</v>
      </c>
      <c r="E1942" s="8">
        <v>6625000</v>
      </c>
      <c r="F1942" s="9">
        <v>6625000</v>
      </c>
      <c r="G1942" s="6">
        <v>0</v>
      </c>
      <c r="H1942" s="10">
        <v>6536666.6699999999</v>
      </c>
      <c r="I1942" s="9">
        <f t="shared" si="60"/>
        <v>88333.330000000075</v>
      </c>
      <c r="J1942" s="11">
        <f t="shared" si="61"/>
        <v>0.98666666716981133</v>
      </c>
      <c r="K1942" s="6" t="s">
        <v>12</v>
      </c>
    </row>
    <row r="1943" spans="2:11" x14ac:dyDescent="0.2">
      <c r="B1943" s="6" t="s">
        <v>970</v>
      </c>
      <c r="C1943" s="7">
        <v>45002</v>
      </c>
      <c r="D1943" s="7">
        <v>45215</v>
      </c>
      <c r="E1943" s="8">
        <v>25550000</v>
      </c>
      <c r="F1943" s="9">
        <v>25550000</v>
      </c>
      <c r="G1943" s="6">
        <v>0</v>
      </c>
      <c r="H1943" s="10">
        <v>9003333.3300000001</v>
      </c>
      <c r="I1943" s="9">
        <f t="shared" si="60"/>
        <v>16546666.67</v>
      </c>
      <c r="J1943" s="11">
        <f t="shared" si="61"/>
        <v>0.35238095225048927</v>
      </c>
      <c r="K1943" s="6" t="s">
        <v>12</v>
      </c>
    </row>
    <row r="1944" spans="2:11" x14ac:dyDescent="0.2">
      <c r="B1944" s="6" t="s">
        <v>515</v>
      </c>
      <c r="C1944" s="7">
        <v>45002</v>
      </c>
      <c r="D1944" s="7">
        <v>45288</v>
      </c>
      <c r="E1944" s="8">
        <v>31500000</v>
      </c>
      <c r="F1944" s="9">
        <v>31500000</v>
      </c>
      <c r="G1944" s="6">
        <v>0</v>
      </c>
      <c r="H1944" s="10">
        <v>11100000</v>
      </c>
      <c r="I1944" s="9">
        <f t="shared" si="60"/>
        <v>20400000</v>
      </c>
      <c r="J1944" s="11">
        <f t="shared" si="61"/>
        <v>0.35238095238095241</v>
      </c>
      <c r="K1944" s="6" t="s">
        <v>15</v>
      </c>
    </row>
    <row r="1945" spans="2:11" x14ac:dyDescent="0.2">
      <c r="B1945" s="6" t="s">
        <v>743</v>
      </c>
      <c r="C1945" s="7">
        <v>45002</v>
      </c>
      <c r="D1945" s="7">
        <v>45075</v>
      </c>
      <c r="E1945" s="8">
        <v>5000000</v>
      </c>
      <c r="F1945" s="9">
        <v>5000000</v>
      </c>
      <c r="G1945" s="6">
        <v>0</v>
      </c>
      <c r="H1945" s="10">
        <v>4866666.66</v>
      </c>
      <c r="I1945" s="9">
        <f t="shared" si="60"/>
        <v>133333.33999999985</v>
      </c>
      <c r="J1945" s="11">
        <f t="shared" si="61"/>
        <v>0.97333333200000005</v>
      </c>
      <c r="K1945" s="6" t="s">
        <v>12</v>
      </c>
    </row>
    <row r="1946" spans="2:11" x14ac:dyDescent="0.2">
      <c r="B1946" s="6" t="s">
        <v>1241</v>
      </c>
      <c r="C1946" s="7">
        <v>45002</v>
      </c>
      <c r="D1946" s="7">
        <v>45076</v>
      </c>
      <c r="E1946" s="8">
        <v>5000000</v>
      </c>
      <c r="F1946" s="9">
        <v>5000000</v>
      </c>
      <c r="G1946" s="6">
        <v>0</v>
      </c>
      <c r="H1946" s="10">
        <v>4933333.33</v>
      </c>
      <c r="I1946" s="9">
        <f t="shared" si="60"/>
        <v>66666.669999999925</v>
      </c>
      <c r="J1946" s="11">
        <f t="shared" si="61"/>
        <v>0.98666666599999997</v>
      </c>
      <c r="K1946" s="6" t="s">
        <v>12</v>
      </c>
    </row>
    <row r="1947" spans="2:11" x14ac:dyDescent="0.2">
      <c r="B1947" s="6" t="s">
        <v>1242</v>
      </c>
      <c r="C1947" s="7">
        <v>45002</v>
      </c>
      <c r="D1947" s="7">
        <v>45076</v>
      </c>
      <c r="E1947" s="8">
        <v>5000000</v>
      </c>
      <c r="F1947" s="9">
        <v>5000000</v>
      </c>
      <c r="G1947" s="6">
        <v>0</v>
      </c>
      <c r="H1947" s="10">
        <v>4933333.33</v>
      </c>
      <c r="I1947" s="9">
        <f t="shared" si="60"/>
        <v>66666.669999999925</v>
      </c>
      <c r="J1947" s="11">
        <f t="shared" si="61"/>
        <v>0.98666666599999997</v>
      </c>
      <c r="K1947" s="6" t="s">
        <v>12</v>
      </c>
    </row>
    <row r="1948" spans="2:11" x14ac:dyDescent="0.2">
      <c r="B1948" s="6" t="s">
        <v>1243</v>
      </c>
      <c r="C1948" s="7">
        <v>45002</v>
      </c>
      <c r="D1948" s="7">
        <v>45076</v>
      </c>
      <c r="E1948" s="8">
        <v>5000000</v>
      </c>
      <c r="F1948" s="9">
        <v>5000000</v>
      </c>
      <c r="G1948" s="6">
        <v>0</v>
      </c>
      <c r="H1948" s="10">
        <v>4933333.33</v>
      </c>
      <c r="I1948" s="9">
        <f t="shared" si="60"/>
        <v>66666.669999999925</v>
      </c>
      <c r="J1948" s="11">
        <f t="shared" si="61"/>
        <v>0.98666666599999997</v>
      </c>
      <c r="K1948" s="6" t="s">
        <v>12</v>
      </c>
    </row>
    <row r="1949" spans="2:11" x14ac:dyDescent="0.2">
      <c r="B1949" s="6" t="s">
        <v>1244</v>
      </c>
      <c r="C1949" s="7">
        <v>45002</v>
      </c>
      <c r="D1949" s="7">
        <v>45215</v>
      </c>
      <c r="E1949" s="8">
        <v>14000000</v>
      </c>
      <c r="F1949" s="9">
        <v>14000000</v>
      </c>
      <c r="G1949" s="6">
        <v>0</v>
      </c>
      <c r="H1949" s="10">
        <v>4933333.33</v>
      </c>
      <c r="I1949" s="9">
        <f t="shared" si="60"/>
        <v>9066666.6699999999</v>
      </c>
      <c r="J1949" s="11">
        <f t="shared" si="61"/>
        <v>0.35238095214285714</v>
      </c>
      <c r="K1949" s="6" t="s">
        <v>12</v>
      </c>
    </row>
    <row r="1950" spans="2:11" x14ac:dyDescent="0.2">
      <c r="B1950" s="6" t="s">
        <v>1245</v>
      </c>
      <c r="C1950" s="7">
        <v>45002</v>
      </c>
      <c r="D1950" s="7">
        <v>45076</v>
      </c>
      <c r="E1950" s="8">
        <v>7500000</v>
      </c>
      <c r="F1950" s="9">
        <v>7500000</v>
      </c>
      <c r="G1950" s="6">
        <v>0</v>
      </c>
      <c r="H1950" s="10">
        <v>7400000</v>
      </c>
      <c r="I1950" s="9">
        <f t="shared" si="60"/>
        <v>100000</v>
      </c>
      <c r="J1950" s="11">
        <f t="shared" si="61"/>
        <v>0.98666666666666669</v>
      </c>
      <c r="K1950" s="6" t="s">
        <v>12</v>
      </c>
    </row>
    <row r="1951" spans="2:11" x14ac:dyDescent="0.2">
      <c r="B1951" s="6" t="s">
        <v>1246</v>
      </c>
      <c r="C1951" s="7">
        <v>45002</v>
      </c>
      <c r="D1951" s="7">
        <v>45076</v>
      </c>
      <c r="E1951" s="8">
        <v>7000000</v>
      </c>
      <c r="F1951" s="9">
        <v>7000000</v>
      </c>
      <c r="G1951" s="6">
        <v>0</v>
      </c>
      <c r="H1951" s="10">
        <v>6906666.6699999999</v>
      </c>
      <c r="I1951" s="9">
        <f t="shared" si="60"/>
        <v>93333.330000000075</v>
      </c>
      <c r="J1951" s="11">
        <f t="shared" si="61"/>
        <v>0.98666666714285711</v>
      </c>
      <c r="K1951" s="6" t="s">
        <v>12</v>
      </c>
    </row>
    <row r="1952" spans="2:11" x14ac:dyDescent="0.2">
      <c r="B1952" s="6" t="s">
        <v>671</v>
      </c>
      <c r="C1952" s="7">
        <v>45006</v>
      </c>
      <c r="D1952" s="7">
        <v>45075</v>
      </c>
      <c r="E1952" s="8">
        <v>6250000</v>
      </c>
      <c r="F1952" s="9">
        <v>6250000</v>
      </c>
      <c r="G1952" s="6">
        <v>0</v>
      </c>
      <c r="H1952" s="10">
        <v>5833333.3300000001</v>
      </c>
      <c r="I1952" s="9">
        <f t="shared" si="60"/>
        <v>416666.66999999993</v>
      </c>
      <c r="J1952" s="11">
        <f t="shared" si="61"/>
        <v>0.93333333279999997</v>
      </c>
      <c r="K1952" s="6" t="s">
        <v>12</v>
      </c>
    </row>
    <row r="1953" spans="2:11" x14ac:dyDescent="0.2">
      <c r="B1953" s="6" t="s">
        <v>1084</v>
      </c>
      <c r="C1953" s="7">
        <v>45006</v>
      </c>
      <c r="D1953" s="7">
        <v>45076</v>
      </c>
      <c r="E1953" s="8">
        <v>6300000</v>
      </c>
      <c r="F1953" s="9">
        <v>6300000</v>
      </c>
      <c r="G1953" s="6">
        <v>0</v>
      </c>
      <c r="H1953" s="10">
        <v>6300000</v>
      </c>
      <c r="I1953" s="9">
        <f t="shared" si="60"/>
        <v>0</v>
      </c>
      <c r="J1953" s="11">
        <f t="shared" si="61"/>
        <v>1</v>
      </c>
      <c r="K1953" s="6" t="s">
        <v>12</v>
      </c>
    </row>
    <row r="1954" spans="2:11" x14ac:dyDescent="0.2">
      <c r="B1954" s="6" t="s">
        <v>771</v>
      </c>
      <c r="C1954" s="7">
        <v>45006</v>
      </c>
      <c r="D1954" s="7">
        <v>45076</v>
      </c>
      <c r="E1954" s="8">
        <v>5133333.33</v>
      </c>
      <c r="F1954" s="9">
        <v>5133333.33</v>
      </c>
      <c r="G1954" s="6">
        <v>0</v>
      </c>
      <c r="H1954" s="10">
        <v>5133333.33</v>
      </c>
      <c r="I1954" s="9">
        <f t="shared" si="60"/>
        <v>0</v>
      </c>
      <c r="J1954" s="11">
        <f t="shared" si="61"/>
        <v>1</v>
      </c>
      <c r="K1954" s="6" t="s">
        <v>12</v>
      </c>
    </row>
    <row r="1955" spans="2:11" x14ac:dyDescent="0.2">
      <c r="B1955" s="6" t="s">
        <v>928</v>
      </c>
      <c r="C1955" s="7">
        <v>45006</v>
      </c>
      <c r="D1955" s="7">
        <v>45076</v>
      </c>
      <c r="E1955" s="8">
        <v>7000000</v>
      </c>
      <c r="F1955" s="9">
        <v>7000000</v>
      </c>
      <c r="G1955" s="6">
        <v>0</v>
      </c>
      <c r="H1955" s="10">
        <v>7000000</v>
      </c>
      <c r="I1955" s="9">
        <f t="shared" si="60"/>
        <v>0</v>
      </c>
      <c r="J1955" s="11">
        <f t="shared" si="61"/>
        <v>1</v>
      </c>
      <c r="K1955" s="6" t="s">
        <v>12</v>
      </c>
    </row>
    <row r="1956" spans="2:11" x14ac:dyDescent="0.2">
      <c r="B1956" s="6" t="s">
        <v>771</v>
      </c>
      <c r="C1956" s="7">
        <v>45006</v>
      </c>
      <c r="D1956" s="7">
        <v>45076</v>
      </c>
      <c r="E1956" s="8">
        <v>5133333.33</v>
      </c>
      <c r="F1956" s="9">
        <v>5133333.33</v>
      </c>
      <c r="G1956" s="6">
        <v>0</v>
      </c>
      <c r="H1956" s="10">
        <v>5133333.33</v>
      </c>
      <c r="I1956" s="9">
        <f t="shared" si="60"/>
        <v>0</v>
      </c>
      <c r="J1956" s="11">
        <f t="shared" si="61"/>
        <v>1</v>
      </c>
      <c r="K1956" s="6" t="s">
        <v>12</v>
      </c>
    </row>
    <row r="1957" spans="2:11" x14ac:dyDescent="0.2">
      <c r="B1957" s="6" t="s">
        <v>1070</v>
      </c>
      <c r="C1957" s="7">
        <v>45006</v>
      </c>
      <c r="D1957" s="7">
        <v>45081</v>
      </c>
      <c r="E1957" s="8">
        <v>7500000</v>
      </c>
      <c r="F1957" s="9">
        <v>7500000</v>
      </c>
      <c r="G1957" s="6">
        <v>0</v>
      </c>
      <c r="H1957" s="10">
        <v>7400000</v>
      </c>
      <c r="I1957" s="9">
        <f t="shared" si="60"/>
        <v>100000</v>
      </c>
      <c r="J1957" s="11">
        <f t="shared" si="61"/>
        <v>0.98666666666666669</v>
      </c>
      <c r="K1957" s="6" t="s">
        <v>12</v>
      </c>
    </row>
    <row r="1958" spans="2:11" x14ac:dyDescent="0.2">
      <c r="B1958" s="6" t="s">
        <v>1247</v>
      </c>
      <c r="C1958" s="7">
        <v>45007</v>
      </c>
      <c r="D1958" s="7">
        <v>45075</v>
      </c>
      <c r="E1958" s="8">
        <v>9733333.3300000001</v>
      </c>
      <c r="F1958" s="9">
        <v>9733333.3300000001</v>
      </c>
      <c r="G1958" s="6">
        <v>0</v>
      </c>
      <c r="H1958" s="10">
        <v>9066666.6699999999</v>
      </c>
      <c r="I1958" s="9">
        <f t="shared" si="60"/>
        <v>666666.66000000015</v>
      </c>
      <c r="J1958" s="11">
        <f t="shared" si="61"/>
        <v>0.93150684997654343</v>
      </c>
      <c r="K1958" s="6" t="s">
        <v>12</v>
      </c>
    </row>
    <row r="1959" spans="2:11" x14ac:dyDescent="0.2">
      <c r="B1959" s="6" t="s">
        <v>1248</v>
      </c>
      <c r="C1959" s="7">
        <v>45007</v>
      </c>
      <c r="D1959" s="7">
        <v>45083</v>
      </c>
      <c r="E1959" s="8">
        <v>10000000</v>
      </c>
      <c r="F1959" s="9">
        <v>10000000</v>
      </c>
      <c r="G1959" s="6">
        <v>0</v>
      </c>
      <c r="H1959" s="10">
        <v>10000000</v>
      </c>
      <c r="I1959" s="9">
        <f t="shared" si="60"/>
        <v>0</v>
      </c>
      <c r="J1959" s="11">
        <f t="shared" si="61"/>
        <v>1</v>
      </c>
      <c r="K1959" s="6" t="s">
        <v>12</v>
      </c>
    </row>
    <row r="1960" spans="2:11" x14ac:dyDescent="0.2">
      <c r="B1960" s="6" t="s">
        <v>1249</v>
      </c>
      <c r="C1960" s="7">
        <v>45007</v>
      </c>
      <c r="D1960" s="7">
        <v>45067</v>
      </c>
      <c r="E1960" s="8">
        <v>6400000</v>
      </c>
      <c r="F1960" s="9">
        <v>6400000</v>
      </c>
      <c r="G1960" s="6">
        <v>0</v>
      </c>
      <c r="H1960" s="10">
        <v>6400000</v>
      </c>
      <c r="I1960" s="9">
        <f t="shared" si="60"/>
        <v>0</v>
      </c>
      <c r="J1960" s="11">
        <f t="shared" si="61"/>
        <v>1</v>
      </c>
      <c r="K1960" s="6" t="s">
        <v>12</v>
      </c>
    </row>
    <row r="1961" spans="2:11" x14ac:dyDescent="0.2">
      <c r="B1961" s="6" t="s">
        <v>1250</v>
      </c>
      <c r="C1961" s="7">
        <v>45007</v>
      </c>
      <c r="D1961" s="7">
        <v>45220</v>
      </c>
      <c r="E1961" s="8">
        <v>28840000</v>
      </c>
      <c r="F1961" s="9">
        <v>28840000</v>
      </c>
      <c r="G1961" s="6">
        <v>0</v>
      </c>
      <c r="H1961" s="10">
        <v>9476000</v>
      </c>
      <c r="I1961" s="9">
        <f t="shared" si="60"/>
        <v>19364000</v>
      </c>
      <c r="J1961" s="11">
        <f t="shared" si="61"/>
        <v>0.32857142857142857</v>
      </c>
      <c r="K1961" s="6" t="s">
        <v>15</v>
      </c>
    </row>
    <row r="1962" spans="2:11" x14ac:dyDescent="0.2">
      <c r="B1962" s="6" t="s">
        <v>1082</v>
      </c>
      <c r="C1962" s="7">
        <v>45007</v>
      </c>
      <c r="D1962" s="7">
        <v>45082</v>
      </c>
      <c r="E1962" s="8">
        <v>5000000</v>
      </c>
      <c r="F1962" s="9">
        <v>5000000</v>
      </c>
      <c r="G1962" s="6">
        <v>0</v>
      </c>
      <c r="H1962" s="10">
        <v>4933333.33</v>
      </c>
      <c r="I1962" s="9">
        <f t="shared" si="60"/>
        <v>66666.669999999925</v>
      </c>
      <c r="J1962" s="11">
        <f t="shared" si="61"/>
        <v>0.98666666599999997</v>
      </c>
      <c r="K1962" s="6" t="s">
        <v>12</v>
      </c>
    </row>
    <row r="1963" spans="2:11" x14ac:dyDescent="0.2">
      <c r="B1963" s="6" t="s">
        <v>298</v>
      </c>
      <c r="C1963" s="7">
        <v>45007</v>
      </c>
      <c r="D1963" s="7">
        <v>45082</v>
      </c>
      <c r="E1963" s="8">
        <v>9125000</v>
      </c>
      <c r="F1963" s="9">
        <v>9125000</v>
      </c>
      <c r="G1963" s="6">
        <v>0</v>
      </c>
      <c r="H1963" s="10">
        <v>9003333.3300000001</v>
      </c>
      <c r="I1963" s="9">
        <f t="shared" si="60"/>
        <v>121666.66999999993</v>
      </c>
      <c r="J1963" s="11">
        <f t="shared" si="61"/>
        <v>0.9866666663013699</v>
      </c>
      <c r="K1963" s="6" t="s">
        <v>12</v>
      </c>
    </row>
    <row r="1964" spans="2:11" x14ac:dyDescent="0.2">
      <c r="B1964" s="6" t="s">
        <v>1235</v>
      </c>
      <c r="C1964" s="7">
        <v>45007</v>
      </c>
      <c r="D1964" s="7">
        <v>45072</v>
      </c>
      <c r="E1964" s="8">
        <v>4333333.33</v>
      </c>
      <c r="F1964" s="9">
        <v>4333333.33</v>
      </c>
      <c r="G1964" s="6">
        <v>0</v>
      </c>
      <c r="H1964" s="10">
        <v>4333333.33</v>
      </c>
      <c r="I1964" s="9">
        <f t="shared" si="60"/>
        <v>0</v>
      </c>
      <c r="J1964" s="11">
        <f t="shared" si="61"/>
        <v>1</v>
      </c>
      <c r="K1964" s="6" t="s">
        <v>12</v>
      </c>
    </row>
    <row r="1965" spans="2:11" x14ac:dyDescent="0.2">
      <c r="B1965" s="6" t="s">
        <v>1251</v>
      </c>
      <c r="C1965" s="7">
        <v>45007</v>
      </c>
      <c r="D1965" s="7">
        <v>45251</v>
      </c>
      <c r="E1965" s="8">
        <v>64000000</v>
      </c>
      <c r="F1965" s="9">
        <v>64000000</v>
      </c>
      <c r="G1965" s="6">
        <v>0</v>
      </c>
      <c r="H1965" s="10">
        <v>26400000</v>
      </c>
      <c r="I1965" s="9">
        <f t="shared" si="60"/>
        <v>37600000</v>
      </c>
      <c r="J1965" s="11">
        <f t="shared" si="61"/>
        <v>0.41249999999999998</v>
      </c>
      <c r="K1965" s="6" t="s">
        <v>15</v>
      </c>
    </row>
    <row r="1966" spans="2:11" x14ac:dyDescent="0.2">
      <c r="B1966" s="6" t="s">
        <v>969</v>
      </c>
      <c r="C1966" s="7">
        <v>45007</v>
      </c>
      <c r="D1966" s="7">
        <v>45220</v>
      </c>
      <c r="E1966" s="8">
        <v>15400000</v>
      </c>
      <c r="F1966" s="9">
        <v>15400000</v>
      </c>
      <c r="G1966" s="6">
        <v>0</v>
      </c>
      <c r="H1966" s="10">
        <v>5060000</v>
      </c>
      <c r="I1966" s="9">
        <f t="shared" si="60"/>
        <v>10340000</v>
      </c>
      <c r="J1966" s="11">
        <f t="shared" si="61"/>
        <v>0.32857142857142857</v>
      </c>
      <c r="K1966" s="6" t="s">
        <v>15</v>
      </c>
    </row>
    <row r="1967" spans="2:11" x14ac:dyDescent="0.2">
      <c r="B1967" s="6" t="s">
        <v>1235</v>
      </c>
      <c r="C1967" s="7">
        <v>45007</v>
      </c>
      <c r="D1967" s="7">
        <v>45072</v>
      </c>
      <c r="E1967" s="8">
        <v>4333333.33</v>
      </c>
      <c r="F1967" s="9">
        <v>4333333.33</v>
      </c>
      <c r="G1967" s="6">
        <v>0</v>
      </c>
      <c r="H1967" s="10">
        <v>4333333.33</v>
      </c>
      <c r="I1967" s="9">
        <f t="shared" si="60"/>
        <v>0</v>
      </c>
      <c r="J1967" s="11">
        <f t="shared" si="61"/>
        <v>1</v>
      </c>
      <c r="K1967" s="6" t="s">
        <v>12</v>
      </c>
    </row>
    <row r="1968" spans="2:11" x14ac:dyDescent="0.2">
      <c r="B1968" s="6" t="s">
        <v>727</v>
      </c>
      <c r="C1968" s="7">
        <v>45008</v>
      </c>
      <c r="D1968" s="7">
        <v>45083</v>
      </c>
      <c r="E1968" s="8">
        <v>5250000</v>
      </c>
      <c r="F1968" s="9">
        <v>5250000</v>
      </c>
      <c r="G1968" s="6">
        <v>0</v>
      </c>
      <c r="H1968" s="10">
        <v>5180000</v>
      </c>
      <c r="I1968" s="9">
        <f t="shared" si="60"/>
        <v>70000</v>
      </c>
      <c r="J1968" s="11">
        <f t="shared" si="61"/>
        <v>0.98666666666666669</v>
      </c>
      <c r="K1968" s="6" t="s">
        <v>12</v>
      </c>
    </row>
    <row r="1969" spans="2:11" x14ac:dyDescent="0.2">
      <c r="B1969" s="6" t="s">
        <v>1252</v>
      </c>
      <c r="C1969" s="7">
        <v>45008</v>
      </c>
      <c r="D1969" s="7">
        <v>45221</v>
      </c>
      <c r="E1969" s="8">
        <v>39655000</v>
      </c>
      <c r="F1969" s="9">
        <v>39655000</v>
      </c>
      <c r="G1969" s="6">
        <v>0</v>
      </c>
      <c r="H1969" s="10">
        <v>12840666.67</v>
      </c>
      <c r="I1969" s="9">
        <f t="shared" si="60"/>
        <v>26814333.329999998</v>
      </c>
      <c r="J1969" s="11">
        <f t="shared" si="61"/>
        <v>0.32380952389358214</v>
      </c>
      <c r="K1969" s="6" t="s">
        <v>15</v>
      </c>
    </row>
    <row r="1970" spans="2:11" x14ac:dyDescent="0.2">
      <c r="B1970" s="6" t="s">
        <v>1252</v>
      </c>
      <c r="C1970" s="7">
        <v>45008</v>
      </c>
      <c r="D1970" s="7">
        <v>45221</v>
      </c>
      <c r="E1970" s="8">
        <v>39655000</v>
      </c>
      <c r="F1970" s="9">
        <v>39655000</v>
      </c>
      <c r="G1970" s="6">
        <v>0</v>
      </c>
      <c r="H1970" s="10">
        <v>7175666.6699999999</v>
      </c>
      <c r="I1970" s="9">
        <f t="shared" si="60"/>
        <v>32479333.329999998</v>
      </c>
      <c r="J1970" s="11">
        <f t="shared" si="61"/>
        <v>0.18095238103643929</v>
      </c>
      <c r="K1970" s="6" t="s">
        <v>15</v>
      </c>
    </row>
    <row r="1971" spans="2:11" x14ac:dyDescent="0.2">
      <c r="B1971" s="6" t="s">
        <v>1252</v>
      </c>
      <c r="C1971" s="7">
        <v>45008</v>
      </c>
      <c r="D1971" s="7">
        <v>45221</v>
      </c>
      <c r="E1971" s="8">
        <v>39655000</v>
      </c>
      <c r="F1971" s="9">
        <v>39655000</v>
      </c>
      <c r="G1971" s="6">
        <v>0</v>
      </c>
      <c r="H1971" s="10">
        <v>7175666.6699999999</v>
      </c>
      <c r="I1971" s="9">
        <f t="shared" si="60"/>
        <v>32479333.329999998</v>
      </c>
      <c r="J1971" s="11">
        <f t="shared" si="61"/>
        <v>0.18095238103643929</v>
      </c>
      <c r="K1971" s="6" t="s">
        <v>15</v>
      </c>
    </row>
    <row r="1972" spans="2:11" x14ac:dyDescent="0.2">
      <c r="B1972" s="6" t="s">
        <v>1253</v>
      </c>
      <c r="C1972" s="7">
        <v>45008</v>
      </c>
      <c r="D1972" s="7">
        <v>45221</v>
      </c>
      <c r="E1972" s="8">
        <v>14000000</v>
      </c>
      <c r="F1972" s="9">
        <v>14000000</v>
      </c>
      <c r="G1972" s="6">
        <v>0</v>
      </c>
      <c r="H1972" s="10">
        <v>4533333.33</v>
      </c>
      <c r="I1972" s="9">
        <f t="shared" si="60"/>
        <v>9466666.6699999999</v>
      </c>
      <c r="J1972" s="11">
        <f t="shared" si="61"/>
        <v>0.32380952357142856</v>
      </c>
      <c r="K1972" s="6" t="s">
        <v>15</v>
      </c>
    </row>
    <row r="1973" spans="2:11" x14ac:dyDescent="0.2">
      <c r="B1973" s="6" t="s">
        <v>1253</v>
      </c>
      <c r="C1973" s="7">
        <v>45008</v>
      </c>
      <c r="D1973" s="7">
        <v>45221</v>
      </c>
      <c r="E1973" s="8">
        <v>14000000</v>
      </c>
      <c r="F1973" s="9">
        <v>14000000</v>
      </c>
      <c r="G1973" s="6">
        <v>0</v>
      </c>
      <c r="H1973" s="10">
        <v>4533333.33</v>
      </c>
      <c r="I1973" s="9">
        <f t="shared" si="60"/>
        <v>9466666.6699999999</v>
      </c>
      <c r="J1973" s="11">
        <f t="shared" si="61"/>
        <v>0.32380952357142856</v>
      </c>
      <c r="K1973" s="6" t="s">
        <v>15</v>
      </c>
    </row>
    <row r="1974" spans="2:11" x14ac:dyDescent="0.2">
      <c r="B1974" s="6" t="s">
        <v>1254</v>
      </c>
      <c r="C1974" s="7">
        <v>45009</v>
      </c>
      <c r="D1974" s="7">
        <v>45069</v>
      </c>
      <c r="E1974" s="8">
        <v>4000000</v>
      </c>
      <c r="F1974" s="9">
        <v>4000000</v>
      </c>
      <c r="G1974" s="6">
        <v>0</v>
      </c>
      <c r="H1974" s="10">
        <v>2466666.67</v>
      </c>
      <c r="I1974" s="9">
        <f t="shared" si="60"/>
        <v>1533333.33</v>
      </c>
      <c r="J1974" s="11">
        <f t="shared" si="61"/>
        <v>0.61666666749999999</v>
      </c>
      <c r="K1974" s="6" t="s">
        <v>12</v>
      </c>
    </row>
    <row r="1975" spans="2:11" x14ac:dyDescent="0.2">
      <c r="B1975" s="6" t="s">
        <v>1255</v>
      </c>
      <c r="C1975" s="7">
        <v>45009</v>
      </c>
      <c r="D1975" s="7">
        <v>45130</v>
      </c>
      <c r="E1975" s="8">
        <v>14000000</v>
      </c>
      <c r="F1975" s="9">
        <v>14000000</v>
      </c>
      <c r="G1975" s="6">
        <v>0</v>
      </c>
      <c r="H1975" s="10">
        <v>7816666.6699999999</v>
      </c>
      <c r="I1975" s="9">
        <f t="shared" si="60"/>
        <v>6183333.3300000001</v>
      </c>
      <c r="J1975" s="11">
        <f t="shared" si="61"/>
        <v>0.55833333357142856</v>
      </c>
      <c r="K1975" s="6" t="s">
        <v>12</v>
      </c>
    </row>
    <row r="1976" spans="2:11" x14ac:dyDescent="0.2">
      <c r="B1976" s="6" t="s">
        <v>967</v>
      </c>
      <c r="C1976" s="7">
        <v>45009</v>
      </c>
      <c r="D1976" s="7">
        <v>45075</v>
      </c>
      <c r="E1976" s="8">
        <v>10050000</v>
      </c>
      <c r="F1976" s="9">
        <v>10050000</v>
      </c>
      <c r="G1976" s="6">
        <v>0</v>
      </c>
      <c r="H1976" s="10">
        <v>9900000</v>
      </c>
      <c r="I1976" s="9">
        <f t="shared" si="60"/>
        <v>150000</v>
      </c>
      <c r="J1976" s="11">
        <f t="shared" si="61"/>
        <v>0.9850746268656716</v>
      </c>
      <c r="K1976" s="6" t="s">
        <v>12</v>
      </c>
    </row>
    <row r="1977" spans="2:11" x14ac:dyDescent="0.2">
      <c r="B1977" s="6" t="s">
        <v>1256</v>
      </c>
      <c r="C1977" s="7">
        <v>45012</v>
      </c>
      <c r="D1977" s="7">
        <v>45225</v>
      </c>
      <c r="E1977" s="8">
        <v>11900000</v>
      </c>
      <c r="F1977" s="9">
        <v>11900000</v>
      </c>
      <c r="G1977" s="6">
        <v>0</v>
      </c>
      <c r="H1977" s="10">
        <v>3626666.67</v>
      </c>
      <c r="I1977" s="9">
        <f t="shared" si="60"/>
        <v>8273333.3300000001</v>
      </c>
      <c r="J1977" s="11">
        <f t="shared" si="61"/>
        <v>0.30476190504201678</v>
      </c>
      <c r="K1977" s="6" t="s">
        <v>15</v>
      </c>
    </row>
    <row r="1978" spans="2:11" x14ac:dyDescent="0.2">
      <c r="B1978" s="6" t="s">
        <v>1257</v>
      </c>
      <c r="C1978" s="7">
        <v>45012</v>
      </c>
      <c r="D1978" s="7">
        <v>45225</v>
      </c>
      <c r="E1978" s="8">
        <v>24500000</v>
      </c>
      <c r="F1978" s="9">
        <v>24500000</v>
      </c>
      <c r="G1978" s="6">
        <v>0</v>
      </c>
      <c r="H1978" s="10">
        <v>7466666.6699999999</v>
      </c>
      <c r="I1978" s="9">
        <f t="shared" si="60"/>
        <v>17033333.329999998</v>
      </c>
      <c r="J1978" s="11">
        <f t="shared" si="61"/>
        <v>0.30476190489795918</v>
      </c>
      <c r="K1978" s="6" t="s">
        <v>15</v>
      </c>
    </row>
    <row r="1979" spans="2:11" x14ac:dyDescent="0.2">
      <c r="B1979" s="6" t="s">
        <v>1258</v>
      </c>
      <c r="C1979" s="7">
        <v>45012</v>
      </c>
      <c r="D1979" s="7">
        <v>45076</v>
      </c>
      <c r="E1979" s="8">
        <v>4333333.33</v>
      </c>
      <c r="F1979" s="9">
        <v>4333333.33</v>
      </c>
      <c r="G1979" s="6">
        <v>0</v>
      </c>
      <c r="H1979" s="10">
        <v>4266666.67</v>
      </c>
      <c r="I1979" s="9">
        <f t="shared" si="60"/>
        <v>66666.660000000149</v>
      </c>
      <c r="J1979" s="11">
        <f t="shared" si="61"/>
        <v>0.98461538614201183</v>
      </c>
      <c r="K1979" s="6" t="s">
        <v>12</v>
      </c>
    </row>
    <row r="1980" spans="2:11" x14ac:dyDescent="0.2">
      <c r="B1980" s="6" t="s">
        <v>1259</v>
      </c>
      <c r="C1980" s="7">
        <v>45015</v>
      </c>
      <c r="D1980" s="7">
        <v>45228</v>
      </c>
      <c r="E1980" s="8">
        <v>28840000</v>
      </c>
      <c r="F1980" s="9">
        <v>28840000</v>
      </c>
      <c r="G1980" s="6">
        <v>0</v>
      </c>
      <c r="H1980" s="10">
        <v>8377333.3300000001</v>
      </c>
      <c r="I1980" s="9">
        <f t="shared" si="60"/>
        <v>20462666.670000002</v>
      </c>
      <c r="J1980" s="11">
        <f t="shared" si="61"/>
        <v>0.29047619036061029</v>
      </c>
      <c r="K1980" s="6" t="s">
        <v>15</v>
      </c>
    </row>
    <row r="1981" spans="2:11" x14ac:dyDescent="0.2">
      <c r="B1981" s="6" t="s">
        <v>1235</v>
      </c>
      <c r="C1981" s="7">
        <v>45013</v>
      </c>
      <c r="D1981" s="7">
        <v>45078</v>
      </c>
      <c r="E1981" s="8">
        <v>4333333.33</v>
      </c>
      <c r="F1981" s="9">
        <v>4333333.33</v>
      </c>
      <c r="G1981" s="6">
        <v>0</v>
      </c>
      <c r="H1981" s="10">
        <v>4266666.67</v>
      </c>
      <c r="I1981" s="9">
        <f t="shared" si="60"/>
        <v>66666.660000000149</v>
      </c>
      <c r="J1981" s="11">
        <f t="shared" si="61"/>
        <v>0.98461538614201183</v>
      </c>
      <c r="K1981" s="6" t="s">
        <v>12</v>
      </c>
    </row>
    <row r="1982" spans="2:11" x14ac:dyDescent="0.2">
      <c r="B1982" s="6" t="s">
        <v>1235</v>
      </c>
      <c r="C1982" s="7">
        <v>45013</v>
      </c>
      <c r="D1982" s="7">
        <v>45078</v>
      </c>
      <c r="E1982" s="8">
        <v>4333333.33</v>
      </c>
      <c r="F1982" s="9">
        <v>4333333.33</v>
      </c>
      <c r="G1982" s="6">
        <v>0</v>
      </c>
      <c r="H1982" s="10">
        <v>4266666.67</v>
      </c>
      <c r="I1982" s="9">
        <f t="shared" si="60"/>
        <v>66666.660000000149</v>
      </c>
      <c r="J1982" s="11">
        <f t="shared" si="61"/>
        <v>0.98461538614201183</v>
      </c>
      <c r="K1982" s="6" t="s">
        <v>12</v>
      </c>
    </row>
    <row r="1983" spans="2:11" x14ac:dyDescent="0.2">
      <c r="B1983" s="6" t="s">
        <v>1260</v>
      </c>
      <c r="C1983" s="7">
        <v>45013</v>
      </c>
      <c r="D1983" s="7">
        <v>45226</v>
      </c>
      <c r="E1983" s="8">
        <v>22400000</v>
      </c>
      <c r="F1983" s="9">
        <v>22400000</v>
      </c>
      <c r="G1983" s="6">
        <v>0</v>
      </c>
      <c r="H1983" s="10">
        <v>6720000</v>
      </c>
      <c r="I1983" s="9">
        <f t="shared" si="60"/>
        <v>15680000</v>
      </c>
      <c r="J1983" s="11">
        <f t="shared" si="61"/>
        <v>0.3</v>
      </c>
      <c r="K1983" s="6" t="s">
        <v>15</v>
      </c>
    </row>
    <row r="1984" spans="2:11" x14ac:dyDescent="0.2">
      <c r="B1984" s="6" t="s">
        <v>1261</v>
      </c>
      <c r="C1984" s="7">
        <v>45013</v>
      </c>
      <c r="D1984" s="7">
        <v>45226</v>
      </c>
      <c r="E1984" s="8">
        <v>28840000</v>
      </c>
      <c r="F1984" s="9">
        <v>28840000</v>
      </c>
      <c r="G1984" s="6">
        <v>0</v>
      </c>
      <c r="H1984" s="10">
        <v>8652000</v>
      </c>
      <c r="I1984" s="9">
        <f t="shared" si="60"/>
        <v>20188000</v>
      </c>
      <c r="J1984" s="11">
        <f t="shared" si="61"/>
        <v>0.3</v>
      </c>
      <c r="K1984" s="6" t="s">
        <v>15</v>
      </c>
    </row>
    <row r="1985" spans="2:11" x14ac:dyDescent="0.2">
      <c r="B1985" s="6" t="s">
        <v>1262</v>
      </c>
      <c r="C1985" s="7">
        <v>45013</v>
      </c>
      <c r="D1985" s="7">
        <v>45226</v>
      </c>
      <c r="E1985" s="8">
        <v>28840000</v>
      </c>
      <c r="F1985" s="9">
        <v>28840000</v>
      </c>
      <c r="G1985" s="6">
        <v>0</v>
      </c>
      <c r="H1985" s="10">
        <v>8652000</v>
      </c>
      <c r="I1985" s="9">
        <f t="shared" si="60"/>
        <v>20188000</v>
      </c>
      <c r="J1985" s="11">
        <f t="shared" si="61"/>
        <v>0.3</v>
      </c>
      <c r="K1985" s="6" t="s">
        <v>15</v>
      </c>
    </row>
    <row r="1986" spans="2:11" x14ac:dyDescent="0.2">
      <c r="B1986" s="6" t="s">
        <v>1114</v>
      </c>
      <c r="C1986" s="7">
        <v>45014</v>
      </c>
      <c r="D1986" s="7">
        <v>45227</v>
      </c>
      <c r="E1986" s="8">
        <v>14000000</v>
      </c>
      <c r="F1986" s="9">
        <v>14000000</v>
      </c>
      <c r="G1986" s="6">
        <v>0</v>
      </c>
      <c r="H1986" s="10">
        <v>4133333.33</v>
      </c>
      <c r="I1986" s="9">
        <f t="shared" si="60"/>
        <v>9866666.6699999999</v>
      </c>
      <c r="J1986" s="11">
        <f t="shared" si="61"/>
        <v>0.29523809499999998</v>
      </c>
      <c r="K1986" s="6" t="s">
        <v>15</v>
      </c>
    </row>
    <row r="1987" spans="2:11" x14ac:dyDescent="0.2">
      <c r="B1987" s="6" t="s">
        <v>1263</v>
      </c>
      <c r="C1987" s="7">
        <v>45014</v>
      </c>
      <c r="D1987" s="7">
        <v>45227</v>
      </c>
      <c r="E1987" s="8">
        <v>31500000</v>
      </c>
      <c r="F1987" s="9">
        <v>31500000</v>
      </c>
      <c r="G1987" s="6">
        <v>0</v>
      </c>
      <c r="H1987" s="10">
        <v>0</v>
      </c>
      <c r="I1987" s="9">
        <f t="shared" ref="I1987:I2050" si="62">F1987-H1987</f>
        <v>31500000</v>
      </c>
      <c r="J1987" s="11">
        <f t="shared" ref="J1987:J2050" si="63">IFERROR(H1987/F1987,"-")</f>
        <v>0</v>
      </c>
      <c r="K1987" s="6" t="s">
        <v>15</v>
      </c>
    </row>
    <row r="1988" spans="2:11" x14ac:dyDescent="0.2">
      <c r="B1988" s="6" t="s">
        <v>1252</v>
      </c>
      <c r="C1988" s="7">
        <v>45015</v>
      </c>
      <c r="D1988" s="7">
        <v>45228</v>
      </c>
      <c r="E1988" s="8">
        <v>39655000</v>
      </c>
      <c r="F1988" s="9">
        <v>39655000</v>
      </c>
      <c r="G1988" s="6">
        <v>0</v>
      </c>
      <c r="H1988" s="10">
        <v>5853833</v>
      </c>
      <c r="I1988" s="9">
        <f t="shared" si="62"/>
        <v>33801167</v>
      </c>
      <c r="J1988" s="11">
        <f t="shared" si="63"/>
        <v>0.14761903921321398</v>
      </c>
      <c r="K1988" s="6" t="s">
        <v>15</v>
      </c>
    </row>
    <row r="1989" spans="2:11" x14ac:dyDescent="0.2">
      <c r="B1989" s="6" t="s">
        <v>1264</v>
      </c>
      <c r="C1989" s="7">
        <v>45026</v>
      </c>
      <c r="D1989" s="7">
        <v>45076</v>
      </c>
      <c r="E1989" s="8">
        <v>5000000</v>
      </c>
      <c r="F1989" s="9">
        <v>5000000</v>
      </c>
      <c r="G1989" s="6">
        <v>0</v>
      </c>
      <c r="H1989" s="10">
        <v>5000000</v>
      </c>
      <c r="I1989" s="9">
        <f t="shared" si="62"/>
        <v>0</v>
      </c>
      <c r="J1989" s="11">
        <f t="shared" si="63"/>
        <v>1</v>
      </c>
      <c r="K1989" s="6" t="s">
        <v>12</v>
      </c>
    </row>
    <row r="1990" spans="2:11" x14ac:dyDescent="0.2">
      <c r="B1990" s="6" t="s">
        <v>1265</v>
      </c>
      <c r="C1990" s="7">
        <v>45026</v>
      </c>
      <c r="D1990" s="7">
        <v>45076</v>
      </c>
      <c r="E1990" s="8">
        <v>4166666.67</v>
      </c>
      <c r="F1990" s="9">
        <v>4166666.67</v>
      </c>
      <c r="G1990" s="6">
        <v>0</v>
      </c>
      <c r="H1990" s="10">
        <v>4166666.67</v>
      </c>
      <c r="I1990" s="9">
        <f t="shared" si="62"/>
        <v>0</v>
      </c>
      <c r="J1990" s="11">
        <f t="shared" si="63"/>
        <v>1</v>
      </c>
      <c r="K1990" s="6" t="s">
        <v>12</v>
      </c>
    </row>
    <row r="1991" spans="2:11" x14ac:dyDescent="0.2">
      <c r="B1991" s="6" t="s">
        <v>891</v>
      </c>
      <c r="C1991" s="7">
        <v>45015</v>
      </c>
      <c r="D1991" s="7">
        <v>45228</v>
      </c>
      <c r="E1991" s="8">
        <v>28840000</v>
      </c>
      <c r="F1991" s="9">
        <v>28840000</v>
      </c>
      <c r="G1991" s="6">
        <v>0</v>
      </c>
      <c r="H1991" s="10">
        <v>8377333.3300000001</v>
      </c>
      <c r="I1991" s="9">
        <f t="shared" si="62"/>
        <v>20462666.670000002</v>
      </c>
      <c r="J1991" s="11">
        <f t="shared" si="63"/>
        <v>0.29047619036061029</v>
      </c>
      <c r="K1991" s="6" t="s">
        <v>15</v>
      </c>
    </row>
    <row r="1992" spans="2:11" x14ac:dyDescent="0.2">
      <c r="B1992" s="6" t="s">
        <v>863</v>
      </c>
      <c r="C1992" s="7">
        <v>45026</v>
      </c>
      <c r="D1992" s="7">
        <v>45076</v>
      </c>
      <c r="E1992" s="8">
        <v>2833333.33</v>
      </c>
      <c r="F1992" s="9">
        <v>2833333.33</v>
      </c>
      <c r="G1992" s="6">
        <v>0</v>
      </c>
      <c r="H1992" s="10">
        <v>2833333.33</v>
      </c>
      <c r="I1992" s="9">
        <f t="shared" si="62"/>
        <v>0</v>
      </c>
      <c r="J1992" s="11">
        <f t="shared" si="63"/>
        <v>1</v>
      </c>
      <c r="K1992" s="6" t="s">
        <v>12</v>
      </c>
    </row>
    <row r="1993" spans="2:11" x14ac:dyDescent="0.2">
      <c r="B1993" s="6" t="s">
        <v>1225</v>
      </c>
      <c r="C1993" s="7">
        <v>45026</v>
      </c>
      <c r="D1993" s="7">
        <v>45076</v>
      </c>
      <c r="E1993" s="8">
        <v>5000000</v>
      </c>
      <c r="F1993" s="9">
        <v>5000000</v>
      </c>
      <c r="G1993" s="6">
        <v>0</v>
      </c>
      <c r="H1993" s="10">
        <v>5000000</v>
      </c>
      <c r="I1993" s="9">
        <f t="shared" si="62"/>
        <v>0</v>
      </c>
      <c r="J1993" s="11">
        <f t="shared" si="63"/>
        <v>1</v>
      </c>
      <c r="K1993" s="6" t="s">
        <v>12</v>
      </c>
    </row>
    <row r="1994" spans="2:11" x14ac:dyDescent="0.2">
      <c r="B1994" s="6" t="s">
        <v>1266</v>
      </c>
      <c r="C1994" s="7">
        <v>45015</v>
      </c>
      <c r="D1994" s="7">
        <v>45228</v>
      </c>
      <c r="E1994" s="8">
        <v>14000000</v>
      </c>
      <c r="F1994" s="9">
        <v>14000000</v>
      </c>
      <c r="G1994" s="6">
        <v>0</v>
      </c>
      <c r="H1994" s="10">
        <v>4066666.67</v>
      </c>
      <c r="I1994" s="9">
        <f t="shared" si="62"/>
        <v>9933333.3300000001</v>
      </c>
      <c r="J1994" s="11">
        <f t="shared" si="63"/>
        <v>0.29047619071428571</v>
      </c>
      <c r="K1994" s="6" t="s">
        <v>15</v>
      </c>
    </row>
    <row r="1995" spans="2:11" x14ac:dyDescent="0.2">
      <c r="B1995" s="6" t="s">
        <v>346</v>
      </c>
      <c r="C1995" s="7">
        <v>45017</v>
      </c>
      <c r="D1995" s="7">
        <v>45066</v>
      </c>
      <c r="E1995" s="8">
        <v>3333333.33</v>
      </c>
      <c r="F1995" s="9">
        <v>3333333.33</v>
      </c>
      <c r="G1995" s="6">
        <v>0</v>
      </c>
      <c r="H1995" s="10">
        <v>3333333.33</v>
      </c>
      <c r="I1995" s="9">
        <f t="shared" si="62"/>
        <v>0</v>
      </c>
      <c r="J1995" s="11">
        <f t="shared" si="63"/>
        <v>1</v>
      </c>
      <c r="K1995" s="6" t="s">
        <v>12</v>
      </c>
    </row>
    <row r="1996" spans="2:11" x14ac:dyDescent="0.2">
      <c r="B1996" s="6" t="s">
        <v>1267</v>
      </c>
      <c r="C1996" s="7">
        <v>45015</v>
      </c>
      <c r="D1996" s="7">
        <v>45076</v>
      </c>
      <c r="E1996" s="8">
        <v>4066666.67</v>
      </c>
      <c r="F1996" s="9">
        <v>4066666.67</v>
      </c>
      <c r="G1996" s="6">
        <v>0</v>
      </c>
      <c r="H1996" s="10">
        <v>4066666.67</v>
      </c>
      <c r="I1996" s="9">
        <f t="shared" si="62"/>
        <v>0</v>
      </c>
      <c r="J1996" s="11">
        <f t="shared" si="63"/>
        <v>1</v>
      </c>
      <c r="K1996" s="6" t="s">
        <v>12</v>
      </c>
    </row>
    <row r="1997" spans="2:11" x14ac:dyDescent="0.2">
      <c r="B1997" s="6" t="s">
        <v>1268</v>
      </c>
      <c r="C1997" s="7">
        <v>45026</v>
      </c>
      <c r="D1997" s="7">
        <v>45086</v>
      </c>
      <c r="E1997" s="8">
        <v>4000000</v>
      </c>
      <c r="F1997" s="9">
        <v>4000000</v>
      </c>
      <c r="G1997" s="6">
        <v>0</v>
      </c>
      <c r="H1997" s="10">
        <v>4000000</v>
      </c>
      <c r="I1997" s="9">
        <f t="shared" si="62"/>
        <v>0</v>
      </c>
      <c r="J1997" s="11">
        <f t="shared" si="63"/>
        <v>1</v>
      </c>
      <c r="K1997" s="6" t="s">
        <v>12</v>
      </c>
    </row>
    <row r="1998" spans="2:11" x14ac:dyDescent="0.2">
      <c r="B1998" s="6" t="s">
        <v>1269</v>
      </c>
      <c r="C1998" s="7">
        <v>45017</v>
      </c>
      <c r="D1998" s="7">
        <v>45076</v>
      </c>
      <c r="E1998" s="8">
        <v>8000000</v>
      </c>
      <c r="F1998" s="9">
        <v>8000000</v>
      </c>
      <c r="G1998" s="6">
        <v>0</v>
      </c>
      <c r="H1998" s="10">
        <v>8000000</v>
      </c>
      <c r="I1998" s="9">
        <f t="shared" si="62"/>
        <v>0</v>
      </c>
      <c r="J1998" s="11">
        <f t="shared" si="63"/>
        <v>1</v>
      </c>
      <c r="K1998" s="6" t="s">
        <v>12</v>
      </c>
    </row>
    <row r="1999" spans="2:11" x14ac:dyDescent="0.2">
      <c r="B1999" s="6" t="s">
        <v>1270</v>
      </c>
      <c r="C1999" s="7">
        <v>45026</v>
      </c>
      <c r="D1999" s="7">
        <v>45239</v>
      </c>
      <c r="E1999" s="8">
        <v>42000000</v>
      </c>
      <c r="F1999" s="9">
        <v>42000000</v>
      </c>
      <c r="G1999" s="6">
        <v>0</v>
      </c>
      <c r="H1999" s="10">
        <v>10200000</v>
      </c>
      <c r="I1999" s="9">
        <f t="shared" si="62"/>
        <v>31800000</v>
      </c>
      <c r="J1999" s="11">
        <f t="shared" si="63"/>
        <v>0.24285714285714285</v>
      </c>
      <c r="K1999" s="6" t="s">
        <v>15</v>
      </c>
    </row>
    <row r="2000" spans="2:11" x14ac:dyDescent="0.2">
      <c r="B2000" s="6" t="s">
        <v>766</v>
      </c>
      <c r="C2000" s="7">
        <v>45017</v>
      </c>
      <c r="D2000" s="7">
        <v>45076</v>
      </c>
      <c r="E2000" s="8">
        <v>9400000</v>
      </c>
      <c r="F2000" s="9">
        <v>9400000</v>
      </c>
      <c r="G2000" s="6">
        <v>0</v>
      </c>
      <c r="H2000" s="10">
        <v>9400000</v>
      </c>
      <c r="I2000" s="9">
        <f t="shared" si="62"/>
        <v>0</v>
      </c>
      <c r="J2000" s="11">
        <f t="shared" si="63"/>
        <v>1</v>
      </c>
      <c r="K2000" s="6" t="s">
        <v>12</v>
      </c>
    </row>
    <row r="2001" spans="2:11" x14ac:dyDescent="0.2">
      <c r="B2001" s="6" t="s">
        <v>613</v>
      </c>
      <c r="C2001" s="7">
        <v>45026</v>
      </c>
      <c r="D2001" s="7">
        <v>45086</v>
      </c>
      <c r="E2001" s="8">
        <v>5800000</v>
      </c>
      <c r="F2001" s="9">
        <v>5800000</v>
      </c>
      <c r="G2001" s="6">
        <v>0</v>
      </c>
      <c r="H2001" s="10">
        <v>2030000</v>
      </c>
      <c r="I2001" s="9">
        <f t="shared" si="62"/>
        <v>3770000</v>
      </c>
      <c r="J2001" s="11">
        <f t="shared" si="63"/>
        <v>0.35</v>
      </c>
      <c r="K2001" s="6" t="s">
        <v>12</v>
      </c>
    </row>
    <row r="2002" spans="2:11" x14ac:dyDescent="0.2">
      <c r="B2002" s="6" t="s">
        <v>1271</v>
      </c>
      <c r="C2002" s="7">
        <v>45017</v>
      </c>
      <c r="D2002" s="7">
        <v>45076</v>
      </c>
      <c r="E2002" s="8">
        <v>4000000</v>
      </c>
      <c r="F2002" s="9">
        <v>4000000</v>
      </c>
      <c r="G2002" s="6">
        <v>0</v>
      </c>
      <c r="H2002" s="10">
        <v>4000000</v>
      </c>
      <c r="I2002" s="9">
        <f t="shared" si="62"/>
        <v>0</v>
      </c>
      <c r="J2002" s="11">
        <f t="shared" si="63"/>
        <v>1</v>
      </c>
      <c r="K2002" s="6" t="s">
        <v>12</v>
      </c>
    </row>
    <row r="2003" spans="2:11" x14ac:dyDescent="0.2">
      <c r="B2003" s="6" t="s">
        <v>869</v>
      </c>
      <c r="C2003" s="7">
        <v>45017</v>
      </c>
      <c r="D2003" s="7">
        <v>45076</v>
      </c>
      <c r="E2003" s="8">
        <v>4000000</v>
      </c>
      <c r="F2003" s="9">
        <v>4000000</v>
      </c>
      <c r="G2003" s="6">
        <v>0</v>
      </c>
      <c r="H2003" s="10">
        <v>4000000</v>
      </c>
      <c r="I2003" s="9">
        <f t="shared" si="62"/>
        <v>0</v>
      </c>
      <c r="J2003" s="11">
        <f t="shared" si="63"/>
        <v>1</v>
      </c>
      <c r="K2003" s="6" t="s">
        <v>12</v>
      </c>
    </row>
    <row r="2004" spans="2:11" x14ac:dyDescent="0.2">
      <c r="B2004" s="6" t="s">
        <v>1272</v>
      </c>
      <c r="C2004" s="7">
        <v>45017</v>
      </c>
      <c r="D2004" s="7">
        <v>45076</v>
      </c>
      <c r="E2004" s="8">
        <v>6000000</v>
      </c>
      <c r="F2004" s="9">
        <v>6000000</v>
      </c>
      <c r="G2004" s="6">
        <v>0</v>
      </c>
      <c r="H2004" s="10">
        <v>6000000</v>
      </c>
      <c r="I2004" s="9">
        <f t="shared" si="62"/>
        <v>0</v>
      </c>
      <c r="J2004" s="11">
        <f t="shared" si="63"/>
        <v>1</v>
      </c>
      <c r="K2004" s="6" t="s">
        <v>12</v>
      </c>
    </row>
    <row r="2005" spans="2:11" x14ac:dyDescent="0.2">
      <c r="B2005" s="6" t="s">
        <v>1273</v>
      </c>
      <c r="C2005" s="7">
        <v>45026</v>
      </c>
      <c r="D2005" s="7">
        <v>45076</v>
      </c>
      <c r="E2005" s="8">
        <v>6000000</v>
      </c>
      <c r="F2005" s="9">
        <v>6000000</v>
      </c>
      <c r="G2005" s="6">
        <v>0</v>
      </c>
      <c r="H2005" s="10">
        <v>5100000</v>
      </c>
      <c r="I2005" s="9">
        <f t="shared" si="62"/>
        <v>900000</v>
      </c>
      <c r="J2005" s="11">
        <f t="shared" si="63"/>
        <v>0.85</v>
      </c>
      <c r="K2005" s="6" t="s">
        <v>12</v>
      </c>
    </row>
    <row r="2006" spans="2:11" x14ac:dyDescent="0.2">
      <c r="B2006" s="6" t="s">
        <v>1274</v>
      </c>
      <c r="C2006" s="7">
        <v>45017</v>
      </c>
      <c r="D2006" s="7">
        <v>45229</v>
      </c>
      <c r="E2006" s="8">
        <v>14000000</v>
      </c>
      <c r="F2006" s="9">
        <v>14000000</v>
      </c>
      <c r="G2006" s="6">
        <v>0</v>
      </c>
      <c r="H2006" s="10">
        <v>4000000</v>
      </c>
      <c r="I2006" s="9">
        <f t="shared" si="62"/>
        <v>10000000</v>
      </c>
      <c r="J2006" s="11">
        <f t="shared" si="63"/>
        <v>0.2857142857142857</v>
      </c>
      <c r="K2006" s="6" t="s">
        <v>15</v>
      </c>
    </row>
    <row r="2007" spans="2:11" x14ac:dyDescent="0.2">
      <c r="B2007" s="6" t="s">
        <v>1274</v>
      </c>
      <c r="C2007" s="7">
        <v>45017</v>
      </c>
      <c r="D2007" s="7">
        <v>45229</v>
      </c>
      <c r="E2007" s="8">
        <v>14000000</v>
      </c>
      <c r="F2007" s="9">
        <v>14000000</v>
      </c>
      <c r="G2007" s="6">
        <v>0</v>
      </c>
      <c r="H2007" s="10">
        <v>4000000</v>
      </c>
      <c r="I2007" s="9">
        <f t="shared" si="62"/>
        <v>10000000</v>
      </c>
      <c r="J2007" s="11">
        <f t="shared" si="63"/>
        <v>0.2857142857142857</v>
      </c>
      <c r="K2007" s="6" t="s">
        <v>15</v>
      </c>
    </row>
    <row r="2008" spans="2:11" x14ac:dyDescent="0.2">
      <c r="B2008" s="6" t="s">
        <v>1274</v>
      </c>
      <c r="C2008" s="7">
        <v>45026</v>
      </c>
      <c r="D2008" s="7">
        <v>45239</v>
      </c>
      <c r="E2008" s="8">
        <v>14000000</v>
      </c>
      <c r="F2008" s="9">
        <v>14000000</v>
      </c>
      <c r="G2008" s="6">
        <v>0</v>
      </c>
      <c r="H2008" s="10">
        <v>3400000</v>
      </c>
      <c r="I2008" s="9">
        <f t="shared" si="62"/>
        <v>10600000</v>
      </c>
      <c r="J2008" s="11">
        <f t="shared" si="63"/>
        <v>0.24285714285714285</v>
      </c>
      <c r="K2008" s="6" t="s">
        <v>15</v>
      </c>
    </row>
    <row r="2009" spans="2:11" x14ac:dyDescent="0.2">
      <c r="B2009" s="6" t="s">
        <v>1275</v>
      </c>
      <c r="C2009" s="7">
        <v>45027</v>
      </c>
      <c r="D2009" s="7">
        <v>45240</v>
      </c>
      <c r="E2009" s="8">
        <v>14000000</v>
      </c>
      <c r="F2009" s="9">
        <v>14000000</v>
      </c>
      <c r="G2009" s="6">
        <v>0</v>
      </c>
      <c r="H2009" s="10">
        <v>3333333.33</v>
      </c>
      <c r="I2009" s="9">
        <f t="shared" si="62"/>
        <v>10666666.67</v>
      </c>
      <c r="J2009" s="11">
        <f t="shared" si="63"/>
        <v>0.23809523785714287</v>
      </c>
      <c r="K2009" s="6" t="s">
        <v>15</v>
      </c>
    </row>
    <row r="2010" spans="2:11" x14ac:dyDescent="0.2">
      <c r="B2010" s="6" t="s">
        <v>1276</v>
      </c>
      <c r="C2010" s="7">
        <v>45027</v>
      </c>
      <c r="D2010" s="7">
        <v>45209</v>
      </c>
      <c r="E2010" s="8">
        <v>16480000</v>
      </c>
      <c r="F2010" s="9">
        <v>16480000</v>
      </c>
      <c r="G2010" s="6">
        <v>0</v>
      </c>
      <c r="H2010" s="10">
        <v>6866666.6699999999</v>
      </c>
      <c r="I2010" s="9">
        <f t="shared" si="62"/>
        <v>9613333.3300000001</v>
      </c>
      <c r="J2010" s="11">
        <f t="shared" si="63"/>
        <v>0.41666666686893206</v>
      </c>
      <c r="K2010" s="6" t="s">
        <v>15</v>
      </c>
    </row>
    <row r="2011" spans="2:11" x14ac:dyDescent="0.2">
      <c r="B2011" s="6" t="s">
        <v>1277</v>
      </c>
      <c r="C2011" s="7">
        <v>45027</v>
      </c>
      <c r="D2011" s="7">
        <v>45240</v>
      </c>
      <c r="E2011" s="8">
        <v>28840000</v>
      </c>
      <c r="F2011" s="9">
        <v>28840000</v>
      </c>
      <c r="G2011" s="6">
        <v>0</v>
      </c>
      <c r="H2011" s="10">
        <v>6866666.6699999999</v>
      </c>
      <c r="I2011" s="9">
        <f t="shared" si="62"/>
        <v>21973333.329999998</v>
      </c>
      <c r="J2011" s="11">
        <f t="shared" si="63"/>
        <v>0.23809523821081829</v>
      </c>
      <c r="K2011" s="6" t="s">
        <v>15</v>
      </c>
    </row>
    <row r="2012" spans="2:11" x14ac:dyDescent="0.2">
      <c r="B2012" s="6" t="s">
        <v>1072</v>
      </c>
      <c r="C2012" s="7">
        <v>45027</v>
      </c>
      <c r="D2012" s="7">
        <v>45240</v>
      </c>
      <c r="E2012" s="8">
        <v>28000000</v>
      </c>
      <c r="F2012" s="9">
        <v>28000000</v>
      </c>
      <c r="G2012" s="6">
        <v>0</v>
      </c>
      <c r="H2012" s="10">
        <v>6666666.6699999999</v>
      </c>
      <c r="I2012" s="9">
        <f t="shared" si="62"/>
        <v>21333333.329999998</v>
      </c>
      <c r="J2012" s="11">
        <f t="shared" si="63"/>
        <v>0.23809523821428571</v>
      </c>
      <c r="K2012" s="6" t="s">
        <v>15</v>
      </c>
    </row>
    <row r="2013" spans="2:11" x14ac:dyDescent="0.2">
      <c r="B2013" s="6" t="s">
        <v>1252</v>
      </c>
      <c r="C2013" s="7">
        <v>45027</v>
      </c>
      <c r="D2013" s="7">
        <v>45240</v>
      </c>
      <c r="E2013" s="8">
        <v>39655000</v>
      </c>
      <c r="F2013" s="9">
        <v>39655000</v>
      </c>
      <c r="G2013" s="6">
        <v>0</v>
      </c>
      <c r="H2013" s="10">
        <v>9441666.6699999999</v>
      </c>
      <c r="I2013" s="9">
        <f t="shared" si="62"/>
        <v>30213333.329999998</v>
      </c>
      <c r="J2013" s="11">
        <f t="shared" si="63"/>
        <v>0.23809523817929643</v>
      </c>
      <c r="K2013" s="6" t="s">
        <v>15</v>
      </c>
    </row>
    <row r="2014" spans="2:11" x14ac:dyDescent="0.2">
      <c r="B2014" s="6" t="s">
        <v>1278</v>
      </c>
      <c r="C2014" s="7">
        <v>45027</v>
      </c>
      <c r="D2014" s="7">
        <v>45148</v>
      </c>
      <c r="E2014" s="8">
        <v>8000000</v>
      </c>
      <c r="F2014" s="9">
        <v>8000000</v>
      </c>
      <c r="G2014" s="6">
        <v>0</v>
      </c>
      <c r="H2014" s="10">
        <v>3333333.33</v>
      </c>
      <c r="I2014" s="9">
        <f t="shared" si="62"/>
        <v>4666666.67</v>
      </c>
      <c r="J2014" s="11">
        <f t="shared" si="63"/>
        <v>0.41666666624999998</v>
      </c>
      <c r="K2014" s="6" t="s">
        <v>12</v>
      </c>
    </row>
    <row r="2015" spans="2:11" x14ac:dyDescent="0.2">
      <c r="B2015" s="6" t="s">
        <v>1279</v>
      </c>
      <c r="C2015" s="7">
        <v>45027</v>
      </c>
      <c r="D2015" s="7">
        <v>45209</v>
      </c>
      <c r="E2015" s="8">
        <v>8000000</v>
      </c>
      <c r="F2015" s="9">
        <v>8000000</v>
      </c>
      <c r="G2015" s="6">
        <v>0</v>
      </c>
      <c r="H2015" s="10">
        <v>3333333.33</v>
      </c>
      <c r="I2015" s="9">
        <f t="shared" si="62"/>
        <v>4666666.67</v>
      </c>
      <c r="J2015" s="11">
        <f t="shared" si="63"/>
        <v>0.41666666624999998</v>
      </c>
      <c r="K2015" s="6" t="s">
        <v>15</v>
      </c>
    </row>
    <row r="2016" spans="2:11" x14ac:dyDescent="0.2">
      <c r="B2016" s="6" t="s">
        <v>1280</v>
      </c>
      <c r="C2016" s="7">
        <v>45027</v>
      </c>
      <c r="D2016" s="7">
        <v>45286</v>
      </c>
      <c r="E2016" s="8">
        <v>19550000</v>
      </c>
      <c r="F2016" s="9">
        <v>19550000</v>
      </c>
      <c r="G2016" s="6">
        <v>0</v>
      </c>
      <c r="H2016" s="10">
        <v>3833333.33</v>
      </c>
      <c r="I2016" s="9">
        <f t="shared" si="62"/>
        <v>15716666.67</v>
      </c>
      <c r="J2016" s="11">
        <f t="shared" si="63"/>
        <v>0.19607843120204604</v>
      </c>
      <c r="K2016" s="6" t="s">
        <v>15</v>
      </c>
    </row>
    <row r="2017" spans="2:11" x14ac:dyDescent="0.2">
      <c r="B2017" s="6" t="s">
        <v>1281</v>
      </c>
      <c r="C2017" s="7">
        <v>45027</v>
      </c>
      <c r="D2017" s="7">
        <v>45240</v>
      </c>
      <c r="E2017" s="8">
        <v>18025000</v>
      </c>
      <c r="F2017" s="9">
        <v>18025000</v>
      </c>
      <c r="G2017" s="6">
        <v>0</v>
      </c>
      <c r="H2017" s="10">
        <v>4291666.67</v>
      </c>
      <c r="I2017" s="9">
        <f t="shared" si="62"/>
        <v>13733333.33</v>
      </c>
      <c r="J2017" s="11">
        <f t="shared" si="63"/>
        <v>0.23809523828016643</v>
      </c>
      <c r="K2017" s="6" t="s">
        <v>15</v>
      </c>
    </row>
    <row r="2018" spans="2:11" x14ac:dyDescent="0.2">
      <c r="B2018" s="6" t="s">
        <v>1280</v>
      </c>
      <c r="C2018" s="7">
        <v>45027</v>
      </c>
      <c r="D2018" s="7">
        <v>45286</v>
      </c>
      <c r="E2018" s="8">
        <v>19550000</v>
      </c>
      <c r="F2018" s="9">
        <v>19550000</v>
      </c>
      <c r="G2018" s="6">
        <v>0</v>
      </c>
      <c r="H2018" s="10">
        <v>3833333.33</v>
      </c>
      <c r="I2018" s="9">
        <f t="shared" si="62"/>
        <v>15716666.67</v>
      </c>
      <c r="J2018" s="11">
        <f t="shared" si="63"/>
        <v>0.19607843120204604</v>
      </c>
      <c r="K2018" s="6" t="s">
        <v>15</v>
      </c>
    </row>
    <row r="2019" spans="2:11" x14ac:dyDescent="0.2">
      <c r="B2019" s="6" t="s">
        <v>1282</v>
      </c>
      <c r="C2019" s="7">
        <v>45028</v>
      </c>
      <c r="D2019" s="7">
        <v>45210</v>
      </c>
      <c r="E2019" s="8">
        <v>27000000</v>
      </c>
      <c r="F2019" s="9">
        <v>27000000</v>
      </c>
      <c r="G2019" s="6">
        <v>0</v>
      </c>
      <c r="H2019" s="10">
        <v>7350000</v>
      </c>
      <c r="I2019" s="9">
        <f t="shared" si="62"/>
        <v>19650000</v>
      </c>
      <c r="J2019" s="11">
        <f t="shared" si="63"/>
        <v>0.2722222222222222</v>
      </c>
      <c r="K2019" s="6" t="s">
        <v>15</v>
      </c>
    </row>
    <row r="2020" spans="2:11" x14ac:dyDescent="0.2">
      <c r="B2020" s="6" t="s">
        <v>1276</v>
      </c>
      <c r="C2020" s="7">
        <v>45029</v>
      </c>
      <c r="D2020" s="7">
        <v>45150</v>
      </c>
      <c r="E2020" s="8">
        <v>16480000</v>
      </c>
      <c r="F2020" s="9">
        <v>16480000</v>
      </c>
      <c r="G2020" s="6">
        <v>0</v>
      </c>
      <c r="H2020" s="10">
        <v>6592000</v>
      </c>
      <c r="I2020" s="9">
        <f t="shared" si="62"/>
        <v>9888000</v>
      </c>
      <c r="J2020" s="11">
        <f t="shared" si="63"/>
        <v>0.4</v>
      </c>
      <c r="K2020" s="6" t="s">
        <v>12</v>
      </c>
    </row>
    <row r="2021" spans="2:11" x14ac:dyDescent="0.2">
      <c r="B2021" s="6" t="s">
        <v>1283</v>
      </c>
      <c r="C2021" s="7">
        <v>45028</v>
      </c>
      <c r="D2021" s="7">
        <v>45241</v>
      </c>
      <c r="E2021" s="8">
        <v>31500000</v>
      </c>
      <c r="F2021" s="9">
        <v>31500000</v>
      </c>
      <c r="G2021" s="6">
        <v>0</v>
      </c>
      <c r="H2021" s="10">
        <v>7350000</v>
      </c>
      <c r="I2021" s="9">
        <f t="shared" si="62"/>
        <v>24150000</v>
      </c>
      <c r="J2021" s="11">
        <f t="shared" si="63"/>
        <v>0.23333333333333334</v>
      </c>
      <c r="K2021" s="6" t="s">
        <v>15</v>
      </c>
    </row>
    <row r="2022" spans="2:11" x14ac:dyDescent="0.2">
      <c r="B2022" s="6" t="s">
        <v>1284</v>
      </c>
      <c r="C2022" s="7">
        <v>45029</v>
      </c>
      <c r="D2022" s="7">
        <v>45150</v>
      </c>
      <c r="E2022" s="8">
        <v>16000000</v>
      </c>
      <c r="F2022" s="9">
        <v>16000000</v>
      </c>
      <c r="G2022" s="6">
        <v>0</v>
      </c>
      <c r="H2022" s="10">
        <v>6400000</v>
      </c>
      <c r="I2022" s="9">
        <f t="shared" si="62"/>
        <v>9600000</v>
      </c>
      <c r="J2022" s="11">
        <f t="shared" si="63"/>
        <v>0.4</v>
      </c>
      <c r="K2022" s="6" t="s">
        <v>12</v>
      </c>
    </row>
    <row r="2023" spans="2:11" x14ac:dyDescent="0.2">
      <c r="B2023" s="6" t="s">
        <v>1285</v>
      </c>
      <c r="C2023" s="7">
        <v>45029</v>
      </c>
      <c r="D2023" s="7">
        <v>45211</v>
      </c>
      <c r="E2023" s="8">
        <v>30000000</v>
      </c>
      <c r="F2023" s="9">
        <v>30000000</v>
      </c>
      <c r="G2023" s="6">
        <v>0</v>
      </c>
      <c r="H2023" s="10">
        <v>13000000</v>
      </c>
      <c r="I2023" s="9">
        <f t="shared" si="62"/>
        <v>17000000</v>
      </c>
      <c r="J2023" s="11">
        <f t="shared" si="63"/>
        <v>0.43333333333333335</v>
      </c>
      <c r="K2023" s="6" t="s">
        <v>15</v>
      </c>
    </row>
    <row r="2024" spans="2:11" x14ac:dyDescent="0.2">
      <c r="B2024" s="6" t="s">
        <v>1286</v>
      </c>
      <c r="C2024" s="7">
        <v>45029</v>
      </c>
      <c r="D2024" s="7">
        <v>45242</v>
      </c>
      <c r="E2024" s="8">
        <v>28840000</v>
      </c>
      <c r="F2024" s="9">
        <v>28840000</v>
      </c>
      <c r="G2024" s="6">
        <v>0</v>
      </c>
      <c r="H2024" s="10">
        <v>6592000</v>
      </c>
      <c r="I2024" s="9">
        <f t="shared" si="62"/>
        <v>22248000</v>
      </c>
      <c r="J2024" s="11">
        <f t="shared" si="63"/>
        <v>0.22857142857142856</v>
      </c>
      <c r="K2024" s="6" t="s">
        <v>15</v>
      </c>
    </row>
    <row r="2025" spans="2:11" x14ac:dyDescent="0.2">
      <c r="B2025" s="6" t="s">
        <v>1287</v>
      </c>
      <c r="C2025" s="7">
        <v>45029</v>
      </c>
      <c r="D2025" s="7">
        <v>45079</v>
      </c>
      <c r="E2025" s="8">
        <v>5166666.67</v>
      </c>
      <c r="F2025" s="9">
        <v>5166666.67</v>
      </c>
      <c r="G2025" s="6">
        <v>0</v>
      </c>
      <c r="H2025" s="10">
        <v>5166666.67</v>
      </c>
      <c r="I2025" s="9">
        <f t="shared" si="62"/>
        <v>0</v>
      </c>
      <c r="J2025" s="11">
        <f t="shared" si="63"/>
        <v>1</v>
      </c>
      <c r="K2025" s="6" t="s">
        <v>12</v>
      </c>
    </row>
    <row r="2026" spans="2:11" x14ac:dyDescent="0.2">
      <c r="B2026" s="6" t="s">
        <v>1288</v>
      </c>
      <c r="C2026" s="7">
        <v>45029</v>
      </c>
      <c r="D2026" s="7">
        <v>45073</v>
      </c>
      <c r="E2026" s="8">
        <v>3750000</v>
      </c>
      <c r="F2026" s="9">
        <v>3750000</v>
      </c>
      <c r="G2026" s="6">
        <v>0</v>
      </c>
      <c r="H2026" s="10">
        <v>3750000</v>
      </c>
      <c r="I2026" s="9">
        <f t="shared" si="62"/>
        <v>0</v>
      </c>
      <c r="J2026" s="11">
        <f t="shared" si="63"/>
        <v>1</v>
      </c>
      <c r="K2026" s="6" t="s">
        <v>12</v>
      </c>
    </row>
    <row r="2027" spans="2:11" x14ac:dyDescent="0.2">
      <c r="B2027" s="6" t="s">
        <v>1289</v>
      </c>
      <c r="C2027" s="7">
        <v>45030</v>
      </c>
      <c r="D2027" s="7">
        <v>45290</v>
      </c>
      <c r="E2027" s="8">
        <v>84823200</v>
      </c>
      <c r="F2027" s="9">
        <v>84823200</v>
      </c>
      <c r="G2027" s="6">
        <v>0</v>
      </c>
      <c r="H2027" s="10">
        <v>0</v>
      </c>
      <c r="I2027" s="9">
        <f t="shared" si="62"/>
        <v>84823200</v>
      </c>
      <c r="J2027" s="11">
        <f t="shared" si="63"/>
        <v>0</v>
      </c>
      <c r="K2027" s="6" t="s">
        <v>15</v>
      </c>
    </row>
    <row r="2028" spans="2:11" x14ac:dyDescent="0.2">
      <c r="B2028" s="6" t="s">
        <v>1290</v>
      </c>
      <c r="C2028" s="7">
        <v>45033</v>
      </c>
      <c r="D2028" s="7">
        <v>45078</v>
      </c>
      <c r="E2028" s="8">
        <v>2700000</v>
      </c>
      <c r="F2028" s="9">
        <v>2700000</v>
      </c>
      <c r="G2028" s="6">
        <v>0</v>
      </c>
      <c r="H2028" s="10">
        <v>2700000</v>
      </c>
      <c r="I2028" s="9">
        <f t="shared" si="62"/>
        <v>0</v>
      </c>
      <c r="J2028" s="11">
        <f t="shared" si="63"/>
        <v>1</v>
      </c>
      <c r="K2028" s="6" t="s">
        <v>12</v>
      </c>
    </row>
    <row r="2029" spans="2:11" x14ac:dyDescent="0.2">
      <c r="B2029" s="6" t="s">
        <v>1291</v>
      </c>
      <c r="C2029" s="7">
        <v>45033</v>
      </c>
      <c r="D2029" s="7">
        <v>45079</v>
      </c>
      <c r="E2029" s="8">
        <v>6133333.3399999999</v>
      </c>
      <c r="F2029" s="9">
        <v>6133333.3300000001</v>
      </c>
      <c r="G2029" s="6">
        <v>0</v>
      </c>
      <c r="H2029" s="10">
        <v>6133333.3300000001</v>
      </c>
      <c r="I2029" s="9">
        <f t="shared" si="62"/>
        <v>0</v>
      </c>
      <c r="J2029" s="11">
        <f t="shared" si="63"/>
        <v>1</v>
      </c>
      <c r="K2029" s="6" t="s">
        <v>12</v>
      </c>
    </row>
    <row r="2030" spans="2:11" x14ac:dyDescent="0.2">
      <c r="B2030" s="6" t="s">
        <v>1292</v>
      </c>
      <c r="C2030" s="7">
        <v>45034</v>
      </c>
      <c r="D2030" s="7">
        <v>45247</v>
      </c>
      <c r="E2030" s="8">
        <v>18025000</v>
      </c>
      <c r="F2030" s="9">
        <v>18025000</v>
      </c>
      <c r="G2030" s="6">
        <v>0</v>
      </c>
      <c r="H2030" s="10">
        <v>3690833.33</v>
      </c>
      <c r="I2030" s="9">
        <f t="shared" si="62"/>
        <v>14334166.67</v>
      </c>
      <c r="J2030" s="11">
        <f t="shared" si="63"/>
        <v>0.20476190457697643</v>
      </c>
      <c r="K2030" s="6" t="s">
        <v>15</v>
      </c>
    </row>
    <row r="2031" spans="2:11" x14ac:dyDescent="0.2">
      <c r="B2031" s="6" t="s">
        <v>1123</v>
      </c>
      <c r="C2031" s="7">
        <v>45034</v>
      </c>
      <c r="D2031" s="7">
        <v>45079</v>
      </c>
      <c r="E2031" s="8">
        <v>3750000</v>
      </c>
      <c r="F2031" s="9">
        <v>3750000</v>
      </c>
      <c r="G2031" s="6">
        <v>0</v>
      </c>
      <c r="H2031" s="10">
        <v>3750000</v>
      </c>
      <c r="I2031" s="9">
        <f t="shared" si="62"/>
        <v>0</v>
      </c>
      <c r="J2031" s="11">
        <f t="shared" si="63"/>
        <v>1</v>
      </c>
      <c r="K2031" s="6" t="s">
        <v>12</v>
      </c>
    </row>
    <row r="2032" spans="2:11" x14ac:dyDescent="0.2">
      <c r="B2032" s="6" t="s">
        <v>1293</v>
      </c>
      <c r="C2032" s="7">
        <v>45034</v>
      </c>
      <c r="D2032" s="7">
        <v>45247</v>
      </c>
      <c r="E2032" s="8">
        <v>28000000</v>
      </c>
      <c r="F2032" s="9">
        <v>28000000</v>
      </c>
      <c r="G2032" s="6">
        <v>0</v>
      </c>
      <c r="H2032" s="10">
        <v>5733333.3300000001</v>
      </c>
      <c r="I2032" s="9">
        <f t="shared" si="62"/>
        <v>22266666.670000002</v>
      </c>
      <c r="J2032" s="11">
        <f t="shared" si="63"/>
        <v>0.20476190464285715</v>
      </c>
      <c r="K2032" s="6" t="s">
        <v>15</v>
      </c>
    </row>
    <row r="2033" spans="2:11" x14ac:dyDescent="0.2">
      <c r="B2033" s="6" t="s">
        <v>974</v>
      </c>
      <c r="C2033" s="7">
        <v>45034</v>
      </c>
      <c r="D2033" s="7">
        <v>45247</v>
      </c>
      <c r="E2033" s="8">
        <v>28000000</v>
      </c>
      <c r="F2033" s="9">
        <v>28000000</v>
      </c>
      <c r="G2033" s="6">
        <v>0</v>
      </c>
      <c r="H2033" s="10">
        <v>5733333.3300000001</v>
      </c>
      <c r="I2033" s="9">
        <f t="shared" si="62"/>
        <v>22266666.670000002</v>
      </c>
      <c r="J2033" s="11">
        <f t="shared" si="63"/>
        <v>0.20476190464285715</v>
      </c>
      <c r="K2033" s="6" t="s">
        <v>15</v>
      </c>
    </row>
    <row r="2034" spans="2:11" x14ac:dyDescent="0.2">
      <c r="B2034" s="6" t="s">
        <v>1294</v>
      </c>
      <c r="C2034" s="7">
        <v>45034</v>
      </c>
      <c r="D2034" s="7">
        <v>45079</v>
      </c>
      <c r="E2034" s="8">
        <v>2700000</v>
      </c>
      <c r="F2034" s="9">
        <v>2700000</v>
      </c>
      <c r="G2034" s="6">
        <v>0</v>
      </c>
      <c r="H2034" s="10">
        <v>2700000</v>
      </c>
      <c r="I2034" s="9">
        <f t="shared" si="62"/>
        <v>0</v>
      </c>
      <c r="J2034" s="11">
        <f t="shared" si="63"/>
        <v>1</v>
      </c>
      <c r="K2034" s="6" t="s">
        <v>12</v>
      </c>
    </row>
    <row r="2035" spans="2:11" x14ac:dyDescent="0.2">
      <c r="B2035" s="6" t="s">
        <v>1295</v>
      </c>
      <c r="C2035" s="7">
        <v>45034</v>
      </c>
      <c r="D2035" s="7">
        <v>45247</v>
      </c>
      <c r="E2035" s="8">
        <v>28840000</v>
      </c>
      <c r="F2035" s="9">
        <v>28840000</v>
      </c>
      <c r="G2035" s="6">
        <v>0</v>
      </c>
      <c r="H2035" s="10">
        <v>5905333.3300000001</v>
      </c>
      <c r="I2035" s="9">
        <f t="shared" si="62"/>
        <v>22934666.670000002</v>
      </c>
      <c r="J2035" s="11">
        <f t="shared" si="63"/>
        <v>0.20476190464632454</v>
      </c>
      <c r="K2035" s="6" t="s">
        <v>15</v>
      </c>
    </row>
    <row r="2036" spans="2:11" x14ac:dyDescent="0.2">
      <c r="B2036" s="6" t="s">
        <v>1296</v>
      </c>
      <c r="C2036" s="7">
        <v>45034</v>
      </c>
      <c r="D2036" s="7">
        <v>45247</v>
      </c>
      <c r="E2036" s="8">
        <v>35000000</v>
      </c>
      <c r="F2036" s="9">
        <v>35000000</v>
      </c>
      <c r="G2036" s="6">
        <v>0</v>
      </c>
      <c r="H2036" s="10">
        <v>7166666.6699999999</v>
      </c>
      <c r="I2036" s="9">
        <f t="shared" si="62"/>
        <v>27833333.329999998</v>
      </c>
      <c r="J2036" s="11">
        <f t="shared" si="63"/>
        <v>0.20476190485714285</v>
      </c>
      <c r="K2036" s="6" t="s">
        <v>15</v>
      </c>
    </row>
    <row r="2037" spans="2:11" x14ac:dyDescent="0.2">
      <c r="B2037" s="6" t="s">
        <v>1297</v>
      </c>
      <c r="C2037" s="7">
        <v>45034</v>
      </c>
      <c r="D2037" s="7">
        <v>45247</v>
      </c>
      <c r="E2037" s="8">
        <v>31500000</v>
      </c>
      <c r="F2037" s="9">
        <v>31500000</v>
      </c>
      <c r="G2037" s="6">
        <v>0</v>
      </c>
      <c r="H2037" s="10">
        <v>6450000</v>
      </c>
      <c r="I2037" s="9">
        <f t="shared" si="62"/>
        <v>25050000</v>
      </c>
      <c r="J2037" s="11">
        <f t="shared" si="63"/>
        <v>0.20476190476190476</v>
      </c>
      <c r="K2037" s="6" t="s">
        <v>15</v>
      </c>
    </row>
    <row r="2038" spans="2:11" x14ac:dyDescent="0.2">
      <c r="B2038" s="6" t="s">
        <v>574</v>
      </c>
      <c r="C2038" s="7">
        <v>45035</v>
      </c>
      <c r="D2038" s="7">
        <v>45248</v>
      </c>
      <c r="E2038" s="8">
        <v>31500000</v>
      </c>
      <c r="F2038" s="9">
        <v>31500000</v>
      </c>
      <c r="G2038" s="6">
        <v>0</v>
      </c>
      <c r="H2038" s="10">
        <v>6300000</v>
      </c>
      <c r="I2038" s="9">
        <f t="shared" si="62"/>
        <v>25200000</v>
      </c>
      <c r="J2038" s="11">
        <f t="shared" si="63"/>
        <v>0.2</v>
      </c>
      <c r="K2038" s="6" t="s">
        <v>15</v>
      </c>
    </row>
    <row r="2039" spans="2:11" x14ac:dyDescent="0.2">
      <c r="B2039" s="6" t="s">
        <v>1298</v>
      </c>
      <c r="C2039" s="7">
        <v>45034</v>
      </c>
      <c r="D2039" s="7">
        <v>45247</v>
      </c>
      <c r="E2039" s="8">
        <v>28000000</v>
      </c>
      <c r="F2039" s="9">
        <v>28000000</v>
      </c>
      <c r="G2039" s="6">
        <v>0</v>
      </c>
      <c r="H2039" s="10">
        <v>5733333.3300000001</v>
      </c>
      <c r="I2039" s="9">
        <f t="shared" si="62"/>
        <v>22266666.670000002</v>
      </c>
      <c r="J2039" s="11">
        <f t="shared" si="63"/>
        <v>0.20476190464285715</v>
      </c>
      <c r="K2039" s="6" t="s">
        <v>15</v>
      </c>
    </row>
    <row r="2040" spans="2:11" x14ac:dyDescent="0.2">
      <c r="B2040" s="6" t="s">
        <v>1299</v>
      </c>
      <c r="C2040" s="7">
        <v>45034</v>
      </c>
      <c r="D2040" s="7">
        <v>45247</v>
      </c>
      <c r="E2040" s="8">
        <v>28000000</v>
      </c>
      <c r="F2040" s="9">
        <v>28000000</v>
      </c>
      <c r="G2040" s="6">
        <v>0</v>
      </c>
      <c r="H2040" s="10">
        <v>5733333.3300000001</v>
      </c>
      <c r="I2040" s="9">
        <f t="shared" si="62"/>
        <v>22266666.670000002</v>
      </c>
      <c r="J2040" s="11">
        <f t="shared" si="63"/>
        <v>0.20476190464285715</v>
      </c>
      <c r="K2040" s="6" t="s">
        <v>15</v>
      </c>
    </row>
    <row r="2041" spans="2:11" x14ac:dyDescent="0.2">
      <c r="B2041" s="6" t="s">
        <v>1022</v>
      </c>
      <c r="C2041" s="7">
        <v>45034</v>
      </c>
      <c r="D2041" s="7">
        <v>45079</v>
      </c>
      <c r="E2041" s="8">
        <v>4500000</v>
      </c>
      <c r="F2041" s="9">
        <v>4500000</v>
      </c>
      <c r="G2041" s="6">
        <v>0</v>
      </c>
      <c r="H2041" s="10">
        <v>4500000</v>
      </c>
      <c r="I2041" s="9">
        <f t="shared" si="62"/>
        <v>0</v>
      </c>
      <c r="J2041" s="11">
        <f t="shared" si="63"/>
        <v>1</v>
      </c>
      <c r="K2041" s="6" t="s">
        <v>12</v>
      </c>
    </row>
    <row r="2042" spans="2:11" x14ac:dyDescent="0.2">
      <c r="B2042" s="6" t="s">
        <v>1300</v>
      </c>
      <c r="C2042" s="7">
        <v>45035</v>
      </c>
      <c r="D2042" s="7">
        <v>45075</v>
      </c>
      <c r="E2042" s="8">
        <v>3500000</v>
      </c>
      <c r="F2042" s="9">
        <v>3500000</v>
      </c>
      <c r="G2042" s="6">
        <v>0</v>
      </c>
      <c r="H2042" s="10">
        <v>3416666.67</v>
      </c>
      <c r="I2042" s="9">
        <f t="shared" si="62"/>
        <v>83333.330000000075</v>
      </c>
      <c r="J2042" s="11">
        <f t="shared" si="63"/>
        <v>0.97619047714285712</v>
      </c>
      <c r="K2042" s="6" t="s">
        <v>12</v>
      </c>
    </row>
    <row r="2043" spans="2:11" x14ac:dyDescent="0.2">
      <c r="B2043" s="6" t="s">
        <v>1301</v>
      </c>
      <c r="C2043" s="7">
        <v>45035</v>
      </c>
      <c r="D2043" s="7">
        <v>45248</v>
      </c>
      <c r="E2043" s="8">
        <v>31500000</v>
      </c>
      <c r="F2043" s="9">
        <v>31500000</v>
      </c>
      <c r="G2043" s="6">
        <v>0</v>
      </c>
      <c r="H2043" s="10">
        <v>1800000</v>
      </c>
      <c r="I2043" s="9">
        <f t="shared" si="62"/>
        <v>29700000</v>
      </c>
      <c r="J2043" s="11">
        <f t="shared" si="63"/>
        <v>5.7142857142857141E-2</v>
      </c>
      <c r="K2043" s="6" t="s">
        <v>15</v>
      </c>
    </row>
    <row r="2044" spans="2:11" x14ac:dyDescent="0.2">
      <c r="B2044" s="6" t="s">
        <v>763</v>
      </c>
      <c r="C2044" s="7">
        <v>45035</v>
      </c>
      <c r="D2044" s="7">
        <v>45075</v>
      </c>
      <c r="E2044" s="8">
        <v>4000000</v>
      </c>
      <c r="F2044" s="9">
        <v>4000000</v>
      </c>
      <c r="G2044" s="6">
        <v>0</v>
      </c>
      <c r="H2044" s="10">
        <v>4000000</v>
      </c>
      <c r="I2044" s="9">
        <f t="shared" si="62"/>
        <v>0</v>
      </c>
      <c r="J2044" s="11">
        <f t="shared" si="63"/>
        <v>1</v>
      </c>
      <c r="K2044" s="6" t="s">
        <v>12</v>
      </c>
    </row>
    <row r="2045" spans="2:11" x14ac:dyDescent="0.2">
      <c r="B2045" s="6" t="s">
        <v>1084</v>
      </c>
      <c r="C2045" s="7">
        <v>45035</v>
      </c>
      <c r="D2045" s="7">
        <v>45075</v>
      </c>
      <c r="E2045" s="8">
        <v>3600000</v>
      </c>
      <c r="F2045" s="9">
        <v>3600000</v>
      </c>
      <c r="G2045" s="6">
        <v>0</v>
      </c>
      <c r="H2045" s="10">
        <v>3600000</v>
      </c>
      <c r="I2045" s="9">
        <f t="shared" si="62"/>
        <v>0</v>
      </c>
      <c r="J2045" s="11">
        <f t="shared" si="63"/>
        <v>1</v>
      </c>
      <c r="K2045" s="6" t="s">
        <v>12</v>
      </c>
    </row>
    <row r="2046" spans="2:11" x14ac:dyDescent="0.2">
      <c r="B2046" s="6" t="s">
        <v>1085</v>
      </c>
      <c r="C2046" s="7">
        <v>45035</v>
      </c>
      <c r="D2046" s="7">
        <v>45075</v>
      </c>
      <c r="E2046" s="8">
        <v>3733333.33</v>
      </c>
      <c r="F2046" s="9">
        <v>3733333.33</v>
      </c>
      <c r="G2046" s="6">
        <v>0</v>
      </c>
      <c r="H2046" s="10">
        <v>3733333.33</v>
      </c>
      <c r="I2046" s="9">
        <f t="shared" si="62"/>
        <v>0</v>
      </c>
      <c r="J2046" s="11">
        <f t="shared" si="63"/>
        <v>1</v>
      </c>
      <c r="K2046" s="6" t="s">
        <v>12</v>
      </c>
    </row>
    <row r="2047" spans="2:11" x14ac:dyDescent="0.2">
      <c r="B2047" s="6" t="s">
        <v>660</v>
      </c>
      <c r="C2047" s="7">
        <v>45035</v>
      </c>
      <c r="D2047" s="7">
        <v>45074</v>
      </c>
      <c r="E2047" s="8">
        <v>2933333.33</v>
      </c>
      <c r="F2047" s="9">
        <v>2933333.33</v>
      </c>
      <c r="G2047" s="6">
        <v>0</v>
      </c>
      <c r="H2047" s="10">
        <v>2933333.33</v>
      </c>
      <c r="I2047" s="9">
        <f t="shared" si="62"/>
        <v>0</v>
      </c>
      <c r="J2047" s="11">
        <f t="shared" si="63"/>
        <v>1</v>
      </c>
      <c r="K2047" s="6" t="s">
        <v>12</v>
      </c>
    </row>
    <row r="2048" spans="2:11" x14ac:dyDescent="0.2">
      <c r="B2048" s="6" t="s">
        <v>660</v>
      </c>
      <c r="C2048" s="7">
        <v>45035</v>
      </c>
      <c r="D2048" s="7">
        <v>45075</v>
      </c>
      <c r="E2048" s="8">
        <v>2933333.33</v>
      </c>
      <c r="F2048" s="9">
        <v>2933333.33</v>
      </c>
      <c r="G2048" s="6">
        <v>0</v>
      </c>
      <c r="H2048" s="10">
        <v>2933333.33</v>
      </c>
      <c r="I2048" s="9">
        <f t="shared" si="62"/>
        <v>0</v>
      </c>
      <c r="J2048" s="11">
        <f t="shared" si="63"/>
        <v>1</v>
      </c>
      <c r="K2048" s="6" t="s">
        <v>15</v>
      </c>
    </row>
    <row r="2049" spans="2:11" x14ac:dyDescent="0.2">
      <c r="B2049" s="6" t="s">
        <v>1302</v>
      </c>
      <c r="C2049" s="7">
        <v>45035</v>
      </c>
      <c r="D2049" s="7">
        <v>45248</v>
      </c>
      <c r="E2049" s="8">
        <v>24500000</v>
      </c>
      <c r="F2049" s="9">
        <v>24500000</v>
      </c>
      <c r="G2049" s="6">
        <v>0</v>
      </c>
      <c r="H2049" s="10">
        <v>4900000</v>
      </c>
      <c r="I2049" s="9">
        <f t="shared" si="62"/>
        <v>19600000</v>
      </c>
      <c r="J2049" s="11">
        <f t="shared" si="63"/>
        <v>0.2</v>
      </c>
      <c r="K2049" s="6" t="s">
        <v>15</v>
      </c>
    </row>
    <row r="2050" spans="2:11" x14ac:dyDescent="0.2">
      <c r="B2050" s="6" t="s">
        <v>363</v>
      </c>
      <c r="C2050" s="7">
        <v>45036</v>
      </c>
      <c r="D2050" s="7">
        <v>45249</v>
      </c>
      <c r="E2050" s="8">
        <v>31500000</v>
      </c>
      <c r="F2050" s="9">
        <v>31500000</v>
      </c>
      <c r="G2050" s="6">
        <v>0</v>
      </c>
      <c r="H2050" s="10">
        <v>6150000</v>
      </c>
      <c r="I2050" s="9">
        <f t="shared" si="62"/>
        <v>25350000</v>
      </c>
      <c r="J2050" s="11">
        <f t="shared" si="63"/>
        <v>0.19523809523809524</v>
      </c>
      <c r="K2050" s="6" t="s">
        <v>15</v>
      </c>
    </row>
    <row r="2051" spans="2:11" x14ac:dyDescent="0.2">
      <c r="B2051" s="6" t="s">
        <v>958</v>
      </c>
      <c r="C2051" s="7">
        <v>45036</v>
      </c>
      <c r="D2051" s="7">
        <v>45081</v>
      </c>
      <c r="E2051" s="8">
        <v>3000000</v>
      </c>
      <c r="F2051" s="9">
        <v>3000000</v>
      </c>
      <c r="G2051" s="6">
        <v>0</v>
      </c>
      <c r="H2051" s="10">
        <v>3000000</v>
      </c>
      <c r="I2051" s="9">
        <f t="shared" ref="I2051:I2114" si="64">F2051-H2051</f>
        <v>0</v>
      </c>
      <c r="J2051" s="11">
        <f t="shared" ref="J2051:J2114" si="65">IFERROR(H2051/F2051,"-")</f>
        <v>1</v>
      </c>
      <c r="K2051" s="6" t="s">
        <v>12</v>
      </c>
    </row>
    <row r="2052" spans="2:11" x14ac:dyDescent="0.2">
      <c r="B2052" s="6" t="s">
        <v>882</v>
      </c>
      <c r="C2052" s="7">
        <v>45037</v>
      </c>
      <c r="D2052" s="7">
        <v>45250</v>
      </c>
      <c r="E2052" s="8">
        <v>28840000</v>
      </c>
      <c r="F2052" s="9">
        <v>28840000</v>
      </c>
      <c r="G2052" s="6">
        <v>0</v>
      </c>
      <c r="H2052" s="10">
        <v>5493333.3300000001</v>
      </c>
      <c r="I2052" s="9">
        <f t="shared" si="64"/>
        <v>23346666.670000002</v>
      </c>
      <c r="J2052" s="11">
        <f t="shared" si="65"/>
        <v>0.19047619036061025</v>
      </c>
      <c r="K2052" s="6" t="s">
        <v>15</v>
      </c>
    </row>
    <row r="2053" spans="2:11" x14ac:dyDescent="0.2">
      <c r="B2053" s="6" t="s">
        <v>1290</v>
      </c>
      <c r="C2053" s="7">
        <v>45036</v>
      </c>
      <c r="D2053" s="7">
        <v>45081</v>
      </c>
      <c r="E2053" s="8">
        <v>3000000</v>
      </c>
      <c r="F2053" s="9">
        <v>3000000</v>
      </c>
      <c r="G2053" s="6">
        <v>0</v>
      </c>
      <c r="H2053" s="10">
        <v>3000000</v>
      </c>
      <c r="I2053" s="9">
        <f t="shared" si="64"/>
        <v>0</v>
      </c>
      <c r="J2053" s="11">
        <f t="shared" si="65"/>
        <v>1</v>
      </c>
      <c r="K2053" s="6" t="s">
        <v>12</v>
      </c>
    </row>
    <row r="2054" spans="2:11" x14ac:dyDescent="0.2">
      <c r="B2054" s="6" t="s">
        <v>1303</v>
      </c>
      <c r="C2054" s="7">
        <v>45037</v>
      </c>
      <c r="D2054" s="7">
        <v>45250</v>
      </c>
      <c r="E2054" s="8">
        <v>28840000</v>
      </c>
      <c r="F2054" s="9">
        <v>28840000</v>
      </c>
      <c r="G2054" s="6">
        <v>0</v>
      </c>
      <c r="H2054" s="10">
        <v>5493333.3300000001</v>
      </c>
      <c r="I2054" s="9">
        <f t="shared" si="64"/>
        <v>23346666.670000002</v>
      </c>
      <c r="J2054" s="11">
        <f t="shared" si="65"/>
        <v>0.19047619036061025</v>
      </c>
      <c r="K2054" s="6" t="s">
        <v>15</v>
      </c>
    </row>
    <row r="2055" spans="2:11" x14ac:dyDescent="0.2">
      <c r="B2055" s="6" t="s">
        <v>515</v>
      </c>
      <c r="C2055" s="7">
        <v>45037</v>
      </c>
      <c r="D2055" s="7">
        <v>45219</v>
      </c>
      <c r="E2055" s="8">
        <v>21900000</v>
      </c>
      <c r="F2055" s="9">
        <v>21900000</v>
      </c>
      <c r="G2055" s="6">
        <v>0</v>
      </c>
      <c r="H2055" s="10">
        <v>4866666.67</v>
      </c>
      <c r="I2055" s="9">
        <f t="shared" si="64"/>
        <v>17033333.329999998</v>
      </c>
      <c r="J2055" s="11">
        <f t="shared" si="65"/>
        <v>0.22222222237442921</v>
      </c>
      <c r="K2055" s="6" t="s">
        <v>15</v>
      </c>
    </row>
    <row r="2056" spans="2:11" x14ac:dyDescent="0.2">
      <c r="B2056" s="6" t="s">
        <v>1290</v>
      </c>
      <c r="C2056" s="7">
        <v>45037</v>
      </c>
      <c r="D2056" s="7">
        <v>45082</v>
      </c>
      <c r="E2056" s="8">
        <v>2700000</v>
      </c>
      <c r="F2056" s="9">
        <v>2700000</v>
      </c>
      <c r="G2056" s="6">
        <v>0</v>
      </c>
      <c r="H2056" s="10">
        <v>2700000</v>
      </c>
      <c r="I2056" s="9">
        <f t="shared" si="64"/>
        <v>0</v>
      </c>
      <c r="J2056" s="11">
        <f t="shared" si="65"/>
        <v>1</v>
      </c>
      <c r="K2056" s="6" t="s">
        <v>12</v>
      </c>
    </row>
    <row r="2057" spans="2:11" x14ac:dyDescent="0.2">
      <c r="B2057" s="6" t="s">
        <v>1304</v>
      </c>
      <c r="C2057" s="7">
        <v>45037</v>
      </c>
      <c r="D2057" s="7">
        <v>45076</v>
      </c>
      <c r="E2057" s="8">
        <v>4000000</v>
      </c>
      <c r="F2057" s="9">
        <v>4000000</v>
      </c>
      <c r="G2057" s="6">
        <v>0</v>
      </c>
      <c r="H2057" s="10">
        <v>4000000</v>
      </c>
      <c r="I2057" s="9">
        <f t="shared" si="64"/>
        <v>0</v>
      </c>
      <c r="J2057" s="11">
        <f t="shared" si="65"/>
        <v>1</v>
      </c>
      <c r="K2057" s="6" t="s">
        <v>12</v>
      </c>
    </row>
    <row r="2058" spans="2:11" x14ac:dyDescent="0.2">
      <c r="B2058" s="6" t="s">
        <v>1290</v>
      </c>
      <c r="C2058" s="7">
        <v>45037</v>
      </c>
      <c r="D2058" s="7">
        <v>45082</v>
      </c>
      <c r="E2058" s="8">
        <v>2700000</v>
      </c>
      <c r="F2058" s="9">
        <v>2700000</v>
      </c>
      <c r="G2058" s="6">
        <v>0</v>
      </c>
      <c r="H2058" s="10">
        <v>2700000</v>
      </c>
      <c r="I2058" s="9">
        <f t="shared" si="64"/>
        <v>0</v>
      </c>
      <c r="J2058" s="11">
        <f t="shared" si="65"/>
        <v>1</v>
      </c>
      <c r="K2058" s="6" t="s">
        <v>12</v>
      </c>
    </row>
    <row r="2059" spans="2:11" x14ac:dyDescent="0.2">
      <c r="B2059" s="6" t="s">
        <v>1305</v>
      </c>
      <c r="C2059" s="7">
        <v>45037</v>
      </c>
      <c r="D2059" s="7">
        <v>45250</v>
      </c>
      <c r="E2059" s="8">
        <v>16100000</v>
      </c>
      <c r="F2059" s="9">
        <v>16100000</v>
      </c>
      <c r="G2059" s="6">
        <v>0</v>
      </c>
      <c r="H2059" s="10">
        <v>3066666.67</v>
      </c>
      <c r="I2059" s="9">
        <f t="shared" si="64"/>
        <v>13033333.33</v>
      </c>
      <c r="J2059" s="11">
        <f t="shared" si="65"/>
        <v>0.1904761906832298</v>
      </c>
      <c r="K2059" s="6" t="s">
        <v>15</v>
      </c>
    </row>
    <row r="2060" spans="2:11" x14ac:dyDescent="0.2">
      <c r="B2060" s="6" t="s">
        <v>1306</v>
      </c>
      <c r="C2060" s="7">
        <v>45042</v>
      </c>
      <c r="D2060" s="7">
        <v>45255</v>
      </c>
      <c r="E2060" s="8">
        <v>24500000</v>
      </c>
      <c r="F2060" s="9">
        <v>24500000</v>
      </c>
      <c r="G2060" s="6">
        <v>0</v>
      </c>
      <c r="H2060" s="10">
        <v>4083333.33</v>
      </c>
      <c r="I2060" s="9">
        <f t="shared" si="64"/>
        <v>20416666.670000002</v>
      </c>
      <c r="J2060" s="11">
        <f t="shared" si="65"/>
        <v>0.16666666653061224</v>
      </c>
      <c r="K2060" s="6" t="s">
        <v>15</v>
      </c>
    </row>
    <row r="2061" spans="2:11" x14ac:dyDescent="0.2">
      <c r="B2061" s="6" t="s">
        <v>1307</v>
      </c>
      <c r="C2061" s="7">
        <v>45040</v>
      </c>
      <c r="D2061" s="7">
        <v>45253</v>
      </c>
      <c r="E2061" s="8">
        <v>35000000</v>
      </c>
      <c r="F2061" s="9">
        <v>35000000</v>
      </c>
      <c r="G2061" s="6">
        <v>0</v>
      </c>
      <c r="H2061" s="10">
        <v>6166666.6699999999</v>
      </c>
      <c r="I2061" s="9">
        <f t="shared" si="64"/>
        <v>28833333.329999998</v>
      </c>
      <c r="J2061" s="11">
        <f t="shared" si="65"/>
        <v>0.17619047628571427</v>
      </c>
      <c r="K2061" s="6" t="s">
        <v>15</v>
      </c>
    </row>
    <row r="2062" spans="2:11" x14ac:dyDescent="0.2">
      <c r="B2062" s="6" t="s">
        <v>1306</v>
      </c>
      <c r="C2062" s="7">
        <v>45040</v>
      </c>
      <c r="D2062" s="7">
        <v>45253</v>
      </c>
      <c r="E2062" s="8">
        <v>21000000</v>
      </c>
      <c r="F2062" s="9">
        <v>21000000</v>
      </c>
      <c r="G2062" s="6">
        <v>0</v>
      </c>
      <c r="H2062" s="10">
        <v>3700000</v>
      </c>
      <c r="I2062" s="9">
        <f t="shared" si="64"/>
        <v>17300000</v>
      </c>
      <c r="J2062" s="11">
        <f t="shared" si="65"/>
        <v>0.1761904761904762</v>
      </c>
      <c r="K2062" s="6" t="s">
        <v>15</v>
      </c>
    </row>
    <row r="2063" spans="2:11" x14ac:dyDescent="0.2">
      <c r="B2063" s="6" t="s">
        <v>1308</v>
      </c>
      <c r="C2063" s="7">
        <v>45040</v>
      </c>
      <c r="D2063" s="7">
        <v>45253</v>
      </c>
      <c r="E2063" s="8">
        <v>11200000</v>
      </c>
      <c r="F2063" s="9">
        <v>11200000</v>
      </c>
      <c r="G2063" s="6">
        <v>0</v>
      </c>
      <c r="H2063" s="10">
        <v>1973333.33</v>
      </c>
      <c r="I2063" s="9">
        <f t="shared" si="64"/>
        <v>9226666.6699999999</v>
      </c>
      <c r="J2063" s="11">
        <f t="shared" si="65"/>
        <v>0.17619047589285716</v>
      </c>
      <c r="K2063" s="6" t="s">
        <v>15</v>
      </c>
    </row>
    <row r="2064" spans="2:11" x14ac:dyDescent="0.2">
      <c r="B2064" s="6" t="s">
        <v>1309</v>
      </c>
      <c r="C2064" s="7">
        <v>45040</v>
      </c>
      <c r="D2064" s="7">
        <v>45253</v>
      </c>
      <c r="E2064" s="8">
        <v>31500000</v>
      </c>
      <c r="F2064" s="9">
        <v>31500000</v>
      </c>
      <c r="G2064" s="6">
        <v>0</v>
      </c>
      <c r="H2064" s="10">
        <v>5550000</v>
      </c>
      <c r="I2064" s="9">
        <f t="shared" si="64"/>
        <v>25950000</v>
      </c>
      <c r="J2064" s="11">
        <f t="shared" si="65"/>
        <v>0.1761904761904762</v>
      </c>
      <c r="K2064" s="6" t="s">
        <v>15</v>
      </c>
    </row>
    <row r="2065" spans="2:11" x14ac:dyDescent="0.2">
      <c r="B2065" s="6" t="s">
        <v>139</v>
      </c>
      <c r="C2065" s="7">
        <v>45041</v>
      </c>
      <c r="D2065" s="7">
        <v>45223</v>
      </c>
      <c r="E2065" s="8">
        <v>21900000</v>
      </c>
      <c r="F2065" s="9">
        <v>21900000</v>
      </c>
      <c r="G2065" s="6">
        <v>0</v>
      </c>
      <c r="H2065" s="10">
        <v>4380000</v>
      </c>
      <c r="I2065" s="9">
        <f t="shared" si="64"/>
        <v>17520000</v>
      </c>
      <c r="J2065" s="11">
        <f t="shared" si="65"/>
        <v>0.2</v>
      </c>
      <c r="K2065" s="6" t="s">
        <v>15</v>
      </c>
    </row>
    <row r="2066" spans="2:11" x14ac:dyDescent="0.2">
      <c r="B2066" s="6" t="s">
        <v>242</v>
      </c>
      <c r="C2066" s="7">
        <v>45041</v>
      </c>
      <c r="D2066" s="7">
        <v>45223</v>
      </c>
      <c r="E2066" s="8">
        <v>21900000</v>
      </c>
      <c r="F2066" s="9">
        <v>21900000</v>
      </c>
      <c r="G2066" s="6">
        <v>0</v>
      </c>
      <c r="H2066" s="10">
        <v>4380000</v>
      </c>
      <c r="I2066" s="9">
        <f t="shared" si="64"/>
        <v>17520000</v>
      </c>
      <c r="J2066" s="11">
        <f t="shared" si="65"/>
        <v>0.2</v>
      </c>
      <c r="K2066" s="6" t="s">
        <v>15</v>
      </c>
    </row>
    <row r="2067" spans="2:11" x14ac:dyDescent="0.2">
      <c r="B2067" s="6" t="s">
        <v>1310</v>
      </c>
      <c r="C2067" s="7">
        <v>45041</v>
      </c>
      <c r="D2067" s="7">
        <v>45223</v>
      </c>
      <c r="E2067" s="8">
        <v>12600000</v>
      </c>
      <c r="F2067" s="9">
        <v>12600000</v>
      </c>
      <c r="G2067" s="6">
        <v>0</v>
      </c>
      <c r="H2067" s="10">
        <v>2520000</v>
      </c>
      <c r="I2067" s="9">
        <f t="shared" si="64"/>
        <v>10080000</v>
      </c>
      <c r="J2067" s="11">
        <f t="shared" si="65"/>
        <v>0.2</v>
      </c>
      <c r="K2067" s="6" t="s">
        <v>15</v>
      </c>
    </row>
    <row r="2068" spans="2:11" x14ac:dyDescent="0.2">
      <c r="B2068" s="6" t="s">
        <v>1311</v>
      </c>
      <c r="C2068" s="7">
        <v>45041</v>
      </c>
      <c r="D2068" s="7">
        <v>45081</v>
      </c>
      <c r="E2068" s="8">
        <v>4000000</v>
      </c>
      <c r="F2068" s="9">
        <v>4000000</v>
      </c>
      <c r="G2068" s="6">
        <v>0</v>
      </c>
      <c r="H2068" s="10">
        <v>4000000</v>
      </c>
      <c r="I2068" s="9">
        <f t="shared" si="64"/>
        <v>0</v>
      </c>
      <c r="J2068" s="11">
        <f t="shared" si="65"/>
        <v>1</v>
      </c>
      <c r="K2068" s="6" t="s">
        <v>12</v>
      </c>
    </row>
    <row r="2069" spans="2:11" x14ac:dyDescent="0.2">
      <c r="B2069" s="6" t="s">
        <v>1312</v>
      </c>
      <c r="C2069" s="7">
        <v>45042</v>
      </c>
      <c r="D2069" s="7">
        <v>45224</v>
      </c>
      <c r="E2069" s="8">
        <v>21000000</v>
      </c>
      <c r="F2069" s="9">
        <v>21000000</v>
      </c>
      <c r="G2069" s="6">
        <v>0</v>
      </c>
      <c r="H2069" s="10">
        <v>4083333.33</v>
      </c>
      <c r="I2069" s="9">
        <f t="shared" si="64"/>
        <v>16916666.670000002</v>
      </c>
      <c r="J2069" s="11">
        <f t="shared" si="65"/>
        <v>0.19444444428571428</v>
      </c>
      <c r="K2069" s="6" t="s">
        <v>15</v>
      </c>
    </row>
    <row r="2070" spans="2:11" x14ac:dyDescent="0.2">
      <c r="B2070" s="6" t="s">
        <v>1313</v>
      </c>
      <c r="C2070" s="7">
        <v>45042</v>
      </c>
      <c r="D2070" s="7">
        <v>45255</v>
      </c>
      <c r="E2070" s="8">
        <v>28000000</v>
      </c>
      <c r="F2070" s="9">
        <v>28000000</v>
      </c>
      <c r="G2070" s="6">
        <v>0</v>
      </c>
      <c r="H2070" s="10">
        <v>4666666.67</v>
      </c>
      <c r="I2070" s="9">
        <f t="shared" si="64"/>
        <v>23333333.329999998</v>
      </c>
      <c r="J2070" s="11">
        <f t="shared" si="65"/>
        <v>0.16666666678571429</v>
      </c>
      <c r="K2070" s="6" t="s">
        <v>15</v>
      </c>
    </row>
    <row r="2071" spans="2:11" x14ac:dyDescent="0.2">
      <c r="B2071" s="6" t="s">
        <v>1314</v>
      </c>
      <c r="C2071" s="7">
        <v>45042</v>
      </c>
      <c r="D2071" s="7">
        <v>45082</v>
      </c>
      <c r="E2071" s="8">
        <v>4266666.67</v>
      </c>
      <c r="F2071" s="9">
        <v>4266666.67</v>
      </c>
      <c r="G2071" s="6">
        <v>0</v>
      </c>
      <c r="H2071" s="10">
        <v>4266666.67</v>
      </c>
      <c r="I2071" s="9">
        <f t="shared" si="64"/>
        <v>0</v>
      </c>
      <c r="J2071" s="11">
        <f t="shared" si="65"/>
        <v>1</v>
      </c>
      <c r="K2071" s="6" t="s">
        <v>12</v>
      </c>
    </row>
    <row r="2072" spans="2:11" x14ac:dyDescent="0.2">
      <c r="B2072" s="6" t="s">
        <v>1315</v>
      </c>
      <c r="C2072" s="7">
        <v>45043</v>
      </c>
      <c r="D2072" s="7">
        <v>45225</v>
      </c>
      <c r="E2072" s="8">
        <v>18000000</v>
      </c>
      <c r="F2072" s="9">
        <v>18000000</v>
      </c>
      <c r="G2072" s="6">
        <v>0</v>
      </c>
      <c r="H2072" s="10">
        <v>3400000</v>
      </c>
      <c r="I2072" s="9">
        <f t="shared" si="64"/>
        <v>14600000</v>
      </c>
      <c r="J2072" s="11">
        <f t="shared" si="65"/>
        <v>0.18888888888888888</v>
      </c>
      <c r="K2072" s="6" t="s">
        <v>15</v>
      </c>
    </row>
    <row r="2073" spans="2:11" x14ac:dyDescent="0.2">
      <c r="B2073" s="6" t="s">
        <v>1315</v>
      </c>
      <c r="C2073" s="7">
        <v>45043</v>
      </c>
      <c r="D2073" s="7">
        <v>45225</v>
      </c>
      <c r="E2073" s="8">
        <v>18000000</v>
      </c>
      <c r="F2073" s="9">
        <v>18000000</v>
      </c>
      <c r="G2073" s="6">
        <v>0</v>
      </c>
      <c r="H2073" s="10">
        <v>3400000</v>
      </c>
      <c r="I2073" s="9">
        <f t="shared" si="64"/>
        <v>14600000</v>
      </c>
      <c r="J2073" s="11">
        <f t="shared" si="65"/>
        <v>0.18888888888888888</v>
      </c>
      <c r="K2073" s="6" t="s">
        <v>15</v>
      </c>
    </row>
    <row r="2074" spans="2:11" x14ac:dyDescent="0.2">
      <c r="B2074" s="6" t="s">
        <v>1316</v>
      </c>
      <c r="C2074" s="7">
        <v>45043</v>
      </c>
      <c r="D2074" s="7">
        <v>45072</v>
      </c>
      <c r="E2074" s="8">
        <v>3000000</v>
      </c>
      <c r="F2074" s="9">
        <v>3000000</v>
      </c>
      <c r="G2074" s="6">
        <v>0</v>
      </c>
      <c r="H2074" s="10">
        <v>3000000</v>
      </c>
      <c r="I2074" s="9">
        <f t="shared" si="64"/>
        <v>0</v>
      </c>
      <c r="J2074" s="11">
        <f t="shared" si="65"/>
        <v>1</v>
      </c>
      <c r="K2074" s="6" t="s">
        <v>12</v>
      </c>
    </row>
    <row r="2075" spans="2:11" x14ac:dyDescent="0.2">
      <c r="B2075" s="6" t="s">
        <v>1317</v>
      </c>
      <c r="C2075" s="7">
        <v>45043</v>
      </c>
      <c r="D2075" s="7">
        <v>45072</v>
      </c>
      <c r="E2075" s="8">
        <v>3000000</v>
      </c>
      <c r="F2075" s="9">
        <v>3000000</v>
      </c>
      <c r="G2075" s="6">
        <v>0</v>
      </c>
      <c r="H2075" s="10">
        <v>3000000</v>
      </c>
      <c r="I2075" s="9">
        <f t="shared" si="64"/>
        <v>0</v>
      </c>
      <c r="J2075" s="11">
        <f t="shared" si="65"/>
        <v>1</v>
      </c>
      <c r="K2075" s="6" t="s">
        <v>12</v>
      </c>
    </row>
    <row r="2076" spans="2:11" x14ac:dyDescent="0.2">
      <c r="B2076" s="6" t="s">
        <v>1318</v>
      </c>
      <c r="C2076" s="7">
        <v>45043</v>
      </c>
      <c r="D2076" s="7">
        <v>45072</v>
      </c>
      <c r="E2076" s="8">
        <v>3000000</v>
      </c>
      <c r="F2076" s="9">
        <v>3000000</v>
      </c>
      <c r="G2076" s="6">
        <v>0</v>
      </c>
      <c r="H2076" s="10">
        <v>3000000</v>
      </c>
      <c r="I2076" s="9">
        <f t="shared" si="64"/>
        <v>0</v>
      </c>
      <c r="J2076" s="11">
        <f t="shared" si="65"/>
        <v>1</v>
      </c>
      <c r="K2076" s="6" t="s">
        <v>12</v>
      </c>
    </row>
    <row r="2077" spans="2:11" x14ac:dyDescent="0.2">
      <c r="B2077" s="6" t="s">
        <v>1319</v>
      </c>
      <c r="C2077" s="7">
        <v>45043</v>
      </c>
      <c r="D2077" s="7">
        <v>45072</v>
      </c>
      <c r="E2077" s="8">
        <v>3000000</v>
      </c>
      <c r="F2077" s="9">
        <v>3000000</v>
      </c>
      <c r="G2077" s="6">
        <v>0</v>
      </c>
      <c r="H2077" s="10">
        <v>3000000</v>
      </c>
      <c r="I2077" s="9">
        <f t="shared" si="64"/>
        <v>0</v>
      </c>
      <c r="J2077" s="11">
        <f t="shared" si="65"/>
        <v>1</v>
      </c>
      <c r="K2077" s="6" t="s">
        <v>12</v>
      </c>
    </row>
    <row r="2078" spans="2:11" x14ac:dyDescent="0.2">
      <c r="B2078" s="6" t="s">
        <v>777</v>
      </c>
      <c r="C2078" s="7">
        <v>45043</v>
      </c>
      <c r="D2078" s="7">
        <v>45286</v>
      </c>
      <c r="E2078" s="8">
        <v>32000000</v>
      </c>
      <c r="F2078" s="9">
        <v>27466666.670000002</v>
      </c>
      <c r="G2078" s="6">
        <v>0</v>
      </c>
      <c r="H2078" s="10">
        <v>0</v>
      </c>
      <c r="I2078" s="9">
        <f t="shared" si="64"/>
        <v>27466666.670000002</v>
      </c>
      <c r="J2078" s="11">
        <f t="shared" si="65"/>
        <v>0</v>
      </c>
      <c r="K2078" s="6" t="s">
        <v>15</v>
      </c>
    </row>
    <row r="2079" spans="2:11" x14ac:dyDescent="0.2">
      <c r="B2079" s="6" t="s">
        <v>863</v>
      </c>
      <c r="C2079" s="7">
        <v>45043</v>
      </c>
      <c r="D2079" s="7">
        <v>45072</v>
      </c>
      <c r="E2079" s="8">
        <v>1700000</v>
      </c>
      <c r="F2079" s="9">
        <v>1700000</v>
      </c>
      <c r="G2079" s="6">
        <v>0</v>
      </c>
      <c r="H2079" s="10">
        <v>1700000</v>
      </c>
      <c r="I2079" s="9">
        <f t="shared" si="64"/>
        <v>0</v>
      </c>
      <c r="J2079" s="11">
        <f t="shared" si="65"/>
        <v>1</v>
      </c>
      <c r="K2079" s="6" t="s">
        <v>12</v>
      </c>
    </row>
    <row r="2080" spans="2:11" x14ac:dyDescent="0.2">
      <c r="B2080" s="6" t="s">
        <v>727</v>
      </c>
      <c r="C2080" s="7">
        <v>45043</v>
      </c>
      <c r="D2080" s="7">
        <v>45225</v>
      </c>
      <c r="E2080" s="8">
        <v>12600000</v>
      </c>
      <c r="F2080" s="9">
        <v>12600000</v>
      </c>
      <c r="G2080" s="6">
        <v>0</v>
      </c>
      <c r="H2080" s="10">
        <v>2380000</v>
      </c>
      <c r="I2080" s="9">
        <f t="shared" si="64"/>
        <v>10220000</v>
      </c>
      <c r="J2080" s="11">
        <f t="shared" si="65"/>
        <v>0.18888888888888888</v>
      </c>
      <c r="K2080" s="6" t="s">
        <v>15</v>
      </c>
    </row>
    <row r="2081" spans="2:11" x14ac:dyDescent="0.2">
      <c r="B2081" s="6" t="s">
        <v>727</v>
      </c>
      <c r="C2081" s="7">
        <v>45043</v>
      </c>
      <c r="D2081" s="7">
        <v>45225</v>
      </c>
      <c r="E2081" s="8">
        <v>12600000</v>
      </c>
      <c r="F2081" s="9">
        <v>12600000</v>
      </c>
      <c r="G2081" s="6">
        <v>0</v>
      </c>
      <c r="H2081" s="10">
        <v>2380000</v>
      </c>
      <c r="I2081" s="9">
        <f t="shared" si="64"/>
        <v>10220000</v>
      </c>
      <c r="J2081" s="11">
        <f t="shared" si="65"/>
        <v>0.18888888888888888</v>
      </c>
      <c r="K2081" s="6" t="s">
        <v>15</v>
      </c>
    </row>
    <row r="2082" spans="2:11" x14ac:dyDescent="0.2">
      <c r="B2082" s="6" t="s">
        <v>1320</v>
      </c>
      <c r="C2082" s="7">
        <v>45043</v>
      </c>
      <c r="D2082" s="7">
        <v>45256</v>
      </c>
      <c r="E2082" s="8">
        <v>38500000</v>
      </c>
      <c r="F2082" s="9">
        <v>38500000</v>
      </c>
      <c r="G2082" s="6">
        <v>0</v>
      </c>
      <c r="H2082" s="10">
        <v>5500000</v>
      </c>
      <c r="I2082" s="9">
        <f t="shared" si="64"/>
        <v>33000000</v>
      </c>
      <c r="J2082" s="11">
        <f t="shared" si="65"/>
        <v>0.14285714285714285</v>
      </c>
      <c r="K2082" s="6" t="s">
        <v>15</v>
      </c>
    </row>
    <row r="2083" spans="2:11" x14ac:dyDescent="0.2">
      <c r="B2083" s="6" t="s">
        <v>727</v>
      </c>
      <c r="C2083" s="7">
        <v>45043</v>
      </c>
      <c r="D2083" s="7">
        <v>45225</v>
      </c>
      <c r="E2083" s="8">
        <v>12600000</v>
      </c>
      <c r="F2083" s="9">
        <v>12600000</v>
      </c>
      <c r="G2083" s="6">
        <v>0</v>
      </c>
      <c r="H2083" s="10">
        <v>2380000</v>
      </c>
      <c r="I2083" s="9">
        <f t="shared" si="64"/>
        <v>10220000</v>
      </c>
      <c r="J2083" s="11">
        <f t="shared" si="65"/>
        <v>0.18888888888888888</v>
      </c>
      <c r="K2083" s="6" t="s">
        <v>15</v>
      </c>
    </row>
    <row r="2084" spans="2:11" x14ac:dyDescent="0.2">
      <c r="B2084" s="6" t="s">
        <v>242</v>
      </c>
      <c r="C2084" s="7">
        <v>45043</v>
      </c>
      <c r="D2084" s="7">
        <v>45225</v>
      </c>
      <c r="E2084" s="8">
        <v>21900000</v>
      </c>
      <c r="F2084" s="9">
        <v>21900000</v>
      </c>
      <c r="G2084" s="6">
        <v>0</v>
      </c>
      <c r="H2084" s="10">
        <v>4136666.67</v>
      </c>
      <c r="I2084" s="9">
        <f t="shared" si="64"/>
        <v>17763333.329999998</v>
      </c>
      <c r="J2084" s="11">
        <f t="shared" si="65"/>
        <v>0.18888888904109588</v>
      </c>
      <c r="K2084" s="6" t="s">
        <v>15</v>
      </c>
    </row>
    <row r="2085" spans="2:11" x14ac:dyDescent="0.2">
      <c r="B2085" s="6" t="s">
        <v>230</v>
      </c>
      <c r="C2085" s="7">
        <v>45043</v>
      </c>
      <c r="D2085" s="7">
        <v>45225</v>
      </c>
      <c r="E2085" s="8">
        <v>21900000</v>
      </c>
      <c r="F2085" s="9">
        <v>21900000</v>
      </c>
      <c r="G2085" s="6">
        <v>0</v>
      </c>
      <c r="H2085" s="10">
        <v>4136666.67</v>
      </c>
      <c r="I2085" s="9">
        <f t="shared" si="64"/>
        <v>17763333.329999998</v>
      </c>
      <c r="J2085" s="11">
        <f t="shared" si="65"/>
        <v>0.18888888904109588</v>
      </c>
      <c r="K2085" s="6" t="s">
        <v>15</v>
      </c>
    </row>
    <row r="2086" spans="2:11" x14ac:dyDescent="0.2">
      <c r="B2086" s="6" t="s">
        <v>1321</v>
      </c>
      <c r="C2086" s="7">
        <v>45043</v>
      </c>
      <c r="D2086" s="7">
        <v>45072</v>
      </c>
      <c r="E2086" s="8">
        <v>3200000</v>
      </c>
      <c r="F2086" s="9">
        <v>3200000</v>
      </c>
      <c r="G2086" s="6">
        <v>0</v>
      </c>
      <c r="H2086" s="10">
        <v>3200000</v>
      </c>
      <c r="I2086" s="9">
        <f t="shared" si="64"/>
        <v>0</v>
      </c>
      <c r="J2086" s="11">
        <f t="shared" si="65"/>
        <v>1</v>
      </c>
      <c r="K2086" s="6" t="s">
        <v>12</v>
      </c>
    </row>
    <row r="2087" spans="2:11" x14ac:dyDescent="0.2">
      <c r="B2087" s="6" t="s">
        <v>241</v>
      </c>
      <c r="C2087" s="7">
        <v>45043</v>
      </c>
      <c r="D2087" s="7">
        <v>45225</v>
      </c>
      <c r="E2087" s="8">
        <v>21900000</v>
      </c>
      <c r="F2087" s="9">
        <v>21900000</v>
      </c>
      <c r="G2087" s="6">
        <v>0</v>
      </c>
      <c r="H2087" s="10">
        <v>4136666.67</v>
      </c>
      <c r="I2087" s="9">
        <f t="shared" si="64"/>
        <v>17763333.329999998</v>
      </c>
      <c r="J2087" s="11">
        <f t="shared" si="65"/>
        <v>0.18888888904109588</v>
      </c>
      <c r="K2087" s="6" t="s">
        <v>15</v>
      </c>
    </row>
    <row r="2088" spans="2:11" x14ac:dyDescent="0.2">
      <c r="B2088" s="6" t="s">
        <v>1322</v>
      </c>
      <c r="C2088" s="7">
        <v>45043</v>
      </c>
      <c r="D2088" s="7">
        <v>45225</v>
      </c>
      <c r="E2088" s="8">
        <v>21000000</v>
      </c>
      <c r="F2088" s="9">
        <v>21000000</v>
      </c>
      <c r="G2088" s="6">
        <v>0</v>
      </c>
      <c r="H2088" s="10">
        <v>3966666.67</v>
      </c>
      <c r="I2088" s="9">
        <f t="shared" si="64"/>
        <v>17033333.329999998</v>
      </c>
      <c r="J2088" s="11">
        <f t="shared" si="65"/>
        <v>0.18888888904761905</v>
      </c>
      <c r="K2088" s="6" t="s">
        <v>15</v>
      </c>
    </row>
    <row r="2089" spans="2:11" x14ac:dyDescent="0.2">
      <c r="B2089" s="6" t="s">
        <v>1323</v>
      </c>
      <c r="C2089" s="7">
        <v>45043</v>
      </c>
      <c r="D2089" s="7">
        <v>45225</v>
      </c>
      <c r="E2089" s="8">
        <v>21000000</v>
      </c>
      <c r="F2089" s="9">
        <v>21000000</v>
      </c>
      <c r="G2089" s="6">
        <v>0</v>
      </c>
      <c r="H2089" s="10">
        <v>3966666.67</v>
      </c>
      <c r="I2089" s="9">
        <f t="shared" si="64"/>
        <v>17033333.329999998</v>
      </c>
      <c r="J2089" s="11">
        <f t="shared" si="65"/>
        <v>0.18888888904761905</v>
      </c>
      <c r="K2089" s="6" t="s">
        <v>15</v>
      </c>
    </row>
    <row r="2090" spans="2:11" x14ac:dyDescent="0.2">
      <c r="B2090" s="6" t="s">
        <v>1324</v>
      </c>
      <c r="C2090" s="7">
        <v>45043</v>
      </c>
      <c r="D2090" s="7">
        <v>45103</v>
      </c>
      <c r="E2090" s="8">
        <v>4000000</v>
      </c>
      <c r="F2090" s="9">
        <v>4000000</v>
      </c>
      <c r="G2090" s="6">
        <v>0</v>
      </c>
      <c r="H2090" s="10">
        <v>2933333.33</v>
      </c>
      <c r="I2090" s="9">
        <f t="shared" si="64"/>
        <v>1066666.67</v>
      </c>
      <c r="J2090" s="11">
        <f t="shared" si="65"/>
        <v>0.73333333249999999</v>
      </c>
      <c r="K2090" s="6" t="s">
        <v>12</v>
      </c>
    </row>
    <row r="2091" spans="2:11" x14ac:dyDescent="0.2">
      <c r="B2091" s="6" t="s">
        <v>122</v>
      </c>
      <c r="C2091" s="7">
        <v>45043</v>
      </c>
      <c r="D2091" s="7">
        <v>45244</v>
      </c>
      <c r="E2091" s="8">
        <v>26400000</v>
      </c>
      <c r="F2091" s="9">
        <v>26400000</v>
      </c>
      <c r="G2091" s="6">
        <v>0</v>
      </c>
      <c r="H2091" s="10">
        <v>4000000</v>
      </c>
      <c r="I2091" s="9">
        <f t="shared" si="64"/>
        <v>22400000</v>
      </c>
      <c r="J2091" s="11">
        <f t="shared" si="65"/>
        <v>0.15151515151515152</v>
      </c>
      <c r="K2091" s="6" t="s">
        <v>15</v>
      </c>
    </row>
    <row r="2092" spans="2:11" x14ac:dyDescent="0.2">
      <c r="B2092" s="6" t="s">
        <v>1325</v>
      </c>
      <c r="C2092" s="7">
        <v>45043</v>
      </c>
      <c r="D2092" s="7">
        <v>45225</v>
      </c>
      <c r="E2092" s="8">
        <v>24000000</v>
      </c>
      <c r="F2092" s="9">
        <v>24000000</v>
      </c>
      <c r="G2092" s="6">
        <v>0</v>
      </c>
      <c r="H2092" s="10">
        <v>4533333.33</v>
      </c>
      <c r="I2092" s="9">
        <f t="shared" si="64"/>
        <v>19466666.670000002</v>
      </c>
      <c r="J2092" s="11">
        <f t="shared" si="65"/>
        <v>0.18888888875000001</v>
      </c>
      <c r="K2092" s="6" t="s">
        <v>15</v>
      </c>
    </row>
    <row r="2093" spans="2:11" x14ac:dyDescent="0.2">
      <c r="B2093" s="6" t="s">
        <v>1077</v>
      </c>
      <c r="C2093" s="7">
        <v>45043</v>
      </c>
      <c r="D2093" s="7">
        <v>45225</v>
      </c>
      <c r="E2093" s="8">
        <v>21900000</v>
      </c>
      <c r="F2093" s="9">
        <v>21900000</v>
      </c>
      <c r="G2093" s="6">
        <v>0</v>
      </c>
      <c r="H2093" s="10">
        <v>7786666.6699999999</v>
      </c>
      <c r="I2093" s="9">
        <f t="shared" si="64"/>
        <v>14113333.33</v>
      </c>
      <c r="J2093" s="11">
        <f t="shared" si="65"/>
        <v>0.35555555570776254</v>
      </c>
      <c r="K2093" s="6" t="s">
        <v>15</v>
      </c>
    </row>
    <row r="2094" spans="2:11" x14ac:dyDescent="0.2">
      <c r="B2094" s="6" t="s">
        <v>122</v>
      </c>
      <c r="C2094" s="7">
        <v>45043</v>
      </c>
      <c r="D2094" s="7">
        <v>45286</v>
      </c>
      <c r="E2094" s="8">
        <v>40000000</v>
      </c>
      <c r="F2094" s="9">
        <v>40000000</v>
      </c>
      <c r="G2094" s="6">
        <v>0</v>
      </c>
      <c r="H2094" s="10">
        <v>0</v>
      </c>
      <c r="I2094" s="9">
        <f t="shared" si="64"/>
        <v>40000000</v>
      </c>
      <c r="J2094" s="11">
        <f t="shared" si="65"/>
        <v>0</v>
      </c>
      <c r="K2094" s="6" t="s">
        <v>15</v>
      </c>
    </row>
    <row r="2095" spans="2:11" x14ac:dyDescent="0.2">
      <c r="B2095" s="6" t="s">
        <v>122</v>
      </c>
      <c r="C2095" s="7">
        <v>45043</v>
      </c>
      <c r="D2095" s="7">
        <v>45286</v>
      </c>
      <c r="E2095" s="8">
        <v>40000000</v>
      </c>
      <c r="F2095" s="9">
        <v>40000000</v>
      </c>
      <c r="G2095" s="6">
        <v>0</v>
      </c>
      <c r="H2095" s="10">
        <v>5666666.6699999999</v>
      </c>
      <c r="I2095" s="9">
        <f t="shared" si="64"/>
        <v>34333333.329999998</v>
      </c>
      <c r="J2095" s="11">
        <f t="shared" si="65"/>
        <v>0.14166666675</v>
      </c>
      <c r="K2095" s="6" t="s">
        <v>15</v>
      </c>
    </row>
    <row r="2096" spans="2:11" x14ac:dyDescent="0.2">
      <c r="B2096" s="6" t="s">
        <v>464</v>
      </c>
      <c r="C2096" s="7">
        <v>45044</v>
      </c>
      <c r="D2096" s="7">
        <v>45073</v>
      </c>
      <c r="E2096" s="8">
        <v>2100000</v>
      </c>
      <c r="F2096" s="9">
        <v>2100000</v>
      </c>
      <c r="G2096" s="6">
        <v>0</v>
      </c>
      <c r="H2096" s="10">
        <v>2100000</v>
      </c>
      <c r="I2096" s="9">
        <f t="shared" si="64"/>
        <v>0</v>
      </c>
      <c r="J2096" s="11">
        <f t="shared" si="65"/>
        <v>1</v>
      </c>
      <c r="K2096" s="6" t="s">
        <v>12</v>
      </c>
    </row>
    <row r="2097" spans="2:11" x14ac:dyDescent="0.2">
      <c r="B2097" s="6" t="s">
        <v>1326</v>
      </c>
      <c r="C2097" s="7">
        <v>45043</v>
      </c>
      <c r="D2097" s="7">
        <v>45078</v>
      </c>
      <c r="E2097" s="8">
        <v>3850000</v>
      </c>
      <c r="F2097" s="9">
        <v>3850000</v>
      </c>
      <c r="G2097" s="6">
        <v>0</v>
      </c>
      <c r="H2097" s="10">
        <v>3740000</v>
      </c>
      <c r="I2097" s="9">
        <f t="shared" si="64"/>
        <v>110000</v>
      </c>
      <c r="J2097" s="11">
        <f t="shared" si="65"/>
        <v>0.97142857142857142</v>
      </c>
      <c r="K2097" s="6" t="s">
        <v>12</v>
      </c>
    </row>
    <row r="2098" spans="2:11" x14ac:dyDescent="0.2">
      <c r="B2098" s="6" t="s">
        <v>1093</v>
      </c>
      <c r="C2098" s="7">
        <v>45043</v>
      </c>
      <c r="D2098" s="7">
        <v>45078</v>
      </c>
      <c r="E2098" s="8">
        <v>3500000</v>
      </c>
      <c r="F2098" s="9">
        <v>3500000</v>
      </c>
      <c r="G2098" s="6">
        <v>0</v>
      </c>
      <c r="H2098" s="10">
        <v>3500000</v>
      </c>
      <c r="I2098" s="9">
        <f t="shared" si="64"/>
        <v>0</v>
      </c>
      <c r="J2098" s="11">
        <f t="shared" si="65"/>
        <v>1</v>
      </c>
      <c r="K2098" s="6" t="s">
        <v>12</v>
      </c>
    </row>
    <row r="2099" spans="2:11" x14ac:dyDescent="0.2">
      <c r="B2099" s="6" t="s">
        <v>919</v>
      </c>
      <c r="C2099" s="7">
        <v>45044</v>
      </c>
      <c r="D2099" s="7">
        <v>45257</v>
      </c>
      <c r="E2099" s="8">
        <v>42000000</v>
      </c>
      <c r="F2099" s="9">
        <v>42000000</v>
      </c>
      <c r="G2099" s="6">
        <v>0</v>
      </c>
      <c r="H2099" s="10">
        <v>12600000</v>
      </c>
      <c r="I2099" s="9">
        <f t="shared" si="64"/>
        <v>29400000</v>
      </c>
      <c r="J2099" s="11">
        <f t="shared" si="65"/>
        <v>0.3</v>
      </c>
      <c r="K2099" s="6" t="s">
        <v>15</v>
      </c>
    </row>
    <row r="2100" spans="2:11" x14ac:dyDescent="0.2">
      <c r="B2100" s="6" t="s">
        <v>1327</v>
      </c>
      <c r="C2100" s="7">
        <v>45044</v>
      </c>
      <c r="D2100" s="7">
        <v>45226</v>
      </c>
      <c r="E2100" s="8">
        <v>21000000</v>
      </c>
      <c r="F2100" s="9">
        <v>21000000</v>
      </c>
      <c r="G2100" s="6">
        <v>0</v>
      </c>
      <c r="H2100" s="10">
        <v>3850000</v>
      </c>
      <c r="I2100" s="9">
        <f t="shared" si="64"/>
        <v>17150000</v>
      </c>
      <c r="J2100" s="11">
        <f t="shared" si="65"/>
        <v>0.18333333333333332</v>
      </c>
      <c r="K2100" s="6" t="s">
        <v>15</v>
      </c>
    </row>
    <row r="2101" spans="2:11" x14ac:dyDescent="0.2">
      <c r="B2101" s="6" t="s">
        <v>1019</v>
      </c>
      <c r="C2101" s="7">
        <v>45044</v>
      </c>
      <c r="D2101" s="7">
        <v>45257</v>
      </c>
      <c r="E2101" s="8">
        <v>17500000</v>
      </c>
      <c r="F2101" s="9">
        <v>17500000</v>
      </c>
      <c r="G2101" s="6">
        <v>0</v>
      </c>
      <c r="H2101" s="10">
        <v>2750000</v>
      </c>
      <c r="I2101" s="9">
        <f t="shared" si="64"/>
        <v>14750000</v>
      </c>
      <c r="J2101" s="11">
        <f t="shared" si="65"/>
        <v>0.15714285714285714</v>
      </c>
      <c r="K2101" s="6" t="s">
        <v>15</v>
      </c>
    </row>
    <row r="2102" spans="2:11" x14ac:dyDescent="0.2">
      <c r="B2102" s="6" t="s">
        <v>1328</v>
      </c>
      <c r="C2102" s="7">
        <v>45048</v>
      </c>
      <c r="D2102" s="7">
        <v>45250</v>
      </c>
      <c r="E2102" s="8">
        <v>19800000</v>
      </c>
      <c r="F2102" s="9">
        <v>19800000</v>
      </c>
      <c r="G2102" s="6">
        <v>0</v>
      </c>
      <c r="H2102" s="10">
        <v>0</v>
      </c>
      <c r="I2102" s="9">
        <f t="shared" si="64"/>
        <v>19800000</v>
      </c>
      <c r="J2102" s="11">
        <f t="shared" si="65"/>
        <v>0</v>
      </c>
      <c r="K2102" s="6" t="s">
        <v>15</v>
      </c>
    </row>
    <row r="2103" spans="2:11" x14ac:dyDescent="0.2">
      <c r="B2103" s="6" t="s">
        <v>1329</v>
      </c>
      <c r="C2103" s="7">
        <v>45044</v>
      </c>
      <c r="D2103" s="7">
        <v>45257</v>
      </c>
      <c r="E2103" s="8">
        <v>56000000</v>
      </c>
      <c r="F2103" s="9">
        <v>56000000</v>
      </c>
      <c r="G2103" s="6">
        <v>0</v>
      </c>
      <c r="H2103" s="10">
        <v>10400000</v>
      </c>
      <c r="I2103" s="9">
        <f t="shared" si="64"/>
        <v>45600000</v>
      </c>
      <c r="J2103" s="11">
        <f t="shared" si="65"/>
        <v>0.18571428571428572</v>
      </c>
      <c r="K2103" s="6" t="s">
        <v>12</v>
      </c>
    </row>
    <row r="2104" spans="2:11" x14ac:dyDescent="0.2">
      <c r="B2104" s="6" t="s">
        <v>1315</v>
      </c>
      <c r="C2104" s="7">
        <v>45048</v>
      </c>
      <c r="D2104" s="7">
        <v>45231</v>
      </c>
      <c r="E2104" s="8">
        <v>21000000</v>
      </c>
      <c r="F2104" s="9">
        <v>21000000</v>
      </c>
      <c r="G2104" s="6">
        <v>0</v>
      </c>
      <c r="H2104" s="10">
        <v>3383333.33</v>
      </c>
      <c r="I2104" s="9">
        <f t="shared" si="64"/>
        <v>17616666.670000002</v>
      </c>
      <c r="J2104" s="11">
        <f t="shared" si="65"/>
        <v>0.16111111095238095</v>
      </c>
      <c r="K2104" s="6" t="s">
        <v>15</v>
      </c>
    </row>
    <row r="2105" spans="2:11" x14ac:dyDescent="0.2">
      <c r="B2105" s="6" t="s">
        <v>1330</v>
      </c>
      <c r="C2105" s="7">
        <v>45044</v>
      </c>
      <c r="D2105" s="7">
        <v>45079</v>
      </c>
      <c r="E2105" s="8">
        <v>2916666.67</v>
      </c>
      <c r="F2105" s="9">
        <v>2916666.67</v>
      </c>
      <c r="G2105" s="6">
        <v>0</v>
      </c>
      <c r="H2105" s="10">
        <v>2916666.67</v>
      </c>
      <c r="I2105" s="9">
        <f t="shared" si="64"/>
        <v>0</v>
      </c>
      <c r="J2105" s="11">
        <f t="shared" si="65"/>
        <v>1</v>
      </c>
      <c r="K2105" s="6" t="s">
        <v>12</v>
      </c>
    </row>
    <row r="2106" spans="2:11" x14ac:dyDescent="0.2">
      <c r="B2106" s="6" t="s">
        <v>308</v>
      </c>
      <c r="C2106" s="7">
        <v>45044</v>
      </c>
      <c r="D2106" s="7">
        <v>45257</v>
      </c>
      <c r="E2106" s="8">
        <v>25900000</v>
      </c>
      <c r="F2106" s="9">
        <v>25900000</v>
      </c>
      <c r="G2106" s="6">
        <v>0</v>
      </c>
      <c r="H2106" s="10">
        <v>4070000</v>
      </c>
      <c r="I2106" s="9">
        <f t="shared" si="64"/>
        <v>21830000</v>
      </c>
      <c r="J2106" s="11">
        <f t="shared" si="65"/>
        <v>0.15714285714285714</v>
      </c>
      <c r="K2106" s="6" t="s">
        <v>12</v>
      </c>
    </row>
    <row r="2107" spans="2:11" x14ac:dyDescent="0.2">
      <c r="B2107" s="6" t="s">
        <v>1331</v>
      </c>
      <c r="C2107" s="7">
        <v>45044</v>
      </c>
      <c r="D2107" s="7">
        <v>45073</v>
      </c>
      <c r="E2107" s="8">
        <v>2700000</v>
      </c>
      <c r="F2107" s="9">
        <v>2700000</v>
      </c>
      <c r="G2107" s="6">
        <v>0</v>
      </c>
      <c r="H2107" s="10">
        <v>2700000</v>
      </c>
      <c r="I2107" s="9">
        <f t="shared" si="64"/>
        <v>0</v>
      </c>
      <c r="J2107" s="11">
        <f t="shared" si="65"/>
        <v>1</v>
      </c>
      <c r="K2107" s="6" t="s">
        <v>12</v>
      </c>
    </row>
    <row r="2108" spans="2:11" x14ac:dyDescent="0.2">
      <c r="B2108" s="6" t="s">
        <v>1316</v>
      </c>
      <c r="C2108" s="7">
        <v>45051</v>
      </c>
      <c r="D2108" s="7">
        <v>45081</v>
      </c>
      <c r="E2108" s="8">
        <v>2700000</v>
      </c>
      <c r="F2108" s="9">
        <v>2700000</v>
      </c>
      <c r="G2108" s="6">
        <v>0</v>
      </c>
      <c r="H2108" s="10">
        <v>2700000</v>
      </c>
      <c r="I2108" s="9">
        <f t="shared" si="64"/>
        <v>0</v>
      </c>
      <c r="J2108" s="11">
        <f t="shared" si="65"/>
        <v>1</v>
      </c>
      <c r="K2108" s="6" t="s">
        <v>12</v>
      </c>
    </row>
    <row r="2109" spans="2:11" x14ac:dyDescent="0.2">
      <c r="B2109" s="6" t="s">
        <v>1332</v>
      </c>
      <c r="C2109" s="7">
        <v>45044</v>
      </c>
      <c r="D2109" s="7">
        <v>45257</v>
      </c>
      <c r="E2109" s="8">
        <v>18025000</v>
      </c>
      <c r="F2109" s="9">
        <v>18025000</v>
      </c>
      <c r="G2109" s="6">
        <v>0</v>
      </c>
      <c r="H2109" s="10">
        <v>2832500</v>
      </c>
      <c r="I2109" s="9">
        <f t="shared" si="64"/>
        <v>15192500</v>
      </c>
      <c r="J2109" s="11">
        <f t="shared" si="65"/>
        <v>0.15714285714285714</v>
      </c>
      <c r="K2109" s="6" t="s">
        <v>15</v>
      </c>
    </row>
    <row r="2110" spans="2:11" x14ac:dyDescent="0.2">
      <c r="B2110" s="6" t="s">
        <v>1333</v>
      </c>
      <c r="C2110" s="7">
        <v>45048</v>
      </c>
      <c r="D2110" s="7">
        <v>45231</v>
      </c>
      <c r="E2110" s="8">
        <v>18000000</v>
      </c>
      <c r="F2110" s="9">
        <v>18000000</v>
      </c>
      <c r="G2110" s="6">
        <v>0</v>
      </c>
      <c r="H2110" s="10">
        <v>2900000</v>
      </c>
      <c r="I2110" s="9">
        <f t="shared" si="64"/>
        <v>15100000</v>
      </c>
      <c r="J2110" s="11">
        <f t="shared" si="65"/>
        <v>0.16111111111111112</v>
      </c>
      <c r="K2110" s="6" t="s">
        <v>15</v>
      </c>
    </row>
    <row r="2111" spans="2:11" x14ac:dyDescent="0.2">
      <c r="B2111" s="6" t="s">
        <v>1316</v>
      </c>
      <c r="C2111" s="7">
        <v>45044</v>
      </c>
      <c r="D2111" s="7">
        <v>45073</v>
      </c>
      <c r="E2111" s="8">
        <v>2700000</v>
      </c>
      <c r="F2111" s="9">
        <v>2700000</v>
      </c>
      <c r="G2111" s="6">
        <v>0</v>
      </c>
      <c r="H2111" s="10">
        <v>2700000</v>
      </c>
      <c r="I2111" s="9">
        <f t="shared" si="64"/>
        <v>0</v>
      </c>
      <c r="J2111" s="11">
        <f t="shared" si="65"/>
        <v>1</v>
      </c>
      <c r="K2111" s="6" t="s">
        <v>15</v>
      </c>
    </row>
    <row r="2112" spans="2:11" x14ac:dyDescent="0.2">
      <c r="B2112" s="6" t="s">
        <v>1334</v>
      </c>
      <c r="C2112" s="7">
        <v>45044</v>
      </c>
      <c r="D2112" s="7">
        <v>45073</v>
      </c>
      <c r="E2112" s="8">
        <v>3200000</v>
      </c>
      <c r="F2112" s="9">
        <v>3200000</v>
      </c>
      <c r="G2112" s="6">
        <v>0</v>
      </c>
      <c r="H2112" s="10">
        <v>3200000</v>
      </c>
      <c r="I2112" s="9">
        <f t="shared" si="64"/>
        <v>0</v>
      </c>
      <c r="J2112" s="11">
        <f t="shared" si="65"/>
        <v>1</v>
      </c>
      <c r="K2112" s="6" t="s">
        <v>12</v>
      </c>
    </row>
    <row r="2113" spans="2:11" x14ac:dyDescent="0.2">
      <c r="B2113" s="6" t="s">
        <v>1333</v>
      </c>
      <c r="C2113" s="7">
        <v>45048</v>
      </c>
      <c r="D2113" s="7">
        <v>45231</v>
      </c>
      <c r="E2113" s="8">
        <v>18000000</v>
      </c>
      <c r="F2113" s="9">
        <v>18000000</v>
      </c>
      <c r="G2113" s="6">
        <v>0</v>
      </c>
      <c r="H2113" s="10">
        <v>2900000</v>
      </c>
      <c r="I2113" s="9">
        <f t="shared" si="64"/>
        <v>15100000</v>
      </c>
      <c r="J2113" s="11">
        <f t="shared" si="65"/>
        <v>0.16111111111111112</v>
      </c>
      <c r="K2113" s="6" t="s">
        <v>15</v>
      </c>
    </row>
    <row r="2114" spans="2:11" x14ac:dyDescent="0.2">
      <c r="B2114" s="6" t="s">
        <v>1335</v>
      </c>
      <c r="C2114" s="7">
        <v>45045</v>
      </c>
      <c r="D2114" s="7">
        <v>45074</v>
      </c>
      <c r="E2114" s="8">
        <v>2800000</v>
      </c>
      <c r="F2114" s="9">
        <v>2800000</v>
      </c>
      <c r="G2114" s="6">
        <v>0</v>
      </c>
      <c r="H2114" s="10">
        <v>2800000</v>
      </c>
      <c r="I2114" s="9">
        <f t="shared" si="64"/>
        <v>0</v>
      </c>
      <c r="J2114" s="11">
        <f t="shared" si="65"/>
        <v>1</v>
      </c>
      <c r="K2114" s="6" t="s">
        <v>12</v>
      </c>
    </row>
    <row r="2115" spans="2:11" x14ac:dyDescent="0.2">
      <c r="B2115" s="6" t="s">
        <v>1336</v>
      </c>
      <c r="C2115" s="7">
        <v>45054</v>
      </c>
      <c r="D2115" s="7">
        <v>45267</v>
      </c>
      <c r="E2115" s="8">
        <v>14000000</v>
      </c>
      <c r="F2115" s="9">
        <v>14000000</v>
      </c>
      <c r="G2115" s="6">
        <v>0</v>
      </c>
      <c r="H2115" s="10">
        <v>1533333.33</v>
      </c>
      <c r="I2115" s="9">
        <f t="shared" ref="I2115:I2178" si="66">F2115-H2115</f>
        <v>12466666.67</v>
      </c>
      <c r="J2115" s="11">
        <f t="shared" ref="J2115:J2178" si="67">IFERROR(H2115/F2115,"-")</f>
        <v>0.10952380928571429</v>
      </c>
      <c r="K2115" s="6" t="s">
        <v>15</v>
      </c>
    </row>
    <row r="2116" spans="2:11" x14ac:dyDescent="0.2">
      <c r="B2116" s="6" t="s">
        <v>515</v>
      </c>
      <c r="C2116" s="7">
        <v>45051</v>
      </c>
      <c r="D2116" s="7">
        <v>45234</v>
      </c>
      <c r="E2116" s="8">
        <v>21900000</v>
      </c>
      <c r="F2116" s="9">
        <v>21900000</v>
      </c>
      <c r="G2116" s="6">
        <v>0</v>
      </c>
      <c r="H2116" s="10">
        <v>3163333.33</v>
      </c>
      <c r="I2116" s="9">
        <f t="shared" si="66"/>
        <v>18736666.670000002</v>
      </c>
      <c r="J2116" s="11">
        <f t="shared" si="67"/>
        <v>0.14444444429223743</v>
      </c>
      <c r="K2116" s="6" t="s">
        <v>15</v>
      </c>
    </row>
    <row r="2117" spans="2:11" x14ac:dyDescent="0.2">
      <c r="B2117" s="6" t="s">
        <v>1337</v>
      </c>
      <c r="C2117" s="7">
        <v>45054</v>
      </c>
      <c r="D2117" s="7">
        <v>45267</v>
      </c>
      <c r="E2117" s="8">
        <v>28840000</v>
      </c>
      <c r="F2117" s="9">
        <v>28840000</v>
      </c>
      <c r="G2117" s="6">
        <v>0</v>
      </c>
      <c r="H2117" s="10">
        <v>0</v>
      </c>
      <c r="I2117" s="9">
        <f t="shared" si="66"/>
        <v>28840000</v>
      </c>
      <c r="J2117" s="11">
        <f t="shared" si="67"/>
        <v>0</v>
      </c>
      <c r="K2117" s="6" t="s">
        <v>15</v>
      </c>
    </row>
    <row r="2118" spans="2:11" x14ac:dyDescent="0.2">
      <c r="B2118" s="6" t="s">
        <v>1338</v>
      </c>
      <c r="C2118" s="7">
        <v>45051</v>
      </c>
      <c r="D2118" s="7">
        <v>45234</v>
      </c>
      <c r="E2118" s="8">
        <v>15900000</v>
      </c>
      <c r="F2118" s="9">
        <v>15900000</v>
      </c>
      <c r="G2118" s="6">
        <v>0</v>
      </c>
      <c r="H2118" s="10">
        <v>2296666.67</v>
      </c>
      <c r="I2118" s="9">
        <f t="shared" si="66"/>
        <v>13603333.33</v>
      </c>
      <c r="J2118" s="11">
        <f t="shared" si="67"/>
        <v>0.14444444465408804</v>
      </c>
      <c r="K2118" s="6" t="s">
        <v>15</v>
      </c>
    </row>
    <row r="2119" spans="2:11" x14ac:dyDescent="0.2">
      <c r="B2119" s="6" t="s">
        <v>727</v>
      </c>
      <c r="C2119" s="7">
        <v>45051</v>
      </c>
      <c r="D2119" s="7">
        <v>45234</v>
      </c>
      <c r="E2119" s="8">
        <v>12600000</v>
      </c>
      <c r="F2119" s="9">
        <v>12600000</v>
      </c>
      <c r="G2119" s="6">
        <v>0</v>
      </c>
      <c r="H2119" s="10">
        <v>1820000</v>
      </c>
      <c r="I2119" s="9">
        <f t="shared" si="66"/>
        <v>10780000</v>
      </c>
      <c r="J2119" s="11">
        <f t="shared" si="67"/>
        <v>0.14444444444444443</v>
      </c>
      <c r="K2119" s="6" t="s">
        <v>15</v>
      </c>
    </row>
    <row r="2120" spans="2:11" x14ac:dyDescent="0.2">
      <c r="B2120" s="6" t="s">
        <v>1339</v>
      </c>
      <c r="C2120" s="7">
        <v>45051</v>
      </c>
      <c r="D2120" s="7">
        <v>45173</v>
      </c>
      <c r="E2120" s="8">
        <v>12000000</v>
      </c>
      <c r="F2120" s="9">
        <v>12000000</v>
      </c>
      <c r="G2120" s="6">
        <v>0</v>
      </c>
      <c r="H2120" s="10">
        <v>2600000</v>
      </c>
      <c r="I2120" s="9">
        <f t="shared" si="66"/>
        <v>9400000</v>
      </c>
      <c r="J2120" s="11">
        <f t="shared" si="67"/>
        <v>0.21666666666666667</v>
      </c>
      <c r="K2120" s="6" t="s">
        <v>15</v>
      </c>
    </row>
    <row r="2121" spans="2:11" x14ac:dyDescent="0.2">
      <c r="B2121" s="6" t="s">
        <v>1340</v>
      </c>
      <c r="C2121" s="7">
        <v>45055</v>
      </c>
      <c r="D2121" s="7">
        <v>45268</v>
      </c>
      <c r="E2121" s="8">
        <v>14000000</v>
      </c>
      <c r="F2121" s="9">
        <v>14000000</v>
      </c>
      <c r="G2121" s="6">
        <v>0</v>
      </c>
      <c r="H2121" s="10">
        <v>1466666.67</v>
      </c>
      <c r="I2121" s="9">
        <f t="shared" si="66"/>
        <v>12533333.33</v>
      </c>
      <c r="J2121" s="11">
        <f t="shared" si="67"/>
        <v>0.10476190499999999</v>
      </c>
      <c r="K2121" s="6" t="s">
        <v>15</v>
      </c>
    </row>
    <row r="2122" spans="2:11" x14ac:dyDescent="0.2">
      <c r="B2122" s="6" t="s">
        <v>1340</v>
      </c>
      <c r="C2122" s="7">
        <v>45055</v>
      </c>
      <c r="D2122" s="7">
        <v>45268</v>
      </c>
      <c r="E2122" s="8">
        <v>31500000</v>
      </c>
      <c r="F2122" s="9">
        <v>31500000</v>
      </c>
      <c r="G2122" s="6">
        <v>0</v>
      </c>
      <c r="H2122" s="10">
        <v>3300000</v>
      </c>
      <c r="I2122" s="9">
        <f t="shared" si="66"/>
        <v>28200000</v>
      </c>
      <c r="J2122" s="11">
        <f t="shared" si="67"/>
        <v>0.10476190476190476</v>
      </c>
      <c r="K2122" s="6" t="s">
        <v>15</v>
      </c>
    </row>
    <row r="2123" spans="2:11" x14ac:dyDescent="0.2">
      <c r="B2123" s="6" t="s">
        <v>241</v>
      </c>
      <c r="C2123" s="7">
        <v>45051</v>
      </c>
      <c r="D2123" s="7">
        <v>45234</v>
      </c>
      <c r="E2123" s="8">
        <v>21900000</v>
      </c>
      <c r="F2123" s="9">
        <v>21900000</v>
      </c>
      <c r="G2123" s="6">
        <v>0</v>
      </c>
      <c r="H2123" s="10">
        <v>3163333.33</v>
      </c>
      <c r="I2123" s="9">
        <f t="shared" si="66"/>
        <v>18736666.670000002</v>
      </c>
      <c r="J2123" s="11">
        <f t="shared" si="67"/>
        <v>0.14444444429223743</v>
      </c>
      <c r="K2123" s="6" t="s">
        <v>15</v>
      </c>
    </row>
    <row r="2124" spans="2:11" x14ac:dyDescent="0.2">
      <c r="B2124" s="6" t="s">
        <v>1341</v>
      </c>
      <c r="C2124" s="7">
        <v>45054</v>
      </c>
      <c r="D2124" s="7">
        <v>45267</v>
      </c>
      <c r="E2124" s="8">
        <v>14000000</v>
      </c>
      <c r="F2124" s="9">
        <v>14000000</v>
      </c>
      <c r="G2124" s="6">
        <v>0</v>
      </c>
      <c r="H2124" s="10">
        <v>1533333.33</v>
      </c>
      <c r="I2124" s="9">
        <f t="shared" si="66"/>
        <v>12466666.67</v>
      </c>
      <c r="J2124" s="11">
        <f t="shared" si="67"/>
        <v>0.10952380928571429</v>
      </c>
      <c r="K2124" s="6" t="s">
        <v>15</v>
      </c>
    </row>
    <row r="2125" spans="2:11" x14ac:dyDescent="0.2">
      <c r="B2125" s="6" t="s">
        <v>727</v>
      </c>
      <c r="C2125" s="7">
        <v>45051</v>
      </c>
      <c r="D2125" s="7">
        <v>45234</v>
      </c>
      <c r="E2125" s="8">
        <v>12600000</v>
      </c>
      <c r="F2125" s="9">
        <v>12600000</v>
      </c>
      <c r="G2125" s="6">
        <v>0</v>
      </c>
      <c r="H2125" s="10">
        <v>1820000</v>
      </c>
      <c r="I2125" s="9">
        <f t="shared" si="66"/>
        <v>10780000</v>
      </c>
      <c r="J2125" s="11">
        <f t="shared" si="67"/>
        <v>0.14444444444444443</v>
      </c>
      <c r="K2125" s="6" t="s">
        <v>15</v>
      </c>
    </row>
    <row r="2126" spans="2:11" x14ac:dyDescent="0.2">
      <c r="B2126" s="6" t="s">
        <v>1338</v>
      </c>
      <c r="C2126" s="7">
        <v>45051</v>
      </c>
      <c r="D2126" s="7">
        <v>45234</v>
      </c>
      <c r="E2126" s="8">
        <v>12600000</v>
      </c>
      <c r="F2126" s="9">
        <v>12600000</v>
      </c>
      <c r="G2126" s="6">
        <v>0</v>
      </c>
      <c r="H2126" s="10">
        <v>1820000</v>
      </c>
      <c r="I2126" s="9">
        <f t="shared" si="66"/>
        <v>10780000</v>
      </c>
      <c r="J2126" s="11">
        <f t="shared" si="67"/>
        <v>0.14444444444444443</v>
      </c>
      <c r="K2126" s="6" t="s">
        <v>15</v>
      </c>
    </row>
    <row r="2127" spans="2:11" x14ac:dyDescent="0.2">
      <c r="B2127" s="6" t="s">
        <v>1342</v>
      </c>
      <c r="C2127" s="7">
        <v>45054</v>
      </c>
      <c r="D2127" s="7">
        <v>45237</v>
      </c>
      <c r="E2127" s="8">
        <v>12000000</v>
      </c>
      <c r="F2127" s="9">
        <v>12000000</v>
      </c>
      <c r="G2127" s="6">
        <v>0</v>
      </c>
      <c r="H2127" s="10">
        <v>1533333.33</v>
      </c>
      <c r="I2127" s="9">
        <f t="shared" si="66"/>
        <v>10466666.67</v>
      </c>
      <c r="J2127" s="11">
        <f t="shared" si="67"/>
        <v>0.12777777749999999</v>
      </c>
      <c r="K2127" s="6" t="s">
        <v>15</v>
      </c>
    </row>
    <row r="2128" spans="2:11" x14ac:dyDescent="0.2">
      <c r="B2128" s="6" t="s">
        <v>1343</v>
      </c>
      <c r="C2128" s="7">
        <v>45055</v>
      </c>
      <c r="D2128" s="7">
        <v>45268</v>
      </c>
      <c r="E2128" s="8">
        <v>25900000</v>
      </c>
      <c r="F2128" s="9">
        <v>25900000</v>
      </c>
      <c r="G2128" s="6">
        <v>0</v>
      </c>
      <c r="H2128" s="10">
        <v>2713333.33</v>
      </c>
      <c r="I2128" s="9">
        <f t="shared" si="66"/>
        <v>23186666.670000002</v>
      </c>
      <c r="J2128" s="11">
        <f t="shared" si="67"/>
        <v>0.10476190463320463</v>
      </c>
      <c r="K2128" s="6" t="s">
        <v>15</v>
      </c>
    </row>
    <row r="2129" spans="2:11" x14ac:dyDescent="0.2">
      <c r="B2129" s="6" t="s">
        <v>1240</v>
      </c>
      <c r="C2129" s="7">
        <v>45056</v>
      </c>
      <c r="D2129" s="7">
        <v>45269</v>
      </c>
      <c r="E2129" s="8">
        <v>24500000</v>
      </c>
      <c r="F2129" s="9">
        <v>24500000</v>
      </c>
      <c r="G2129" s="6">
        <v>0</v>
      </c>
      <c r="H2129" s="10">
        <v>2450000</v>
      </c>
      <c r="I2129" s="9">
        <f t="shared" si="66"/>
        <v>22050000</v>
      </c>
      <c r="J2129" s="11">
        <f t="shared" si="67"/>
        <v>0.1</v>
      </c>
      <c r="K2129" s="6" t="s">
        <v>15</v>
      </c>
    </row>
    <row r="2130" spans="2:11" x14ac:dyDescent="0.2">
      <c r="B2130" s="6" t="s">
        <v>1344</v>
      </c>
      <c r="C2130" s="7">
        <v>45055</v>
      </c>
      <c r="D2130" s="7">
        <v>45238</v>
      </c>
      <c r="E2130" s="8">
        <v>24000000</v>
      </c>
      <c r="F2130" s="9">
        <v>24000000</v>
      </c>
      <c r="G2130" s="6">
        <v>0</v>
      </c>
      <c r="H2130" s="10">
        <v>2933333.33</v>
      </c>
      <c r="I2130" s="9">
        <f t="shared" si="66"/>
        <v>21066666.670000002</v>
      </c>
      <c r="J2130" s="11">
        <f t="shared" si="67"/>
        <v>0.12222222208333333</v>
      </c>
      <c r="K2130" s="6" t="s">
        <v>15</v>
      </c>
    </row>
    <row r="2131" spans="2:11" x14ac:dyDescent="0.2">
      <c r="B2131" s="6" t="s">
        <v>1345</v>
      </c>
      <c r="C2131" s="7">
        <v>45055</v>
      </c>
      <c r="D2131" s="7">
        <v>45238</v>
      </c>
      <c r="E2131" s="8">
        <v>12000000</v>
      </c>
      <c r="F2131" s="9">
        <v>12000000</v>
      </c>
      <c r="G2131" s="6">
        <v>0</v>
      </c>
      <c r="H2131" s="10">
        <v>1466666.67</v>
      </c>
      <c r="I2131" s="9">
        <f t="shared" si="66"/>
        <v>10533333.33</v>
      </c>
      <c r="J2131" s="11">
        <f t="shared" si="67"/>
        <v>0.12222222249999999</v>
      </c>
      <c r="K2131" s="6" t="s">
        <v>15</v>
      </c>
    </row>
    <row r="2132" spans="2:11" x14ac:dyDescent="0.2">
      <c r="B2132" s="6" t="s">
        <v>1346</v>
      </c>
      <c r="C2132" s="7">
        <v>45055</v>
      </c>
      <c r="D2132" s="7">
        <v>45238</v>
      </c>
      <c r="E2132" s="8">
        <v>12000000</v>
      </c>
      <c r="F2132" s="9">
        <v>12000000</v>
      </c>
      <c r="G2132" s="6">
        <v>0</v>
      </c>
      <c r="H2132" s="10">
        <v>1466666.67</v>
      </c>
      <c r="I2132" s="9">
        <f t="shared" si="66"/>
        <v>10533333.33</v>
      </c>
      <c r="J2132" s="11">
        <f t="shared" si="67"/>
        <v>0.12222222249999999</v>
      </c>
      <c r="K2132" s="6" t="s">
        <v>15</v>
      </c>
    </row>
    <row r="2133" spans="2:11" x14ac:dyDescent="0.2">
      <c r="B2133" s="6" t="s">
        <v>1347</v>
      </c>
      <c r="C2133" s="7">
        <v>45055</v>
      </c>
      <c r="D2133" s="7">
        <v>45090</v>
      </c>
      <c r="E2133" s="8">
        <v>2800000</v>
      </c>
      <c r="F2133" s="9">
        <v>2800000</v>
      </c>
      <c r="G2133" s="6">
        <v>0</v>
      </c>
      <c r="H2133" s="10">
        <v>2800000</v>
      </c>
      <c r="I2133" s="9">
        <f t="shared" si="66"/>
        <v>0</v>
      </c>
      <c r="J2133" s="11">
        <f t="shared" si="67"/>
        <v>1</v>
      </c>
      <c r="K2133" s="6" t="s">
        <v>12</v>
      </c>
    </row>
    <row r="2134" spans="2:11" x14ac:dyDescent="0.2">
      <c r="B2134" s="6" t="s">
        <v>1348</v>
      </c>
      <c r="C2134" s="7">
        <v>45055</v>
      </c>
      <c r="D2134" s="7">
        <v>45268</v>
      </c>
      <c r="E2134" s="8">
        <v>28840000</v>
      </c>
      <c r="F2134" s="9">
        <v>28840000</v>
      </c>
      <c r="G2134" s="6">
        <v>0</v>
      </c>
      <c r="H2134" s="10">
        <v>3021333.33</v>
      </c>
      <c r="I2134" s="9">
        <f t="shared" si="66"/>
        <v>25818666.670000002</v>
      </c>
      <c r="J2134" s="11">
        <f t="shared" si="67"/>
        <v>0.10476190464632455</v>
      </c>
      <c r="K2134" s="6" t="s">
        <v>15</v>
      </c>
    </row>
    <row r="2135" spans="2:11" x14ac:dyDescent="0.2">
      <c r="B2135" s="6" t="s">
        <v>1349</v>
      </c>
      <c r="C2135" s="7">
        <v>45055</v>
      </c>
      <c r="D2135" s="7">
        <v>45268</v>
      </c>
      <c r="E2135" s="8">
        <v>38500000</v>
      </c>
      <c r="F2135" s="9">
        <v>38500000</v>
      </c>
      <c r="G2135" s="6">
        <v>0</v>
      </c>
      <c r="H2135" s="10">
        <v>9533333.3300000001</v>
      </c>
      <c r="I2135" s="9">
        <f t="shared" si="66"/>
        <v>28966666.670000002</v>
      </c>
      <c r="J2135" s="11">
        <f t="shared" si="67"/>
        <v>0.24761904753246752</v>
      </c>
      <c r="K2135" s="6" t="s">
        <v>15</v>
      </c>
    </row>
    <row r="2136" spans="2:11" x14ac:dyDescent="0.2">
      <c r="B2136" s="6" t="s">
        <v>1328</v>
      </c>
      <c r="C2136" s="7">
        <v>45057</v>
      </c>
      <c r="D2136" s="7">
        <v>45259</v>
      </c>
      <c r="E2136" s="8">
        <v>19800000</v>
      </c>
      <c r="F2136" s="9">
        <v>19800000</v>
      </c>
      <c r="G2136" s="6">
        <v>0</v>
      </c>
      <c r="H2136" s="10">
        <v>0</v>
      </c>
      <c r="I2136" s="9">
        <f t="shared" si="66"/>
        <v>19800000</v>
      </c>
      <c r="J2136" s="11">
        <f t="shared" si="67"/>
        <v>0</v>
      </c>
      <c r="K2136" s="6" t="s">
        <v>15</v>
      </c>
    </row>
    <row r="2137" spans="2:11" x14ac:dyDescent="0.2">
      <c r="B2137" s="6" t="s">
        <v>1350</v>
      </c>
      <c r="C2137" s="7">
        <v>45056</v>
      </c>
      <c r="D2137" s="7">
        <v>45269</v>
      </c>
      <c r="E2137" s="8">
        <v>28840000</v>
      </c>
      <c r="F2137" s="9">
        <v>28840000</v>
      </c>
      <c r="G2137" s="6">
        <v>0</v>
      </c>
      <c r="H2137" s="10">
        <v>2884000</v>
      </c>
      <c r="I2137" s="9">
        <f t="shared" si="66"/>
        <v>25956000</v>
      </c>
      <c r="J2137" s="11">
        <f t="shared" si="67"/>
        <v>0.1</v>
      </c>
      <c r="K2137" s="6" t="s">
        <v>12</v>
      </c>
    </row>
    <row r="2138" spans="2:11" x14ac:dyDescent="0.2">
      <c r="B2138" s="6" t="s">
        <v>1351</v>
      </c>
      <c r="C2138" s="7">
        <v>45056</v>
      </c>
      <c r="D2138" s="7">
        <v>45239</v>
      </c>
      <c r="E2138" s="8">
        <v>12000000</v>
      </c>
      <c r="F2138" s="9">
        <v>12000000</v>
      </c>
      <c r="G2138" s="6">
        <v>0</v>
      </c>
      <c r="H2138" s="10">
        <v>1400000</v>
      </c>
      <c r="I2138" s="9">
        <f t="shared" si="66"/>
        <v>10600000</v>
      </c>
      <c r="J2138" s="11">
        <f t="shared" si="67"/>
        <v>0.11666666666666667</v>
      </c>
      <c r="K2138" s="6" t="s">
        <v>15</v>
      </c>
    </row>
    <row r="2139" spans="2:11" x14ac:dyDescent="0.2">
      <c r="B2139" s="6" t="s">
        <v>1352</v>
      </c>
      <c r="C2139" s="7">
        <v>45056</v>
      </c>
      <c r="D2139" s="7">
        <v>45239</v>
      </c>
      <c r="E2139" s="8">
        <v>21000000</v>
      </c>
      <c r="F2139" s="9">
        <v>21000000</v>
      </c>
      <c r="G2139" s="6">
        <v>0</v>
      </c>
      <c r="H2139" s="10">
        <v>2450000</v>
      </c>
      <c r="I2139" s="9">
        <f t="shared" si="66"/>
        <v>18550000</v>
      </c>
      <c r="J2139" s="11">
        <f t="shared" si="67"/>
        <v>0.11666666666666667</v>
      </c>
      <c r="K2139" s="6" t="s">
        <v>15</v>
      </c>
    </row>
    <row r="2140" spans="2:11" x14ac:dyDescent="0.2">
      <c r="B2140" s="6" t="s">
        <v>1352</v>
      </c>
      <c r="C2140" s="7">
        <v>45056</v>
      </c>
      <c r="D2140" s="7">
        <v>45239</v>
      </c>
      <c r="E2140" s="8">
        <v>18000000</v>
      </c>
      <c r="F2140" s="9">
        <v>18000000</v>
      </c>
      <c r="G2140" s="6">
        <v>0</v>
      </c>
      <c r="H2140" s="10">
        <v>2100000</v>
      </c>
      <c r="I2140" s="9">
        <f t="shared" si="66"/>
        <v>15900000</v>
      </c>
      <c r="J2140" s="11">
        <f t="shared" si="67"/>
        <v>0.11666666666666667</v>
      </c>
      <c r="K2140" s="6" t="s">
        <v>15</v>
      </c>
    </row>
    <row r="2141" spans="2:11" x14ac:dyDescent="0.2">
      <c r="B2141" s="6" t="s">
        <v>985</v>
      </c>
      <c r="C2141" s="7">
        <v>45056</v>
      </c>
      <c r="D2141" s="7">
        <v>45239</v>
      </c>
      <c r="E2141" s="8">
        <v>21000000</v>
      </c>
      <c r="F2141" s="9">
        <v>21000000</v>
      </c>
      <c r="G2141" s="6">
        <v>0</v>
      </c>
      <c r="H2141" s="10">
        <v>2450000</v>
      </c>
      <c r="I2141" s="9">
        <f t="shared" si="66"/>
        <v>18550000</v>
      </c>
      <c r="J2141" s="11">
        <f t="shared" si="67"/>
        <v>0.11666666666666667</v>
      </c>
      <c r="K2141" s="6" t="s">
        <v>15</v>
      </c>
    </row>
    <row r="2142" spans="2:11" x14ac:dyDescent="0.2">
      <c r="B2142" s="6" t="s">
        <v>1128</v>
      </c>
      <c r="C2142" s="7">
        <v>45056</v>
      </c>
      <c r="D2142" s="7">
        <v>45269</v>
      </c>
      <c r="E2142" s="8">
        <v>31500000</v>
      </c>
      <c r="F2142" s="9">
        <v>31500000</v>
      </c>
      <c r="G2142" s="6">
        <v>0</v>
      </c>
      <c r="H2142" s="10">
        <v>3150000</v>
      </c>
      <c r="I2142" s="9">
        <f t="shared" si="66"/>
        <v>28350000</v>
      </c>
      <c r="J2142" s="11">
        <f t="shared" si="67"/>
        <v>0.1</v>
      </c>
      <c r="K2142" s="6" t="s">
        <v>15</v>
      </c>
    </row>
    <row r="2143" spans="2:11" x14ac:dyDescent="0.2">
      <c r="B2143" s="6" t="s">
        <v>1281</v>
      </c>
      <c r="C2143" s="7">
        <v>45056</v>
      </c>
      <c r="D2143" s="7">
        <v>45269</v>
      </c>
      <c r="E2143" s="8">
        <v>18025000</v>
      </c>
      <c r="F2143" s="9">
        <v>18025000</v>
      </c>
      <c r="G2143" s="6">
        <v>0</v>
      </c>
      <c r="H2143" s="10">
        <v>1802500</v>
      </c>
      <c r="I2143" s="9">
        <f t="shared" si="66"/>
        <v>16222500</v>
      </c>
      <c r="J2143" s="11">
        <f t="shared" si="67"/>
        <v>0.1</v>
      </c>
      <c r="K2143" s="6" t="s">
        <v>15</v>
      </c>
    </row>
    <row r="2144" spans="2:11" x14ac:dyDescent="0.2">
      <c r="B2144" s="6" t="s">
        <v>1353</v>
      </c>
      <c r="C2144" s="7">
        <v>45056</v>
      </c>
      <c r="D2144" s="7">
        <v>45269</v>
      </c>
      <c r="E2144" s="8">
        <v>53200000</v>
      </c>
      <c r="F2144" s="9">
        <v>53200000</v>
      </c>
      <c r="G2144" s="6">
        <v>0</v>
      </c>
      <c r="H2144" s="10">
        <v>5320000</v>
      </c>
      <c r="I2144" s="9">
        <f t="shared" si="66"/>
        <v>47880000</v>
      </c>
      <c r="J2144" s="11">
        <f t="shared" si="67"/>
        <v>0.1</v>
      </c>
      <c r="K2144" s="6" t="s">
        <v>15</v>
      </c>
    </row>
    <row r="2145" spans="2:11" x14ac:dyDescent="0.2">
      <c r="B2145" s="6" t="s">
        <v>1354</v>
      </c>
      <c r="C2145" s="7">
        <v>45057</v>
      </c>
      <c r="D2145" s="7">
        <v>45240</v>
      </c>
      <c r="E2145" s="8">
        <v>36000000</v>
      </c>
      <c r="F2145" s="9">
        <v>36000000</v>
      </c>
      <c r="G2145" s="6">
        <v>0</v>
      </c>
      <c r="H2145" s="10">
        <v>4000000</v>
      </c>
      <c r="I2145" s="9">
        <f t="shared" si="66"/>
        <v>32000000</v>
      </c>
      <c r="J2145" s="11">
        <f t="shared" si="67"/>
        <v>0.1111111111111111</v>
      </c>
      <c r="K2145" s="6" t="s">
        <v>15</v>
      </c>
    </row>
    <row r="2146" spans="2:11" x14ac:dyDescent="0.2">
      <c r="B2146" s="6" t="s">
        <v>1355</v>
      </c>
      <c r="C2146" s="7">
        <v>45057</v>
      </c>
      <c r="D2146" s="7">
        <v>45240</v>
      </c>
      <c r="E2146" s="8">
        <v>21000000</v>
      </c>
      <c r="F2146" s="9">
        <v>21000000</v>
      </c>
      <c r="G2146" s="6">
        <v>0</v>
      </c>
      <c r="H2146" s="10">
        <v>2333333.33</v>
      </c>
      <c r="I2146" s="9">
        <f t="shared" si="66"/>
        <v>18666666.670000002</v>
      </c>
      <c r="J2146" s="11">
        <f t="shared" si="67"/>
        <v>0.11111111095238095</v>
      </c>
      <c r="K2146" s="6" t="s">
        <v>15</v>
      </c>
    </row>
    <row r="2147" spans="2:11" x14ac:dyDescent="0.2">
      <c r="B2147" s="6" t="s">
        <v>1356</v>
      </c>
      <c r="C2147" s="7">
        <v>45057</v>
      </c>
      <c r="D2147" s="7">
        <v>45240</v>
      </c>
      <c r="E2147" s="8">
        <v>12000000</v>
      </c>
      <c r="F2147" s="9">
        <v>12000000</v>
      </c>
      <c r="G2147" s="6">
        <v>0</v>
      </c>
      <c r="H2147" s="10">
        <v>1333333.33</v>
      </c>
      <c r="I2147" s="9">
        <f t="shared" si="66"/>
        <v>10666666.67</v>
      </c>
      <c r="J2147" s="11">
        <f t="shared" si="67"/>
        <v>0.11111111083333335</v>
      </c>
      <c r="K2147" s="6" t="s">
        <v>15</v>
      </c>
    </row>
    <row r="2148" spans="2:11" x14ac:dyDescent="0.2">
      <c r="B2148" s="6" t="s">
        <v>1352</v>
      </c>
      <c r="C2148" s="7">
        <v>45057</v>
      </c>
      <c r="D2148" s="7">
        <v>45240</v>
      </c>
      <c r="E2148" s="8">
        <v>18000000</v>
      </c>
      <c r="F2148" s="9">
        <v>18000000</v>
      </c>
      <c r="G2148" s="6">
        <v>0</v>
      </c>
      <c r="H2148" s="10">
        <v>2000000</v>
      </c>
      <c r="I2148" s="9">
        <f t="shared" si="66"/>
        <v>16000000</v>
      </c>
      <c r="J2148" s="11">
        <f t="shared" si="67"/>
        <v>0.1111111111111111</v>
      </c>
      <c r="K2148" s="6" t="s">
        <v>15</v>
      </c>
    </row>
    <row r="2149" spans="2:11" x14ac:dyDescent="0.2">
      <c r="B2149" s="6" t="s">
        <v>1357</v>
      </c>
      <c r="C2149" s="7">
        <v>45057</v>
      </c>
      <c r="D2149" s="7">
        <v>45240</v>
      </c>
      <c r="E2149" s="8">
        <v>24000000</v>
      </c>
      <c r="F2149" s="9">
        <v>24000000</v>
      </c>
      <c r="G2149" s="6">
        <v>0</v>
      </c>
      <c r="H2149" s="10">
        <v>2666666.67</v>
      </c>
      <c r="I2149" s="9">
        <f t="shared" si="66"/>
        <v>21333333.329999998</v>
      </c>
      <c r="J2149" s="11">
        <f t="shared" si="67"/>
        <v>0.11111111124999999</v>
      </c>
      <c r="K2149" s="6" t="s">
        <v>15</v>
      </c>
    </row>
    <row r="2150" spans="2:11" x14ac:dyDescent="0.2">
      <c r="B2150" s="6" t="s">
        <v>1358</v>
      </c>
      <c r="C2150" s="7">
        <v>45057</v>
      </c>
      <c r="D2150" s="7">
        <v>45087</v>
      </c>
      <c r="E2150" s="8">
        <v>2000000</v>
      </c>
      <c r="F2150" s="9">
        <v>2000000</v>
      </c>
      <c r="G2150" s="6">
        <v>0</v>
      </c>
      <c r="H2150" s="10">
        <v>2000000</v>
      </c>
      <c r="I2150" s="9">
        <f t="shared" si="66"/>
        <v>0</v>
      </c>
      <c r="J2150" s="11">
        <f t="shared" si="67"/>
        <v>1</v>
      </c>
      <c r="K2150" s="6" t="s">
        <v>12</v>
      </c>
    </row>
    <row r="2151" spans="2:11" x14ac:dyDescent="0.2">
      <c r="B2151" s="6" t="s">
        <v>1359</v>
      </c>
      <c r="C2151" s="7">
        <v>45057</v>
      </c>
      <c r="D2151" s="7">
        <v>45087</v>
      </c>
      <c r="E2151" s="8">
        <v>3000000</v>
      </c>
      <c r="F2151" s="9">
        <v>3000000</v>
      </c>
      <c r="G2151" s="6">
        <v>0</v>
      </c>
      <c r="H2151" s="10">
        <v>3000000</v>
      </c>
      <c r="I2151" s="9">
        <f t="shared" si="66"/>
        <v>0</v>
      </c>
      <c r="J2151" s="11">
        <f t="shared" si="67"/>
        <v>1</v>
      </c>
      <c r="K2151" s="6" t="s">
        <v>12</v>
      </c>
    </row>
    <row r="2152" spans="2:11" x14ac:dyDescent="0.2">
      <c r="B2152" s="6" t="s">
        <v>1360</v>
      </c>
      <c r="C2152" s="7">
        <v>45057</v>
      </c>
      <c r="D2152" s="7">
        <v>45240</v>
      </c>
      <c r="E2152" s="8">
        <v>15000000</v>
      </c>
      <c r="F2152" s="9">
        <v>15000000</v>
      </c>
      <c r="G2152" s="6">
        <v>0</v>
      </c>
      <c r="H2152" s="10">
        <v>1666666.67</v>
      </c>
      <c r="I2152" s="9">
        <f t="shared" si="66"/>
        <v>13333333.33</v>
      </c>
      <c r="J2152" s="11">
        <f t="shared" si="67"/>
        <v>0.11111111133333333</v>
      </c>
      <c r="K2152" s="6" t="s">
        <v>15</v>
      </c>
    </row>
    <row r="2153" spans="2:11" x14ac:dyDescent="0.2">
      <c r="B2153" s="6" t="s">
        <v>1361</v>
      </c>
      <c r="C2153" s="7">
        <v>45057</v>
      </c>
      <c r="D2153" s="7">
        <v>45087</v>
      </c>
      <c r="E2153" s="8">
        <v>3000000</v>
      </c>
      <c r="F2153" s="9">
        <v>3000000</v>
      </c>
      <c r="G2153" s="6">
        <v>0</v>
      </c>
      <c r="H2153" s="10">
        <v>3000000</v>
      </c>
      <c r="I2153" s="9">
        <f t="shared" si="66"/>
        <v>0</v>
      </c>
      <c r="J2153" s="11">
        <f t="shared" si="67"/>
        <v>1</v>
      </c>
      <c r="K2153" s="6" t="s">
        <v>12</v>
      </c>
    </row>
    <row r="2154" spans="2:11" x14ac:dyDescent="0.2">
      <c r="B2154" s="6" t="s">
        <v>1362</v>
      </c>
      <c r="C2154" s="7">
        <v>45058</v>
      </c>
      <c r="D2154" s="7">
        <v>45241</v>
      </c>
      <c r="E2154" s="8">
        <v>12000000</v>
      </c>
      <c r="F2154" s="9">
        <v>12000000</v>
      </c>
      <c r="G2154" s="6">
        <v>0</v>
      </c>
      <c r="H2154" s="10">
        <v>1266666.67</v>
      </c>
      <c r="I2154" s="9">
        <f t="shared" si="66"/>
        <v>10733333.33</v>
      </c>
      <c r="J2154" s="11">
        <f t="shared" si="67"/>
        <v>0.10555555583333333</v>
      </c>
      <c r="K2154" s="6" t="s">
        <v>15</v>
      </c>
    </row>
    <row r="2155" spans="2:11" x14ac:dyDescent="0.2">
      <c r="B2155" s="6" t="s">
        <v>221</v>
      </c>
      <c r="C2155" s="7">
        <v>45058</v>
      </c>
      <c r="D2155" s="7">
        <v>45241</v>
      </c>
      <c r="E2155" s="8">
        <v>28200000</v>
      </c>
      <c r="F2155" s="9">
        <v>28200000</v>
      </c>
      <c r="G2155" s="6">
        <v>0</v>
      </c>
      <c r="H2155" s="10">
        <v>2976666.67</v>
      </c>
      <c r="I2155" s="9">
        <f t="shared" si="66"/>
        <v>25223333.329999998</v>
      </c>
      <c r="J2155" s="11">
        <f t="shared" si="67"/>
        <v>0.10555555567375886</v>
      </c>
      <c r="K2155" s="6" t="s">
        <v>15</v>
      </c>
    </row>
    <row r="2156" spans="2:11" x14ac:dyDescent="0.2">
      <c r="B2156" s="6" t="s">
        <v>298</v>
      </c>
      <c r="C2156" s="7">
        <v>45058</v>
      </c>
      <c r="D2156" s="7">
        <v>45287</v>
      </c>
      <c r="E2156" s="8">
        <v>28500000</v>
      </c>
      <c r="F2156" s="9">
        <v>28500000</v>
      </c>
      <c r="G2156" s="6">
        <v>0</v>
      </c>
      <c r="H2156" s="10">
        <v>2406666.67</v>
      </c>
      <c r="I2156" s="9">
        <f t="shared" si="66"/>
        <v>26093333.329999998</v>
      </c>
      <c r="J2156" s="11">
        <f t="shared" si="67"/>
        <v>8.4444444561403501E-2</v>
      </c>
      <c r="K2156" s="6" t="s">
        <v>15</v>
      </c>
    </row>
    <row r="2157" spans="2:11" x14ac:dyDescent="0.2">
      <c r="B2157" s="6" t="s">
        <v>1363</v>
      </c>
      <c r="C2157" s="7">
        <v>45058</v>
      </c>
      <c r="D2157" s="7">
        <v>45241</v>
      </c>
      <c r="E2157" s="8">
        <v>18000000</v>
      </c>
      <c r="F2157" s="9">
        <v>18000000</v>
      </c>
      <c r="G2157" s="6">
        <v>0</v>
      </c>
      <c r="H2157" s="10">
        <v>1900000</v>
      </c>
      <c r="I2157" s="9">
        <f t="shared" si="66"/>
        <v>16100000</v>
      </c>
      <c r="J2157" s="11">
        <f t="shared" si="67"/>
        <v>0.10555555555555556</v>
      </c>
      <c r="K2157" s="6" t="s">
        <v>15</v>
      </c>
    </row>
    <row r="2158" spans="2:11" x14ac:dyDescent="0.2">
      <c r="B2158" s="6" t="s">
        <v>568</v>
      </c>
      <c r="C2158" s="7">
        <v>45058</v>
      </c>
      <c r="D2158" s="7">
        <v>45241</v>
      </c>
      <c r="E2158" s="8">
        <v>12600000</v>
      </c>
      <c r="F2158" s="9">
        <v>12600000</v>
      </c>
      <c r="G2158" s="6">
        <v>0</v>
      </c>
      <c r="H2158" s="10">
        <v>1330000</v>
      </c>
      <c r="I2158" s="9">
        <f t="shared" si="66"/>
        <v>11270000</v>
      </c>
      <c r="J2158" s="11">
        <f t="shared" si="67"/>
        <v>0.10555555555555556</v>
      </c>
      <c r="K2158" s="6" t="s">
        <v>15</v>
      </c>
    </row>
    <row r="2159" spans="2:11" x14ac:dyDescent="0.2">
      <c r="B2159" s="6" t="s">
        <v>1364</v>
      </c>
      <c r="C2159" s="7">
        <v>45058</v>
      </c>
      <c r="D2159" s="7">
        <v>45088</v>
      </c>
      <c r="E2159" s="8">
        <v>3000000</v>
      </c>
      <c r="F2159" s="9">
        <v>3000000</v>
      </c>
      <c r="G2159" s="6">
        <v>0</v>
      </c>
      <c r="H2159" s="10">
        <v>3000000</v>
      </c>
      <c r="I2159" s="9">
        <f t="shared" si="66"/>
        <v>0</v>
      </c>
      <c r="J2159" s="11">
        <f t="shared" si="67"/>
        <v>1</v>
      </c>
      <c r="K2159" s="6" t="s">
        <v>12</v>
      </c>
    </row>
    <row r="2160" spans="2:11" x14ac:dyDescent="0.2">
      <c r="B2160" s="6" t="s">
        <v>269</v>
      </c>
      <c r="C2160" s="7">
        <v>45061</v>
      </c>
      <c r="D2160" s="7">
        <v>45183</v>
      </c>
      <c r="E2160" s="8">
        <v>8000000</v>
      </c>
      <c r="F2160" s="9">
        <v>8000000</v>
      </c>
      <c r="G2160" s="6">
        <v>0</v>
      </c>
      <c r="H2160" s="10">
        <v>3066666.67</v>
      </c>
      <c r="I2160" s="9">
        <f t="shared" si="66"/>
        <v>4933333.33</v>
      </c>
      <c r="J2160" s="11">
        <f t="shared" si="67"/>
        <v>0.38333333375</v>
      </c>
      <c r="K2160" s="6" t="s">
        <v>15</v>
      </c>
    </row>
    <row r="2161" spans="2:11" x14ac:dyDescent="0.2">
      <c r="B2161" s="6" t="s">
        <v>985</v>
      </c>
      <c r="C2161" s="7">
        <v>45061</v>
      </c>
      <c r="D2161" s="7">
        <v>45244</v>
      </c>
      <c r="E2161" s="8">
        <v>21000000</v>
      </c>
      <c r="F2161" s="9">
        <v>21000000</v>
      </c>
      <c r="G2161" s="6">
        <v>0</v>
      </c>
      <c r="H2161" s="10">
        <v>1866666.67</v>
      </c>
      <c r="I2161" s="9">
        <f t="shared" si="66"/>
        <v>19133333.329999998</v>
      </c>
      <c r="J2161" s="11">
        <f t="shared" si="67"/>
        <v>8.8888889047619046E-2</v>
      </c>
      <c r="K2161" s="6" t="s">
        <v>15</v>
      </c>
    </row>
    <row r="2162" spans="2:11" x14ac:dyDescent="0.2">
      <c r="B2162" s="6" t="s">
        <v>1365</v>
      </c>
      <c r="C2162" s="7">
        <v>45061</v>
      </c>
      <c r="D2162" s="7">
        <v>45274</v>
      </c>
      <c r="E2162" s="8">
        <v>28840000</v>
      </c>
      <c r="F2162" s="9">
        <v>28840000</v>
      </c>
      <c r="G2162" s="6">
        <v>0</v>
      </c>
      <c r="H2162" s="10">
        <v>2197333.33</v>
      </c>
      <c r="I2162" s="9">
        <f t="shared" si="66"/>
        <v>26642666.670000002</v>
      </c>
      <c r="J2162" s="11">
        <f t="shared" si="67"/>
        <v>7.6190476074895985E-2</v>
      </c>
      <c r="K2162" s="6" t="s">
        <v>15</v>
      </c>
    </row>
    <row r="2163" spans="2:11" x14ac:dyDescent="0.2">
      <c r="B2163" s="6" t="s">
        <v>1366</v>
      </c>
      <c r="C2163" s="7">
        <v>45061</v>
      </c>
      <c r="D2163" s="7">
        <v>45196</v>
      </c>
      <c r="E2163" s="8">
        <v>8000000</v>
      </c>
      <c r="F2163" s="9">
        <v>3800000</v>
      </c>
      <c r="G2163" s="6">
        <v>0</v>
      </c>
      <c r="H2163" s="10">
        <v>0</v>
      </c>
      <c r="I2163" s="9">
        <f t="shared" si="66"/>
        <v>3800000</v>
      </c>
      <c r="J2163" s="11">
        <f t="shared" si="67"/>
        <v>0</v>
      </c>
      <c r="K2163" s="6" t="s">
        <v>15</v>
      </c>
    </row>
    <row r="2164" spans="2:11" x14ac:dyDescent="0.2">
      <c r="B2164" s="6" t="s">
        <v>1341</v>
      </c>
      <c r="C2164" s="7">
        <v>45061</v>
      </c>
      <c r="D2164" s="7">
        <v>45274</v>
      </c>
      <c r="E2164" s="8">
        <v>14000000</v>
      </c>
      <c r="F2164" s="9">
        <v>14000000</v>
      </c>
      <c r="G2164" s="6">
        <v>0</v>
      </c>
      <c r="H2164" s="10">
        <v>0</v>
      </c>
      <c r="I2164" s="9">
        <f t="shared" si="66"/>
        <v>14000000</v>
      </c>
      <c r="J2164" s="11">
        <f t="shared" si="67"/>
        <v>0</v>
      </c>
      <c r="K2164" s="6" t="s">
        <v>15</v>
      </c>
    </row>
    <row r="2165" spans="2:11" x14ac:dyDescent="0.2">
      <c r="B2165" s="6" t="s">
        <v>1367</v>
      </c>
      <c r="C2165" s="7">
        <v>45061</v>
      </c>
      <c r="D2165" s="7">
        <v>45244</v>
      </c>
      <c r="E2165" s="8">
        <v>24000000</v>
      </c>
      <c r="F2165" s="9">
        <v>24000000</v>
      </c>
      <c r="G2165" s="6">
        <v>0</v>
      </c>
      <c r="H2165" s="10">
        <v>2133333.33</v>
      </c>
      <c r="I2165" s="9">
        <f t="shared" si="66"/>
        <v>21866666.670000002</v>
      </c>
      <c r="J2165" s="11">
        <f t="shared" si="67"/>
        <v>8.8888888750000006E-2</v>
      </c>
      <c r="K2165" s="6" t="s">
        <v>15</v>
      </c>
    </row>
    <row r="2166" spans="2:11" x14ac:dyDescent="0.2">
      <c r="B2166" s="6" t="s">
        <v>1306</v>
      </c>
      <c r="C2166" s="7">
        <v>45061</v>
      </c>
      <c r="D2166" s="7">
        <v>45274</v>
      </c>
      <c r="E2166" s="8">
        <v>21000000</v>
      </c>
      <c r="F2166" s="9">
        <v>21000000</v>
      </c>
      <c r="G2166" s="6">
        <v>0</v>
      </c>
      <c r="H2166" s="10">
        <v>1600000</v>
      </c>
      <c r="I2166" s="9">
        <f t="shared" si="66"/>
        <v>19400000</v>
      </c>
      <c r="J2166" s="11">
        <f t="shared" si="67"/>
        <v>7.6190476190476197E-2</v>
      </c>
      <c r="K2166" s="6" t="s">
        <v>15</v>
      </c>
    </row>
    <row r="2167" spans="2:11" x14ac:dyDescent="0.2">
      <c r="B2167" s="6" t="s">
        <v>1315</v>
      </c>
      <c r="C2167" s="7">
        <v>45061</v>
      </c>
      <c r="D2167" s="7">
        <v>45244</v>
      </c>
      <c r="E2167" s="8">
        <v>21000000</v>
      </c>
      <c r="F2167" s="9">
        <v>21000000</v>
      </c>
      <c r="G2167" s="6">
        <v>0</v>
      </c>
      <c r="H2167" s="10">
        <v>1866666.67</v>
      </c>
      <c r="I2167" s="9">
        <f t="shared" si="66"/>
        <v>19133333.329999998</v>
      </c>
      <c r="J2167" s="11">
        <f t="shared" si="67"/>
        <v>8.8888889047619046E-2</v>
      </c>
      <c r="K2167" s="6" t="s">
        <v>15</v>
      </c>
    </row>
    <row r="2168" spans="2:11" x14ac:dyDescent="0.2">
      <c r="B2168" s="6" t="s">
        <v>1368</v>
      </c>
      <c r="C2168" s="7">
        <v>45061</v>
      </c>
      <c r="D2168" s="7">
        <v>45091</v>
      </c>
      <c r="E2168" s="8">
        <v>3000000</v>
      </c>
      <c r="F2168" s="9">
        <v>3000000</v>
      </c>
      <c r="G2168" s="6">
        <v>0</v>
      </c>
      <c r="H2168" s="10">
        <v>3000000</v>
      </c>
      <c r="I2168" s="9">
        <f t="shared" si="66"/>
        <v>0</v>
      </c>
      <c r="J2168" s="11">
        <f t="shared" si="67"/>
        <v>1</v>
      </c>
      <c r="K2168" s="6" t="s">
        <v>12</v>
      </c>
    </row>
    <row r="2169" spans="2:11" x14ac:dyDescent="0.2">
      <c r="B2169" s="6" t="s">
        <v>515</v>
      </c>
      <c r="C2169" s="7">
        <v>45061</v>
      </c>
      <c r="D2169" s="7">
        <v>45244</v>
      </c>
      <c r="E2169" s="8">
        <v>21900000</v>
      </c>
      <c r="F2169" s="9">
        <v>21900000</v>
      </c>
      <c r="G2169" s="6">
        <v>0</v>
      </c>
      <c r="H2169" s="10">
        <v>1946666.67</v>
      </c>
      <c r="I2169" s="9">
        <f t="shared" si="66"/>
        <v>19953333.329999998</v>
      </c>
      <c r="J2169" s="11">
        <f t="shared" si="67"/>
        <v>8.8888889041095889E-2</v>
      </c>
      <c r="K2169" s="6" t="s">
        <v>15</v>
      </c>
    </row>
    <row r="2170" spans="2:11" x14ac:dyDescent="0.2">
      <c r="B2170" s="6" t="s">
        <v>1369</v>
      </c>
      <c r="C2170" s="7">
        <v>45061</v>
      </c>
      <c r="D2170" s="7">
        <v>45244</v>
      </c>
      <c r="E2170" s="8">
        <v>21000000</v>
      </c>
      <c r="F2170" s="9">
        <v>21000000</v>
      </c>
      <c r="G2170" s="6">
        <v>0</v>
      </c>
      <c r="H2170" s="10">
        <v>1866666.67</v>
      </c>
      <c r="I2170" s="9">
        <f t="shared" si="66"/>
        <v>19133333.329999998</v>
      </c>
      <c r="J2170" s="11">
        <f t="shared" si="67"/>
        <v>8.8888889047619046E-2</v>
      </c>
      <c r="K2170" s="6" t="s">
        <v>15</v>
      </c>
    </row>
    <row r="2171" spans="2:11" x14ac:dyDescent="0.2">
      <c r="B2171" s="6" t="s">
        <v>1370</v>
      </c>
      <c r="C2171" s="7">
        <v>45062</v>
      </c>
      <c r="D2171" s="7">
        <v>45275</v>
      </c>
      <c r="E2171" s="8">
        <v>31500000</v>
      </c>
      <c r="F2171" s="9">
        <v>31500000</v>
      </c>
      <c r="G2171" s="6">
        <v>0</v>
      </c>
      <c r="H2171" s="10">
        <v>2250000</v>
      </c>
      <c r="I2171" s="9">
        <f t="shared" si="66"/>
        <v>29250000</v>
      </c>
      <c r="J2171" s="11">
        <f t="shared" si="67"/>
        <v>7.1428571428571425E-2</v>
      </c>
      <c r="K2171" s="6" t="s">
        <v>15</v>
      </c>
    </row>
    <row r="2172" spans="2:11" x14ac:dyDescent="0.2">
      <c r="B2172" s="6" t="s">
        <v>1371</v>
      </c>
      <c r="C2172" s="7">
        <v>45062</v>
      </c>
      <c r="D2172" s="7">
        <v>45092</v>
      </c>
      <c r="E2172" s="8">
        <v>3000000</v>
      </c>
      <c r="F2172" s="9">
        <v>3000000</v>
      </c>
      <c r="G2172" s="6">
        <v>0</v>
      </c>
      <c r="H2172" s="10">
        <v>3000000</v>
      </c>
      <c r="I2172" s="9">
        <f t="shared" si="66"/>
        <v>0</v>
      </c>
      <c r="J2172" s="11">
        <f t="shared" si="67"/>
        <v>1</v>
      </c>
      <c r="K2172" s="6" t="s">
        <v>12</v>
      </c>
    </row>
    <row r="2173" spans="2:11" x14ac:dyDescent="0.2">
      <c r="B2173" s="6" t="s">
        <v>1372</v>
      </c>
      <c r="C2173" s="7">
        <v>45063</v>
      </c>
      <c r="D2173" s="7">
        <v>45185</v>
      </c>
      <c r="E2173" s="8">
        <v>16480000</v>
      </c>
      <c r="F2173" s="9">
        <v>16480000</v>
      </c>
      <c r="G2173" s="6">
        <v>0</v>
      </c>
      <c r="H2173" s="10">
        <v>0</v>
      </c>
      <c r="I2173" s="9">
        <f t="shared" si="66"/>
        <v>16480000</v>
      </c>
      <c r="J2173" s="11">
        <f t="shared" si="67"/>
        <v>0</v>
      </c>
      <c r="K2173" s="6" t="s">
        <v>15</v>
      </c>
    </row>
    <row r="2174" spans="2:11" x14ac:dyDescent="0.2">
      <c r="B2174" s="6" t="s">
        <v>1373</v>
      </c>
      <c r="C2174" s="7">
        <v>45062</v>
      </c>
      <c r="D2174" s="7">
        <v>45245</v>
      </c>
      <c r="E2174" s="8">
        <v>21000000</v>
      </c>
      <c r="F2174" s="9">
        <v>21000000</v>
      </c>
      <c r="G2174" s="6">
        <v>0</v>
      </c>
      <c r="H2174" s="10">
        <v>5250000</v>
      </c>
      <c r="I2174" s="9">
        <f t="shared" si="66"/>
        <v>15750000</v>
      </c>
      <c r="J2174" s="11">
        <f t="shared" si="67"/>
        <v>0.25</v>
      </c>
      <c r="K2174" s="6" t="s">
        <v>15</v>
      </c>
    </row>
    <row r="2175" spans="2:11" x14ac:dyDescent="0.2">
      <c r="B2175" s="6" t="s">
        <v>1374</v>
      </c>
      <c r="C2175" s="7">
        <v>45062</v>
      </c>
      <c r="D2175" s="7">
        <v>45092</v>
      </c>
      <c r="E2175" s="8">
        <v>1800000</v>
      </c>
      <c r="F2175" s="9">
        <v>1800000</v>
      </c>
      <c r="G2175" s="6">
        <v>0</v>
      </c>
      <c r="H2175" s="10">
        <v>1800000</v>
      </c>
      <c r="I2175" s="9">
        <f t="shared" si="66"/>
        <v>0</v>
      </c>
      <c r="J2175" s="11">
        <f t="shared" si="67"/>
        <v>1</v>
      </c>
      <c r="K2175" s="6" t="s">
        <v>12</v>
      </c>
    </row>
    <row r="2176" spans="2:11" x14ac:dyDescent="0.2">
      <c r="B2176" s="6" t="s">
        <v>1375</v>
      </c>
      <c r="C2176" s="7">
        <v>45062</v>
      </c>
      <c r="D2176" s="7">
        <v>45275</v>
      </c>
      <c r="E2176" s="8">
        <v>27866666.670000002</v>
      </c>
      <c r="F2176" s="9">
        <v>27866666.670000002</v>
      </c>
      <c r="G2176" s="6">
        <v>0</v>
      </c>
      <c r="H2176" s="10">
        <v>2000000</v>
      </c>
      <c r="I2176" s="9">
        <f t="shared" si="66"/>
        <v>25866666.670000002</v>
      </c>
      <c r="J2176" s="11">
        <f t="shared" si="67"/>
        <v>7.1770334919644699E-2</v>
      </c>
      <c r="K2176" s="6" t="s">
        <v>15</v>
      </c>
    </row>
    <row r="2177" spans="2:11" x14ac:dyDescent="0.2">
      <c r="B2177" s="6" t="s">
        <v>1376</v>
      </c>
      <c r="C2177" s="7">
        <v>45063</v>
      </c>
      <c r="D2177" s="7">
        <v>45276</v>
      </c>
      <c r="E2177" s="8">
        <v>32900000</v>
      </c>
      <c r="F2177" s="9">
        <v>32900000</v>
      </c>
      <c r="G2177" s="6">
        <v>0</v>
      </c>
      <c r="H2177" s="10">
        <v>2193333.33</v>
      </c>
      <c r="I2177" s="9">
        <f t="shared" si="66"/>
        <v>30706666.670000002</v>
      </c>
      <c r="J2177" s="11">
        <f t="shared" si="67"/>
        <v>6.6666666565349544E-2</v>
      </c>
      <c r="K2177" s="6" t="s">
        <v>15</v>
      </c>
    </row>
    <row r="2178" spans="2:11" x14ac:dyDescent="0.2">
      <c r="B2178" s="6" t="s">
        <v>1377</v>
      </c>
      <c r="C2178" s="7">
        <v>45063</v>
      </c>
      <c r="D2178" s="7">
        <v>45276</v>
      </c>
      <c r="E2178" s="8">
        <v>10500000</v>
      </c>
      <c r="F2178" s="9">
        <v>10500000</v>
      </c>
      <c r="G2178" s="6">
        <v>0</v>
      </c>
      <c r="H2178" s="10">
        <v>700000</v>
      </c>
      <c r="I2178" s="9">
        <f t="shared" si="66"/>
        <v>9800000</v>
      </c>
      <c r="J2178" s="11">
        <f t="shared" si="67"/>
        <v>6.6666666666666666E-2</v>
      </c>
      <c r="K2178" s="6" t="s">
        <v>15</v>
      </c>
    </row>
    <row r="2179" spans="2:11" x14ac:dyDescent="0.2">
      <c r="B2179" s="6" t="s">
        <v>1378</v>
      </c>
      <c r="C2179" s="7">
        <v>45063</v>
      </c>
      <c r="D2179" s="7">
        <v>45185</v>
      </c>
      <c r="E2179" s="8">
        <v>18000000</v>
      </c>
      <c r="F2179" s="9">
        <v>18000000</v>
      </c>
      <c r="G2179" s="6">
        <v>0</v>
      </c>
      <c r="H2179" s="10">
        <v>0</v>
      </c>
      <c r="I2179" s="9">
        <f t="shared" ref="I2179:I2242" si="68">F2179-H2179</f>
        <v>18000000</v>
      </c>
      <c r="J2179" s="11">
        <f t="shared" ref="J2179:J2242" si="69">IFERROR(H2179/F2179,"-")</f>
        <v>0</v>
      </c>
      <c r="K2179" s="6" t="s">
        <v>15</v>
      </c>
    </row>
    <row r="2180" spans="2:11" x14ac:dyDescent="0.2">
      <c r="B2180" s="6" t="s">
        <v>90</v>
      </c>
      <c r="C2180" s="7">
        <v>45063</v>
      </c>
      <c r="D2180" s="7">
        <v>45276</v>
      </c>
      <c r="E2180" s="8">
        <v>13933333.33</v>
      </c>
      <c r="F2180" s="9">
        <v>13933333.33</v>
      </c>
      <c r="G2180" s="6">
        <v>0</v>
      </c>
      <c r="H2180" s="10">
        <v>933333.33</v>
      </c>
      <c r="I2180" s="9">
        <f t="shared" si="68"/>
        <v>13000000</v>
      </c>
      <c r="J2180" s="11">
        <f t="shared" si="69"/>
        <v>6.6985645709805169E-2</v>
      </c>
      <c r="K2180" s="6" t="s">
        <v>15</v>
      </c>
    </row>
    <row r="2181" spans="2:11" x14ac:dyDescent="0.2">
      <c r="B2181" s="6" t="s">
        <v>90</v>
      </c>
      <c r="C2181" s="7">
        <v>45063</v>
      </c>
      <c r="D2181" s="7">
        <v>45276</v>
      </c>
      <c r="E2181" s="8">
        <v>13933333.33</v>
      </c>
      <c r="F2181" s="9">
        <v>13933333.33</v>
      </c>
      <c r="G2181" s="6">
        <v>0</v>
      </c>
      <c r="H2181" s="10">
        <v>933333.33</v>
      </c>
      <c r="I2181" s="9">
        <f t="shared" si="68"/>
        <v>13000000</v>
      </c>
      <c r="J2181" s="11">
        <f t="shared" si="69"/>
        <v>6.6985645709805169E-2</v>
      </c>
      <c r="K2181" s="6" t="s">
        <v>15</v>
      </c>
    </row>
    <row r="2182" spans="2:11" x14ac:dyDescent="0.2">
      <c r="B2182" s="6" t="s">
        <v>90</v>
      </c>
      <c r="C2182" s="7">
        <v>45063</v>
      </c>
      <c r="D2182" s="7">
        <v>45276</v>
      </c>
      <c r="E2182" s="8">
        <v>13933333.33</v>
      </c>
      <c r="F2182" s="9">
        <v>13933333.33</v>
      </c>
      <c r="G2182" s="6">
        <v>0</v>
      </c>
      <c r="H2182" s="10">
        <v>933333.33</v>
      </c>
      <c r="I2182" s="9">
        <f t="shared" si="68"/>
        <v>13000000</v>
      </c>
      <c r="J2182" s="11">
        <f t="shared" si="69"/>
        <v>6.6985645709805169E-2</v>
      </c>
      <c r="K2182" s="6" t="s">
        <v>15</v>
      </c>
    </row>
    <row r="2183" spans="2:11" x14ac:dyDescent="0.2">
      <c r="B2183" s="6" t="s">
        <v>90</v>
      </c>
      <c r="C2183" s="7">
        <v>45063</v>
      </c>
      <c r="D2183" s="7">
        <v>45276</v>
      </c>
      <c r="E2183" s="8">
        <v>13933333.33</v>
      </c>
      <c r="F2183" s="9">
        <v>13933333.33</v>
      </c>
      <c r="G2183" s="6">
        <v>0</v>
      </c>
      <c r="H2183" s="10">
        <v>933333.33</v>
      </c>
      <c r="I2183" s="9">
        <f t="shared" si="68"/>
        <v>13000000</v>
      </c>
      <c r="J2183" s="11">
        <f t="shared" si="69"/>
        <v>6.6985645709805169E-2</v>
      </c>
      <c r="K2183" s="6" t="s">
        <v>15</v>
      </c>
    </row>
    <row r="2184" spans="2:11" x14ac:dyDescent="0.2">
      <c r="B2184" s="6" t="s">
        <v>90</v>
      </c>
      <c r="C2184" s="7">
        <v>45063</v>
      </c>
      <c r="D2184" s="7">
        <v>45276</v>
      </c>
      <c r="E2184" s="8">
        <v>13933333.33</v>
      </c>
      <c r="F2184" s="9">
        <v>13933333.33</v>
      </c>
      <c r="G2184" s="6">
        <v>0</v>
      </c>
      <c r="H2184" s="10">
        <v>933333.33</v>
      </c>
      <c r="I2184" s="9">
        <f t="shared" si="68"/>
        <v>13000000</v>
      </c>
      <c r="J2184" s="11">
        <f t="shared" si="69"/>
        <v>6.6985645709805169E-2</v>
      </c>
      <c r="K2184" s="6" t="s">
        <v>15</v>
      </c>
    </row>
    <row r="2185" spans="2:11" x14ac:dyDescent="0.2">
      <c r="B2185" s="6" t="s">
        <v>1379</v>
      </c>
      <c r="C2185" s="7">
        <v>45063</v>
      </c>
      <c r="D2185" s="7">
        <v>45276</v>
      </c>
      <c r="E2185" s="8">
        <v>20900000</v>
      </c>
      <c r="F2185" s="9">
        <v>20900000</v>
      </c>
      <c r="G2185" s="6">
        <v>0</v>
      </c>
      <c r="H2185" s="10">
        <v>1400000</v>
      </c>
      <c r="I2185" s="9">
        <f t="shared" si="68"/>
        <v>19500000</v>
      </c>
      <c r="J2185" s="11">
        <f t="shared" si="69"/>
        <v>6.6985645933014357E-2</v>
      </c>
      <c r="K2185" s="6" t="s">
        <v>15</v>
      </c>
    </row>
    <row r="2186" spans="2:11" x14ac:dyDescent="0.2">
      <c r="B2186" s="6" t="s">
        <v>1380</v>
      </c>
      <c r="C2186" s="7">
        <v>45063</v>
      </c>
      <c r="D2186" s="7">
        <v>45246</v>
      </c>
      <c r="E2186" s="8">
        <v>28200000</v>
      </c>
      <c r="F2186" s="9">
        <v>28200000</v>
      </c>
      <c r="G2186" s="6">
        <v>0</v>
      </c>
      <c r="H2186" s="10">
        <v>2193333.33</v>
      </c>
      <c r="I2186" s="9">
        <f t="shared" si="68"/>
        <v>26006666.670000002</v>
      </c>
      <c r="J2186" s="11">
        <f t="shared" si="69"/>
        <v>7.7777777659574471E-2</v>
      </c>
      <c r="K2186" s="6" t="s">
        <v>15</v>
      </c>
    </row>
    <row r="2187" spans="2:11" x14ac:dyDescent="0.2">
      <c r="B2187" s="6" t="s">
        <v>1381</v>
      </c>
      <c r="C2187" s="7">
        <v>45063</v>
      </c>
      <c r="D2187" s="7">
        <v>45265</v>
      </c>
      <c r="E2187" s="8">
        <v>26400000</v>
      </c>
      <c r="F2187" s="9">
        <v>26400000</v>
      </c>
      <c r="G2187" s="6">
        <v>0</v>
      </c>
      <c r="H2187" s="10">
        <v>0</v>
      </c>
      <c r="I2187" s="9">
        <f t="shared" si="68"/>
        <v>26400000</v>
      </c>
      <c r="J2187" s="11">
        <f t="shared" si="69"/>
        <v>0</v>
      </c>
      <c r="K2187" s="6" t="s">
        <v>15</v>
      </c>
    </row>
    <row r="2188" spans="2:11" x14ac:dyDescent="0.2">
      <c r="B2188" s="6" t="s">
        <v>1382</v>
      </c>
      <c r="C2188" s="7">
        <v>45063</v>
      </c>
      <c r="D2188" s="7">
        <v>45276</v>
      </c>
      <c r="E2188" s="8">
        <v>31350000</v>
      </c>
      <c r="F2188" s="9">
        <v>31350000</v>
      </c>
      <c r="G2188" s="6">
        <v>0</v>
      </c>
      <c r="H2188" s="10">
        <v>2100000</v>
      </c>
      <c r="I2188" s="9">
        <f t="shared" si="68"/>
        <v>29250000</v>
      </c>
      <c r="J2188" s="11">
        <f t="shared" si="69"/>
        <v>6.6985645933014357E-2</v>
      </c>
      <c r="K2188" s="6" t="s">
        <v>15</v>
      </c>
    </row>
    <row r="2189" spans="2:11" x14ac:dyDescent="0.2">
      <c r="B2189" s="6" t="s">
        <v>1383</v>
      </c>
      <c r="C2189" s="7">
        <v>45063</v>
      </c>
      <c r="D2189" s="7">
        <v>45260</v>
      </c>
      <c r="E2189" s="8">
        <v>22516666.670000002</v>
      </c>
      <c r="F2189" s="9">
        <v>22516666.670000002</v>
      </c>
      <c r="G2189" s="6">
        <v>0</v>
      </c>
      <c r="H2189" s="10">
        <v>1633333.33</v>
      </c>
      <c r="I2189" s="9">
        <f t="shared" si="68"/>
        <v>20883333.340000004</v>
      </c>
      <c r="J2189" s="11">
        <f t="shared" si="69"/>
        <v>7.2538859944849904E-2</v>
      </c>
      <c r="K2189" s="6" t="s">
        <v>15</v>
      </c>
    </row>
    <row r="2190" spans="2:11" x14ac:dyDescent="0.2">
      <c r="B2190" s="6" t="s">
        <v>1374</v>
      </c>
      <c r="C2190" s="7">
        <v>45064</v>
      </c>
      <c r="D2190" s="7">
        <v>45094</v>
      </c>
      <c r="E2190" s="8">
        <v>1800000</v>
      </c>
      <c r="F2190" s="9">
        <v>1800000</v>
      </c>
      <c r="G2190" s="6">
        <v>0</v>
      </c>
      <c r="H2190" s="10">
        <v>1800000</v>
      </c>
      <c r="I2190" s="9">
        <f t="shared" si="68"/>
        <v>0</v>
      </c>
      <c r="J2190" s="11">
        <f t="shared" si="69"/>
        <v>1</v>
      </c>
      <c r="K2190" s="6" t="s">
        <v>12</v>
      </c>
    </row>
    <row r="2191" spans="2:11" x14ac:dyDescent="0.2">
      <c r="B2191" s="6" t="s">
        <v>990</v>
      </c>
      <c r="C2191" s="7">
        <v>45063</v>
      </c>
      <c r="D2191" s="7">
        <v>45202</v>
      </c>
      <c r="E2191" s="8">
        <v>16909333.329999998</v>
      </c>
      <c r="F2191" s="9">
        <v>16909333.329999998</v>
      </c>
      <c r="G2191" s="6">
        <v>0</v>
      </c>
      <c r="H2191" s="10">
        <v>1740666.67</v>
      </c>
      <c r="I2191" s="9">
        <f t="shared" si="68"/>
        <v>15168666.659999998</v>
      </c>
      <c r="J2191" s="11">
        <f t="shared" si="69"/>
        <v>0.10294117668801081</v>
      </c>
      <c r="K2191" s="6" t="s">
        <v>15</v>
      </c>
    </row>
    <row r="2192" spans="2:11" x14ac:dyDescent="0.2">
      <c r="B2192" s="6" t="s">
        <v>90</v>
      </c>
      <c r="C2192" s="7">
        <v>45063</v>
      </c>
      <c r="D2192" s="7">
        <v>45276</v>
      </c>
      <c r="E2192" s="8">
        <v>13933333.33</v>
      </c>
      <c r="F2192" s="9">
        <v>13933333.33</v>
      </c>
      <c r="G2192" s="6">
        <v>0</v>
      </c>
      <c r="H2192" s="10">
        <v>933333.33</v>
      </c>
      <c r="I2192" s="9">
        <f t="shared" si="68"/>
        <v>13000000</v>
      </c>
      <c r="J2192" s="11">
        <f t="shared" si="69"/>
        <v>6.6985645709805169E-2</v>
      </c>
      <c r="K2192" s="6" t="s">
        <v>15</v>
      </c>
    </row>
    <row r="2193" spans="2:11" x14ac:dyDescent="0.2">
      <c r="B2193" s="6" t="s">
        <v>90</v>
      </c>
      <c r="C2193" s="7">
        <v>45063</v>
      </c>
      <c r="D2193" s="7">
        <v>45276</v>
      </c>
      <c r="E2193" s="8">
        <v>13933333.33</v>
      </c>
      <c r="F2193" s="9">
        <v>13933333.33</v>
      </c>
      <c r="G2193" s="6">
        <v>0</v>
      </c>
      <c r="H2193" s="10">
        <v>933333.33</v>
      </c>
      <c r="I2193" s="9">
        <f t="shared" si="68"/>
        <v>13000000</v>
      </c>
      <c r="J2193" s="11">
        <f t="shared" si="69"/>
        <v>6.6985645709805169E-2</v>
      </c>
      <c r="K2193" s="6" t="s">
        <v>15</v>
      </c>
    </row>
    <row r="2194" spans="2:11" x14ac:dyDescent="0.2">
      <c r="B2194" s="6" t="s">
        <v>1384</v>
      </c>
      <c r="C2194" s="7">
        <v>45063</v>
      </c>
      <c r="D2194" s="7">
        <v>45246</v>
      </c>
      <c r="E2194" s="8">
        <v>12000000</v>
      </c>
      <c r="F2194" s="9">
        <v>12000000</v>
      </c>
      <c r="G2194" s="6">
        <v>0</v>
      </c>
      <c r="H2194" s="10">
        <v>933333.33</v>
      </c>
      <c r="I2194" s="9">
        <f t="shared" si="68"/>
        <v>11066666.67</v>
      </c>
      <c r="J2194" s="11">
        <f t="shared" si="69"/>
        <v>7.7777777499999992E-2</v>
      </c>
      <c r="K2194" s="6" t="s">
        <v>15</v>
      </c>
    </row>
    <row r="2195" spans="2:11" x14ac:dyDescent="0.2">
      <c r="B2195" s="6" t="s">
        <v>1356</v>
      </c>
      <c r="C2195" s="7">
        <v>45063</v>
      </c>
      <c r="D2195" s="7">
        <v>45246</v>
      </c>
      <c r="E2195" s="8">
        <v>12000000</v>
      </c>
      <c r="F2195" s="9">
        <v>12000000</v>
      </c>
      <c r="G2195" s="6">
        <v>0</v>
      </c>
      <c r="H2195" s="10">
        <v>933333.33</v>
      </c>
      <c r="I2195" s="9">
        <f t="shared" si="68"/>
        <v>11066666.67</v>
      </c>
      <c r="J2195" s="11">
        <f t="shared" si="69"/>
        <v>7.7777777499999992E-2</v>
      </c>
      <c r="K2195" s="6" t="s">
        <v>15</v>
      </c>
    </row>
    <row r="2196" spans="2:11" x14ac:dyDescent="0.2">
      <c r="B2196" s="6" t="s">
        <v>90</v>
      </c>
      <c r="C2196" s="7">
        <v>45064</v>
      </c>
      <c r="D2196" s="7">
        <v>45277</v>
      </c>
      <c r="E2196" s="8">
        <v>13933333.33</v>
      </c>
      <c r="F2196" s="9">
        <v>13933333.33</v>
      </c>
      <c r="G2196" s="6">
        <v>0</v>
      </c>
      <c r="H2196" s="10">
        <v>866666.67</v>
      </c>
      <c r="I2196" s="9">
        <f t="shared" si="68"/>
        <v>13066666.66</v>
      </c>
      <c r="J2196" s="11">
        <f t="shared" si="69"/>
        <v>6.2200957191914104E-2</v>
      </c>
      <c r="K2196" s="6" t="s">
        <v>15</v>
      </c>
    </row>
    <row r="2197" spans="2:11" x14ac:dyDescent="0.2">
      <c r="B2197" s="6" t="s">
        <v>1240</v>
      </c>
      <c r="C2197" s="7">
        <v>45069</v>
      </c>
      <c r="D2197" s="7">
        <v>45282</v>
      </c>
      <c r="E2197" s="8">
        <v>24500000</v>
      </c>
      <c r="F2197" s="9">
        <v>24500000</v>
      </c>
      <c r="G2197" s="6">
        <v>0</v>
      </c>
      <c r="H2197" s="10">
        <v>0</v>
      </c>
      <c r="I2197" s="9">
        <f t="shared" si="68"/>
        <v>24500000</v>
      </c>
      <c r="J2197" s="11">
        <f t="shared" si="69"/>
        <v>0</v>
      </c>
      <c r="K2197" s="6" t="s">
        <v>15</v>
      </c>
    </row>
    <row r="2198" spans="2:11" x14ac:dyDescent="0.2">
      <c r="B2198" s="6" t="s">
        <v>1385</v>
      </c>
      <c r="C2198" s="7">
        <v>45064</v>
      </c>
      <c r="D2198" s="7">
        <v>45277</v>
      </c>
      <c r="E2198" s="8">
        <v>28840000</v>
      </c>
      <c r="F2198" s="9">
        <v>28840000</v>
      </c>
      <c r="G2198" s="6">
        <v>0</v>
      </c>
      <c r="H2198" s="10">
        <v>0</v>
      </c>
      <c r="I2198" s="9">
        <f t="shared" si="68"/>
        <v>28840000</v>
      </c>
      <c r="J2198" s="11">
        <f t="shared" si="69"/>
        <v>0</v>
      </c>
      <c r="K2198" s="6" t="s">
        <v>15</v>
      </c>
    </row>
    <row r="2199" spans="2:11" x14ac:dyDescent="0.2">
      <c r="B2199" s="6" t="s">
        <v>1386</v>
      </c>
      <c r="C2199" s="7">
        <v>45064</v>
      </c>
      <c r="D2199" s="7">
        <v>45277</v>
      </c>
      <c r="E2199" s="8">
        <v>32900000</v>
      </c>
      <c r="F2199" s="9">
        <v>32900000</v>
      </c>
      <c r="G2199" s="6">
        <v>0</v>
      </c>
      <c r="H2199" s="10">
        <v>2036666.67</v>
      </c>
      <c r="I2199" s="9">
        <f t="shared" si="68"/>
        <v>30863333.329999998</v>
      </c>
      <c r="J2199" s="11">
        <f t="shared" si="69"/>
        <v>6.1904762006079028E-2</v>
      </c>
      <c r="K2199" s="6" t="s">
        <v>15</v>
      </c>
    </row>
    <row r="2200" spans="2:11" x14ac:dyDescent="0.2">
      <c r="B2200" s="6" t="s">
        <v>1282</v>
      </c>
      <c r="C2200" s="7">
        <v>45064</v>
      </c>
      <c r="D2200" s="7">
        <v>45275</v>
      </c>
      <c r="E2200" s="8">
        <v>27600000</v>
      </c>
      <c r="F2200" s="9">
        <v>27600000</v>
      </c>
      <c r="G2200" s="6">
        <v>0</v>
      </c>
      <c r="H2200" s="10">
        <v>1733333.33</v>
      </c>
      <c r="I2200" s="9">
        <f t="shared" si="68"/>
        <v>25866666.670000002</v>
      </c>
      <c r="J2200" s="11">
        <f t="shared" si="69"/>
        <v>6.2801932246376813E-2</v>
      </c>
      <c r="K2200" s="6" t="s">
        <v>15</v>
      </c>
    </row>
    <row r="2201" spans="2:11" x14ac:dyDescent="0.2">
      <c r="B2201" s="6" t="s">
        <v>1387</v>
      </c>
      <c r="C2201" s="7">
        <v>45064</v>
      </c>
      <c r="D2201" s="7">
        <v>45260</v>
      </c>
      <c r="E2201" s="8">
        <v>12800000</v>
      </c>
      <c r="F2201" s="9">
        <v>12800000</v>
      </c>
      <c r="G2201" s="6">
        <v>0</v>
      </c>
      <c r="H2201" s="10">
        <v>866666.67</v>
      </c>
      <c r="I2201" s="9">
        <f t="shared" si="68"/>
        <v>11933333.33</v>
      </c>
      <c r="J2201" s="11">
        <f t="shared" si="69"/>
        <v>6.7708333593750003E-2</v>
      </c>
      <c r="K2201" s="6" t="s">
        <v>15</v>
      </c>
    </row>
    <row r="2202" spans="2:11" x14ac:dyDescent="0.2">
      <c r="B2202" s="6" t="s">
        <v>985</v>
      </c>
      <c r="C2202" s="7">
        <v>45064</v>
      </c>
      <c r="D2202" s="7">
        <v>45275</v>
      </c>
      <c r="E2202" s="8">
        <v>20700000</v>
      </c>
      <c r="F2202" s="9">
        <v>20700000</v>
      </c>
      <c r="G2202" s="6">
        <v>0</v>
      </c>
      <c r="H2202" s="10">
        <v>1300000</v>
      </c>
      <c r="I2202" s="9">
        <f t="shared" si="68"/>
        <v>19400000</v>
      </c>
      <c r="J2202" s="11">
        <f t="shared" si="69"/>
        <v>6.280193236714976E-2</v>
      </c>
      <c r="K2202" s="6" t="s">
        <v>15</v>
      </c>
    </row>
    <row r="2203" spans="2:11" x14ac:dyDescent="0.2">
      <c r="B2203" s="6" t="s">
        <v>94</v>
      </c>
      <c r="C2203" s="7">
        <v>45064</v>
      </c>
      <c r="D2203" s="7">
        <v>45260</v>
      </c>
      <c r="E2203" s="8">
        <v>12800000</v>
      </c>
      <c r="F2203" s="9">
        <v>12800000</v>
      </c>
      <c r="G2203" s="6">
        <v>0</v>
      </c>
      <c r="H2203" s="10">
        <v>866666.67</v>
      </c>
      <c r="I2203" s="9">
        <f t="shared" si="68"/>
        <v>11933333.33</v>
      </c>
      <c r="J2203" s="11">
        <f t="shared" si="69"/>
        <v>6.7708333593750003E-2</v>
      </c>
      <c r="K2203" s="6" t="s">
        <v>15</v>
      </c>
    </row>
    <row r="2204" spans="2:11" x14ac:dyDescent="0.2">
      <c r="B2204" s="6" t="s">
        <v>76</v>
      </c>
      <c r="C2204" s="7">
        <v>45064</v>
      </c>
      <c r="D2204" s="7">
        <v>45276</v>
      </c>
      <c r="E2204" s="8">
        <v>31200000</v>
      </c>
      <c r="F2204" s="9">
        <v>31200000</v>
      </c>
      <c r="G2204" s="6">
        <v>0</v>
      </c>
      <c r="H2204" s="10">
        <v>1950000</v>
      </c>
      <c r="I2204" s="9">
        <f t="shared" si="68"/>
        <v>29250000</v>
      </c>
      <c r="J2204" s="11">
        <f t="shared" si="69"/>
        <v>6.25E-2</v>
      </c>
      <c r="K2204" s="6" t="s">
        <v>15</v>
      </c>
    </row>
    <row r="2205" spans="2:11" x14ac:dyDescent="0.2">
      <c r="B2205" s="6" t="s">
        <v>511</v>
      </c>
      <c r="C2205" s="7">
        <v>45065</v>
      </c>
      <c r="D2205" s="7">
        <v>45278</v>
      </c>
      <c r="E2205" s="8">
        <v>14700000</v>
      </c>
      <c r="F2205" s="9">
        <v>14700000</v>
      </c>
      <c r="G2205" s="6">
        <v>0</v>
      </c>
      <c r="H2205" s="10">
        <v>840000</v>
      </c>
      <c r="I2205" s="9">
        <f t="shared" si="68"/>
        <v>13860000</v>
      </c>
      <c r="J2205" s="11">
        <f t="shared" si="69"/>
        <v>5.7142857142857141E-2</v>
      </c>
      <c r="K2205" s="6" t="s">
        <v>15</v>
      </c>
    </row>
    <row r="2206" spans="2:11" x14ac:dyDescent="0.2">
      <c r="B2206" s="6" t="s">
        <v>1388</v>
      </c>
      <c r="C2206" s="7">
        <v>45065</v>
      </c>
      <c r="D2206" s="7">
        <v>45261</v>
      </c>
      <c r="E2206" s="8">
        <v>19200000</v>
      </c>
      <c r="F2206" s="9">
        <v>19200000</v>
      </c>
      <c r="G2206" s="6">
        <v>0</v>
      </c>
      <c r="H2206" s="10">
        <v>1200000</v>
      </c>
      <c r="I2206" s="9">
        <f t="shared" si="68"/>
        <v>18000000</v>
      </c>
      <c r="J2206" s="11">
        <f t="shared" si="69"/>
        <v>6.25E-2</v>
      </c>
      <c r="K2206" s="6" t="s">
        <v>15</v>
      </c>
    </row>
    <row r="2207" spans="2:11" x14ac:dyDescent="0.2">
      <c r="B2207" s="6" t="s">
        <v>202</v>
      </c>
      <c r="C2207" s="7">
        <v>45065</v>
      </c>
      <c r="D2207" s="7">
        <v>45261</v>
      </c>
      <c r="E2207" s="8">
        <v>22400000</v>
      </c>
      <c r="F2207" s="9">
        <v>22400000</v>
      </c>
      <c r="G2207" s="6">
        <v>0</v>
      </c>
      <c r="H2207" s="10">
        <v>1400000</v>
      </c>
      <c r="I2207" s="9">
        <f t="shared" si="68"/>
        <v>21000000</v>
      </c>
      <c r="J2207" s="11">
        <f t="shared" si="69"/>
        <v>6.25E-2</v>
      </c>
      <c r="K2207" s="6" t="s">
        <v>15</v>
      </c>
    </row>
    <row r="2208" spans="2:11" x14ac:dyDescent="0.2">
      <c r="B2208" s="6" t="s">
        <v>1389</v>
      </c>
      <c r="C2208" s="7">
        <v>45065</v>
      </c>
      <c r="D2208" s="7">
        <v>45276</v>
      </c>
      <c r="E2208" s="8">
        <v>13800000</v>
      </c>
      <c r="F2208" s="9">
        <v>13800000</v>
      </c>
      <c r="G2208" s="6">
        <v>0</v>
      </c>
      <c r="H2208" s="10">
        <v>800000</v>
      </c>
      <c r="I2208" s="9">
        <f t="shared" si="68"/>
        <v>13000000</v>
      </c>
      <c r="J2208" s="11">
        <f t="shared" si="69"/>
        <v>5.7971014492753624E-2</v>
      </c>
      <c r="K2208" s="6" t="s">
        <v>15</v>
      </c>
    </row>
    <row r="2209" spans="2:11" x14ac:dyDescent="0.2">
      <c r="B2209" s="6" t="s">
        <v>985</v>
      </c>
      <c r="C2209" s="7">
        <v>45065</v>
      </c>
      <c r="D2209" s="7">
        <v>45261</v>
      </c>
      <c r="E2209" s="8">
        <v>19200000</v>
      </c>
      <c r="F2209" s="9">
        <v>19200000</v>
      </c>
      <c r="G2209" s="6">
        <v>0</v>
      </c>
      <c r="H2209" s="10">
        <v>3300000</v>
      </c>
      <c r="I2209" s="9">
        <f t="shared" si="68"/>
        <v>15900000</v>
      </c>
      <c r="J2209" s="11">
        <f t="shared" si="69"/>
        <v>0.171875</v>
      </c>
      <c r="K2209" s="6" t="s">
        <v>12</v>
      </c>
    </row>
    <row r="2210" spans="2:11" x14ac:dyDescent="0.2">
      <c r="B2210" s="6" t="s">
        <v>90</v>
      </c>
      <c r="C2210" s="7">
        <v>45065</v>
      </c>
      <c r="D2210" s="7">
        <v>45275</v>
      </c>
      <c r="E2210" s="8">
        <v>13733333.33</v>
      </c>
      <c r="F2210" s="9">
        <v>13733333.33</v>
      </c>
      <c r="G2210" s="6">
        <v>0</v>
      </c>
      <c r="H2210" s="10">
        <v>800000</v>
      </c>
      <c r="I2210" s="9">
        <f t="shared" si="68"/>
        <v>12933333.33</v>
      </c>
      <c r="J2210" s="11">
        <f t="shared" si="69"/>
        <v>5.8252427198604954E-2</v>
      </c>
      <c r="K2210" s="6" t="s">
        <v>15</v>
      </c>
    </row>
    <row r="2211" spans="2:11" x14ac:dyDescent="0.2">
      <c r="B2211" s="6" t="s">
        <v>90</v>
      </c>
      <c r="C2211" s="7">
        <v>45065</v>
      </c>
      <c r="D2211" s="7">
        <v>45275</v>
      </c>
      <c r="E2211" s="8">
        <v>13733333.33</v>
      </c>
      <c r="F2211" s="9">
        <v>13733333.33</v>
      </c>
      <c r="G2211" s="6">
        <v>0</v>
      </c>
      <c r="H2211" s="10">
        <v>800000</v>
      </c>
      <c r="I2211" s="9">
        <f t="shared" si="68"/>
        <v>12933333.33</v>
      </c>
      <c r="J2211" s="11">
        <f t="shared" si="69"/>
        <v>5.8252427198604954E-2</v>
      </c>
      <c r="K2211" s="6" t="s">
        <v>15</v>
      </c>
    </row>
    <row r="2212" spans="2:11" x14ac:dyDescent="0.2">
      <c r="B2212" s="6" t="s">
        <v>90</v>
      </c>
      <c r="C2212" s="7">
        <v>45065</v>
      </c>
      <c r="D2212" s="7">
        <v>45275</v>
      </c>
      <c r="E2212" s="8">
        <v>15106666.67</v>
      </c>
      <c r="F2212" s="9">
        <v>15106666.67</v>
      </c>
      <c r="G2212" s="6">
        <v>0</v>
      </c>
      <c r="H2212" s="10">
        <v>880000</v>
      </c>
      <c r="I2212" s="9">
        <f t="shared" si="68"/>
        <v>14226666.67</v>
      </c>
      <c r="J2212" s="11">
        <f t="shared" si="69"/>
        <v>5.8252427171612442E-2</v>
      </c>
      <c r="K2212" s="6" t="s">
        <v>15</v>
      </c>
    </row>
    <row r="2213" spans="2:11" x14ac:dyDescent="0.2">
      <c r="B2213" s="6" t="s">
        <v>1390</v>
      </c>
      <c r="C2213" s="7">
        <v>45065</v>
      </c>
      <c r="D2213" s="7">
        <v>45277</v>
      </c>
      <c r="E2213" s="8">
        <v>31200000</v>
      </c>
      <c r="F2213" s="9">
        <v>31200000</v>
      </c>
      <c r="G2213" s="6">
        <v>0</v>
      </c>
      <c r="H2213" s="10">
        <v>1800000</v>
      </c>
      <c r="I2213" s="9">
        <f t="shared" si="68"/>
        <v>29400000</v>
      </c>
      <c r="J2213" s="11">
        <f t="shared" si="69"/>
        <v>5.7692307692307696E-2</v>
      </c>
      <c r="K2213" s="6" t="s">
        <v>15</v>
      </c>
    </row>
    <row r="2214" spans="2:11" x14ac:dyDescent="0.2">
      <c r="B2214" s="6" t="s">
        <v>495</v>
      </c>
      <c r="C2214" s="7">
        <v>45065</v>
      </c>
      <c r="D2214" s="7">
        <v>45261</v>
      </c>
      <c r="E2214" s="8">
        <v>32000000</v>
      </c>
      <c r="F2214" s="9">
        <v>28833333.329999998</v>
      </c>
      <c r="G2214" s="6">
        <v>0</v>
      </c>
      <c r="H2214" s="10">
        <v>0</v>
      </c>
      <c r="I2214" s="9">
        <f t="shared" si="68"/>
        <v>28833333.329999998</v>
      </c>
      <c r="J2214" s="11">
        <f t="shared" si="69"/>
        <v>0</v>
      </c>
      <c r="K2214" s="6" t="s">
        <v>15</v>
      </c>
    </row>
    <row r="2215" spans="2:11" x14ac:dyDescent="0.2">
      <c r="B2215" s="6" t="s">
        <v>1391</v>
      </c>
      <c r="C2215" s="7">
        <v>45069</v>
      </c>
      <c r="D2215" s="7">
        <v>45282</v>
      </c>
      <c r="E2215" s="8">
        <v>280000000</v>
      </c>
      <c r="F2215" s="9">
        <v>280000000</v>
      </c>
      <c r="G2215" s="6">
        <v>0</v>
      </c>
      <c r="H2215" s="10">
        <v>0</v>
      </c>
      <c r="I2215" s="9">
        <f t="shared" si="68"/>
        <v>280000000</v>
      </c>
      <c r="J2215" s="11">
        <f t="shared" si="69"/>
        <v>0</v>
      </c>
      <c r="K2215" s="6" t="s">
        <v>15</v>
      </c>
    </row>
    <row r="2216" spans="2:11" x14ac:dyDescent="0.2">
      <c r="B2216" s="6" t="s">
        <v>1392</v>
      </c>
      <c r="C2216" s="7">
        <v>45069</v>
      </c>
      <c r="D2216" s="7">
        <v>45160</v>
      </c>
      <c r="E2216" s="8">
        <v>13500000</v>
      </c>
      <c r="F2216" s="9">
        <v>13500000</v>
      </c>
      <c r="G2216" s="6">
        <v>0</v>
      </c>
      <c r="H2216" s="10">
        <v>0</v>
      </c>
      <c r="I2216" s="9">
        <f t="shared" si="68"/>
        <v>13500000</v>
      </c>
      <c r="J2216" s="11">
        <f t="shared" si="69"/>
        <v>0</v>
      </c>
      <c r="K2216" s="6" t="s">
        <v>15</v>
      </c>
    </row>
    <row r="2217" spans="2:11" x14ac:dyDescent="0.2">
      <c r="B2217" s="6" t="s">
        <v>1198</v>
      </c>
      <c r="C2217" s="7">
        <v>45069</v>
      </c>
      <c r="D2217" s="7">
        <v>45261</v>
      </c>
      <c r="E2217" s="8">
        <v>12533333.33</v>
      </c>
      <c r="F2217" s="9">
        <v>12533333.33</v>
      </c>
      <c r="G2217" s="6">
        <v>0</v>
      </c>
      <c r="H2217" s="10">
        <v>0</v>
      </c>
      <c r="I2217" s="9">
        <f t="shared" si="68"/>
        <v>12533333.33</v>
      </c>
      <c r="J2217" s="11">
        <f t="shared" si="69"/>
        <v>0</v>
      </c>
      <c r="K2217" s="6" t="s">
        <v>15</v>
      </c>
    </row>
    <row r="2218" spans="2:11" x14ac:dyDescent="0.2">
      <c r="B2218" s="6" t="s">
        <v>352</v>
      </c>
      <c r="C2218" s="7">
        <v>45069</v>
      </c>
      <c r="D2218" s="7">
        <v>45221</v>
      </c>
      <c r="E2218" s="8">
        <v>60000000</v>
      </c>
      <c r="F2218" s="9">
        <v>60000000</v>
      </c>
      <c r="G2218" s="6">
        <v>0</v>
      </c>
      <c r="H2218" s="10">
        <v>3200000</v>
      </c>
      <c r="I2218" s="9">
        <f t="shared" si="68"/>
        <v>56800000</v>
      </c>
      <c r="J2218" s="11">
        <f t="shared" si="69"/>
        <v>5.3333333333333337E-2</v>
      </c>
      <c r="K2218" s="6" t="s">
        <v>15</v>
      </c>
    </row>
    <row r="2219" spans="2:11" x14ac:dyDescent="0.2">
      <c r="B2219" s="6" t="s">
        <v>1393</v>
      </c>
      <c r="C2219" s="7">
        <v>45070</v>
      </c>
      <c r="D2219" s="7">
        <v>45274</v>
      </c>
      <c r="E2219" s="8">
        <v>40000000</v>
      </c>
      <c r="F2219" s="9">
        <v>40000000</v>
      </c>
      <c r="G2219" s="6">
        <v>0</v>
      </c>
      <c r="H2219" s="10">
        <v>1400000</v>
      </c>
      <c r="I2219" s="9">
        <f t="shared" si="68"/>
        <v>38600000</v>
      </c>
      <c r="J2219" s="11">
        <f t="shared" si="69"/>
        <v>3.5000000000000003E-2</v>
      </c>
      <c r="K2219" s="6" t="s">
        <v>15</v>
      </c>
    </row>
    <row r="2220" spans="2:11" x14ac:dyDescent="0.2">
      <c r="B2220" s="6" t="s">
        <v>323</v>
      </c>
      <c r="C2220" s="7">
        <v>45070</v>
      </c>
      <c r="D2220" s="7">
        <v>45261</v>
      </c>
      <c r="E2220" s="8">
        <v>18700000</v>
      </c>
      <c r="F2220" s="9">
        <v>18700000</v>
      </c>
      <c r="G2220" s="6">
        <v>0</v>
      </c>
      <c r="H2220" s="10">
        <v>700000</v>
      </c>
      <c r="I2220" s="9">
        <f t="shared" si="68"/>
        <v>18000000</v>
      </c>
      <c r="J2220" s="11">
        <f t="shared" si="69"/>
        <v>3.7433155080213901E-2</v>
      </c>
      <c r="K2220" s="6" t="s">
        <v>15</v>
      </c>
    </row>
    <row r="2221" spans="2:11" x14ac:dyDescent="0.2">
      <c r="B2221" s="6" t="s">
        <v>1198</v>
      </c>
      <c r="C2221" s="7">
        <v>45070</v>
      </c>
      <c r="D2221" s="7">
        <v>45280</v>
      </c>
      <c r="E2221" s="8">
        <v>13733333.33</v>
      </c>
      <c r="F2221" s="9">
        <v>13733333.33</v>
      </c>
      <c r="G2221" s="6">
        <v>0</v>
      </c>
      <c r="H2221" s="10">
        <v>466666.67</v>
      </c>
      <c r="I2221" s="9">
        <f t="shared" si="68"/>
        <v>13266666.66</v>
      </c>
      <c r="J2221" s="11">
        <f t="shared" si="69"/>
        <v>3.3980582775238001E-2</v>
      </c>
      <c r="K2221" s="6" t="s">
        <v>15</v>
      </c>
    </row>
    <row r="2222" spans="2:11" x14ac:dyDescent="0.2">
      <c r="B2222" s="6" t="s">
        <v>1198</v>
      </c>
      <c r="C2222" s="7">
        <v>45070</v>
      </c>
      <c r="D2222" s="7">
        <v>45262</v>
      </c>
      <c r="E2222" s="8">
        <v>12533333.33</v>
      </c>
      <c r="F2222" s="9">
        <v>12533333.33</v>
      </c>
      <c r="G2222" s="6">
        <v>0</v>
      </c>
      <c r="H2222" s="10">
        <v>466666.67</v>
      </c>
      <c r="I2222" s="9">
        <f t="shared" si="68"/>
        <v>12066666.66</v>
      </c>
      <c r="J2222" s="11">
        <f t="shared" si="69"/>
        <v>3.7234042829051607E-2</v>
      </c>
      <c r="K2222" s="6" t="s">
        <v>15</v>
      </c>
    </row>
    <row r="2223" spans="2:11" x14ac:dyDescent="0.2">
      <c r="B2223" s="6" t="s">
        <v>329</v>
      </c>
      <c r="C2223" s="7">
        <v>45070</v>
      </c>
      <c r="D2223" s="7">
        <v>45276</v>
      </c>
      <c r="E2223" s="8">
        <v>20200000</v>
      </c>
      <c r="F2223" s="9">
        <v>20200000</v>
      </c>
      <c r="G2223" s="6">
        <v>0</v>
      </c>
      <c r="H2223" s="10">
        <v>700000</v>
      </c>
      <c r="I2223" s="9">
        <f t="shared" si="68"/>
        <v>19500000</v>
      </c>
      <c r="J2223" s="11">
        <f t="shared" si="69"/>
        <v>3.4653465346534656E-2</v>
      </c>
      <c r="K2223" s="6" t="s">
        <v>15</v>
      </c>
    </row>
    <row r="2224" spans="2:11" x14ac:dyDescent="0.2">
      <c r="B2224" s="6" t="s">
        <v>1394</v>
      </c>
      <c r="C2224" s="7">
        <v>45071</v>
      </c>
      <c r="D2224" s="7">
        <v>45284</v>
      </c>
      <c r="E2224" s="8">
        <v>11900000</v>
      </c>
      <c r="F2224" s="9">
        <v>11900000</v>
      </c>
      <c r="G2224" s="6">
        <v>0</v>
      </c>
      <c r="H2224" s="10">
        <v>340000</v>
      </c>
      <c r="I2224" s="9">
        <f t="shared" si="68"/>
        <v>11560000</v>
      </c>
      <c r="J2224" s="11">
        <f t="shared" si="69"/>
        <v>2.8571428571428571E-2</v>
      </c>
      <c r="K2224" s="6" t="s">
        <v>15</v>
      </c>
    </row>
    <row r="2225" spans="2:11" x14ac:dyDescent="0.2">
      <c r="B2225" s="6" t="s">
        <v>1395</v>
      </c>
      <c r="C2225" s="7">
        <v>45072</v>
      </c>
      <c r="D2225" s="7">
        <v>45271</v>
      </c>
      <c r="E2225" s="8">
        <v>13000000</v>
      </c>
      <c r="F2225" s="9">
        <v>13000000</v>
      </c>
      <c r="G2225" s="6">
        <v>0</v>
      </c>
      <c r="H2225" s="10">
        <v>333333.33</v>
      </c>
      <c r="I2225" s="9">
        <f t="shared" si="68"/>
        <v>12666666.67</v>
      </c>
      <c r="J2225" s="11">
        <f t="shared" si="69"/>
        <v>2.5641025384615386E-2</v>
      </c>
      <c r="K2225" s="6" t="s">
        <v>15</v>
      </c>
    </row>
    <row r="2226" spans="2:11" x14ac:dyDescent="0.2">
      <c r="B2226" s="6" t="s">
        <v>1396</v>
      </c>
      <c r="C2226" s="7">
        <v>45072</v>
      </c>
      <c r="D2226" s="7">
        <v>45255</v>
      </c>
      <c r="E2226" s="8">
        <v>24000000</v>
      </c>
      <c r="F2226" s="9">
        <v>24000000</v>
      </c>
      <c r="G2226" s="6">
        <v>0</v>
      </c>
      <c r="H2226" s="10">
        <v>666666.67000000004</v>
      </c>
      <c r="I2226" s="9">
        <f t="shared" si="68"/>
        <v>23333333.329999998</v>
      </c>
      <c r="J2226" s="11">
        <f t="shared" si="69"/>
        <v>2.777777791666667E-2</v>
      </c>
      <c r="K2226" s="6" t="s">
        <v>15</v>
      </c>
    </row>
    <row r="2227" spans="2:11" x14ac:dyDescent="0.2">
      <c r="B2227" s="6" t="s">
        <v>1397</v>
      </c>
      <c r="C2227" s="7">
        <v>45072</v>
      </c>
      <c r="D2227" s="7">
        <v>45271</v>
      </c>
      <c r="E2227" s="8">
        <v>29250000</v>
      </c>
      <c r="F2227" s="9">
        <v>29250000</v>
      </c>
      <c r="G2227" s="6">
        <v>0</v>
      </c>
      <c r="H2227" s="10">
        <v>750000</v>
      </c>
      <c r="I2227" s="9">
        <f t="shared" si="68"/>
        <v>28500000</v>
      </c>
      <c r="J2227" s="11">
        <f t="shared" si="69"/>
        <v>2.564102564102564E-2</v>
      </c>
      <c r="K2227" s="6" t="s">
        <v>15</v>
      </c>
    </row>
    <row r="2228" spans="2:11" x14ac:dyDescent="0.2">
      <c r="B2228" s="6" t="s">
        <v>382</v>
      </c>
      <c r="C2228" s="7">
        <v>45072</v>
      </c>
      <c r="D2228" s="7">
        <v>45285</v>
      </c>
      <c r="E2228" s="8">
        <v>31500000</v>
      </c>
      <c r="F2228" s="9">
        <v>31500000</v>
      </c>
      <c r="G2228" s="6">
        <v>0</v>
      </c>
      <c r="H2228" s="10">
        <v>750000</v>
      </c>
      <c r="I2228" s="9">
        <f t="shared" si="68"/>
        <v>30750000</v>
      </c>
      <c r="J2228" s="11">
        <f t="shared" si="69"/>
        <v>2.3809523809523808E-2</v>
      </c>
      <c r="K2228" s="6" t="s">
        <v>15</v>
      </c>
    </row>
    <row r="2229" spans="2:11" x14ac:dyDescent="0.2">
      <c r="B2229" s="6" t="s">
        <v>515</v>
      </c>
      <c r="C2229" s="7">
        <v>45072</v>
      </c>
      <c r="D2229" s="7">
        <v>45285</v>
      </c>
      <c r="E2229" s="8">
        <v>28000000</v>
      </c>
      <c r="F2229" s="9">
        <v>28000000</v>
      </c>
      <c r="G2229" s="6">
        <v>0</v>
      </c>
      <c r="H2229" s="10">
        <v>666666.67000000004</v>
      </c>
      <c r="I2229" s="9">
        <f t="shared" si="68"/>
        <v>27333333.329999998</v>
      </c>
      <c r="J2229" s="11">
        <f t="shared" si="69"/>
        <v>2.3809523928571431E-2</v>
      </c>
      <c r="K2229" s="6" t="s">
        <v>15</v>
      </c>
    </row>
    <row r="2230" spans="2:11" x14ac:dyDescent="0.2">
      <c r="B2230" s="6" t="s">
        <v>174</v>
      </c>
      <c r="C2230" s="7">
        <v>45072</v>
      </c>
      <c r="D2230" s="7">
        <v>45264</v>
      </c>
      <c r="E2230" s="8">
        <v>12533333.33</v>
      </c>
      <c r="F2230" s="9">
        <v>12533333.33</v>
      </c>
      <c r="G2230" s="6">
        <v>0</v>
      </c>
      <c r="H2230" s="10">
        <v>0</v>
      </c>
      <c r="I2230" s="9">
        <f t="shared" si="68"/>
        <v>12533333.33</v>
      </c>
      <c r="J2230" s="11">
        <f t="shared" si="69"/>
        <v>0</v>
      </c>
      <c r="K2230" s="6" t="s">
        <v>15</v>
      </c>
    </row>
    <row r="2231" spans="2:11" x14ac:dyDescent="0.2">
      <c r="B2231" s="6" t="s">
        <v>344</v>
      </c>
      <c r="C2231" s="7">
        <v>45072</v>
      </c>
      <c r="D2231" s="7">
        <v>45263</v>
      </c>
      <c r="E2231" s="8">
        <v>12466666.67</v>
      </c>
      <c r="F2231" s="9">
        <v>12466666.67</v>
      </c>
      <c r="G2231" s="6">
        <v>0</v>
      </c>
      <c r="H2231" s="10">
        <v>333333.33</v>
      </c>
      <c r="I2231" s="9">
        <f t="shared" si="68"/>
        <v>12133333.34</v>
      </c>
      <c r="J2231" s="11">
        <f t="shared" si="69"/>
        <v>2.6737967639909637E-2</v>
      </c>
      <c r="K2231" s="6" t="s">
        <v>15</v>
      </c>
    </row>
    <row r="2232" spans="2:11" x14ac:dyDescent="0.2">
      <c r="B2232" s="6" t="s">
        <v>90</v>
      </c>
      <c r="C2232" s="7">
        <v>45072</v>
      </c>
      <c r="D2232" s="7">
        <v>45278</v>
      </c>
      <c r="E2232" s="8">
        <v>13466666.67</v>
      </c>
      <c r="F2232" s="9">
        <v>13466666.67</v>
      </c>
      <c r="G2232" s="6">
        <v>0</v>
      </c>
      <c r="H2232" s="10">
        <v>333333.33</v>
      </c>
      <c r="I2232" s="9">
        <f t="shared" si="68"/>
        <v>13133333.34</v>
      </c>
      <c r="J2232" s="11">
        <f t="shared" si="69"/>
        <v>2.475247499387315E-2</v>
      </c>
      <c r="K2232" s="6" t="s">
        <v>15</v>
      </c>
    </row>
    <row r="2233" spans="2:11" x14ac:dyDescent="0.2">
      <c r="B2233" s="6" t="s">
        <v>666</v>
      </c>
      <c r="C2233" s="7">
        <v>45072</v>
      </c>
      <c r="D2233" s="7">
        <v>45285</v>
      </c>
      <c r="E2233" s="8">
        <v>17500000</v>
      </c>
      <c r="F2233" s="9">
        <v>17500000</v>
      </c>
      <c r="G2233" s="6">
        <v>0</v>
      </c>
      <c r="H2233" s="10">
        <v>416666.67</v>
      </c>
      <c r="I2233" s="9">
        <f t="shared" si="68"/>
        <v>17083333.329999998</v>
      </c>
      <c r="J2233" s="11">
        <f t="shared" si="69"/>
        <v>2.3809523999999999E-2</v>
      </c>
      <c r="K2233" s="6" t="s">
        <v>15</v>
      </c>
    </row>
    <row r="2234" spans="2:11" x14ac:dyDescent="0.2">
      <c r="B2234" s="6" t="s">
        <v>1082</v>
      </c>
      <c r="C2234" s="7">
        <v>45072</v>
      </c>
      <c r="D2234" s="7">
        <v>45285</v>
      </c>
      <c r="E2234" s="8">
        <v>14700000</v>
      </c>
      <c r="F2234" s="9">
        <v>14700000</v>
      </c>
      <c r="G2234" s="6">
        <v>0</v>
      </c>
      <c r="H2234" s="10">
        <v>350000</v>
      </c>
      <c r="I2234" s="9">
        <f t="shared" si="68"/>
        <v>14350000</v>
      </c>
      <c r="J2234" s="11">
        <f t="shared" si="69"/>
        <v>2.3809523809523808E-2</v>
      </c>
      <c r="K2234" s="6" t="s">
        <v>15</v>
      </c>
    </row>
    <row r="2235" spans="2:11" x14ac:dyDescent="0.2">
      <c r="B2235" s="6" t="s">
        <v>515</v>
      </c>
      <c r="C2235" s="7">
        <v>45072</v>
      </c>
      <c r="D2235" s="7">
        <v>45285</v>
      </c>
      <c r="E2235" s="8">
        <v>25550000</v>
      </c>
      <c r="F2235" s="9">
        <v>25550000</v>
      </c>
      <c r="G2235" s="6">
        <v>0</v>
      </c>
      <c r="H2235" s="10">
        <v>608333.32999999996</v>
      </c>
      <c r="I2235" s="9">
        <f t="shared" si="68"/>
        <v>24941666.670000002</v>
      </c>
      <c r="J2235" s="11">
        <f t="shared" si="69"/>
        <v>2.3809523679060664E-2</v>
      </c>
      <c r="K2235" s="6" t="s">
        <v>15</v>
      </c>
    </row>
    <row r="2236" spans="2:11" x14ac:dyDescent="0.2">
      <c r="B2236" s="6" t="s">
        <v>348</v>
      </c>
      <c r="C2236" s="7">
        <v>45072</v>
      </c>
      <c r="D2236" s="7">
        <v>45282</v>
      </c>
      <c r="E2236" s="8">
        <v>26780000</v>
      </c>
      <c r="F2236" s="9">
        <v>26780000</v>
      </c>
      <c r="G2236" s="6">
        <v>0</v>
      </c>
      <c r="H2236" s="10">
        <v>650000</v>
      </c>
      <c r="I2236" s="9">
        <f t="shared" si="68"/>
        <v>26130000</v>
      </c>
      <c r="J2236" s="11">
        <f t="shared" si="69"/>
        <v>2.4271844660194174E-2</v>
      </c>
      <c r="K2236" s="6" t="s">
        <v>15</v>
      </c>
    </row>
    <row r="2237" spans="2:11" x14ac:dyDescent="0.2">
      <c r="B2237" s="6" t="s">
        <v>1398</v>
      </c>
      <c r="C2237" s="7">
        <v>45072</v>
      </c>
      <c r="D2237" s="7">
        <v>45282</v>
      </c>
      <c r="E2237" s="8">
        <v>26780000</v>
      </c>
      <c r="F2237" s="9">
        <v>26780000</v>
      </c>
      <c r="G2237" s="6">
        <v>0</v>
      </c>
      <c r="H2237" s="10">
        <v>650000</v>
      </c>
      <c r="I2237" s="9">
        <f t="shared" si="68"/>
        <v>26130000</v>
      </c>
      <c r="J2237" s="11">
        <f t="shared" si="69"/>
        <v>2.4271844660194174E-2</v>
      </c>
      <c r="K2237" s="6" t="s">
        <v>15</v>
      </c>
    </row>
    <row r="2238" spans="2:11" x14ac:dyDescent="0.2">
      <c r="B2238" s="6" t="s">
        <v>356</v>
      </c>
      <c r="C2238" s="7">
        <v>45072</v>
      </c>
      <c r="D2238" s="7">
        <v>45282</v>
      </c>
      <c r="E2238" s="8">
        <v>30213333.329999998</v>
      </c>
      <c r="F2238" s="9">
        <v>30213333.329999998</v>
      </c>
      <c r="G2238" s="6">
        <v>0</v>
      </c>
      <c r="H2238" s="10">
        <v>0</v>
      </c>
      <c r="I2238" s="9">
        <f t="shared" si="68"/>
        <v>30213333.329999998</v>
      </c>
      <c r="J2238" s="11">
        <f t="shared" si="69"/>
        <v>0</v>
      </c>
      <c r="K2238" s="6" t="s">
        <v>15</v>
      </c>
    </row>
    <row r="2239" spans="2:11" x14ac:dyDescent="0.2">
      <c r="B2239" s="6" t="s">
        <v>346</v>
      </c>
      <c r="C2239" s="7">
        <v>45072</v>
      </c>
      <c r="D2239" s="7">
        <v>45282</v>
      </c>
      <c r="E2239" s="8">
        <v>17166666.670000002</v>
      </c>
      <c r="F2239" s="9">
        <v>17166666.670000002</v>
      </c>
      <c r="G2239" s="6">
        <v>0</v>
      </c>
      <c r="H2239" s="10">
        <v>416666.67</v>
      </c>
      <c r="I2239" s="9">
        <f t="shared" si="68"/>
        <v>16750000.000000002</v>
      </c>
      <c r="J2239" s="11">
        <f t="shared" si="69"/>
        <v>2.4271844849655951E-2</v>
      </c>
      <c r="K2239" s="6" t="s">
        <v>12</v>
      </c>
    </row>
    <row r="2240" spans="2:11" x14ac:dyDescent="0.2">
      <c r="B2240" s="6" t="s">
        <v>346</v>
      </c>
      <c r="C2240" s="7">
        <v>45072</v>
      </c>
      <c r="D2240" s="7">
        <v>45282</v>
      </c>
      <c r="E2240" s="8">
        <v>17166666.670000002</v>
      </c>
      <c r="F2240" s="9">
        <v>17166666.670000002</v>
      </c>
      <c r="G2240" s="6">
        <v>0</v>
      </c>
      <c r="H2240" s="10">
        <v>416666.67</v>
      </c>
      <c r="I2240" s="9">
        <f t="shared" si="68"/>
        <v>16750000.000000002</v>
      </c>
      <c r="J2240" s="11">
        <f t="shared" si="69"/>
        <v>2.4271844849655951E-2</v>
      </c>
      <c r="K2240" s="6" t="s">
        <v>15</v>
      </c>
    </row>
    <row r="2241" spans="2:11" x14ac:dyDescent="0.2">
      <c r="B2241" s="6" t="s">
        <v>345</v>
      </c>
      <c r="C2241" s="7">
        <v>45072</v>
      </c>
      <c r="D2241" s="7">
        <v>45282</v>
      </c>
      <c r="E2241" s="8">
        <v>26780000</v>
      </c>
      <c r="F2241" s="9">
        <v>26780000</v>
      </c>
      <c r="G2241" s="6">
        <v>0</v>
      </c>
      <c r="H2241" s="10">
        <v>650000</v>
      </c>
      <c r="I2241" s="9">
        <f t="shared" si="68"/>
        <v>26130000</v>
      </c>
      <c r="J2241" s="11">
        <f t="shared" si="69"/>
        <v>2.4271844660194174E-2</v>
      </c>
      <c r="K2241" s="6" t="s">
        <v>15</v>
      </c>
    </row>
    <row r="2242" spans="2:11" x14ac:dyDescent="0.2">
      <c r="B2242" s="6" t="s">
        <v>437</v>
      </c>
      <c r="C2242" s="7">
        <v>45072</v>
      </c>
      <c r="D2242" s="7">
        <v>45282</v>
      </c>
      <c r="E2242" s="8">
        <v>27466666.670000002</v>
      </c>
      <c r="F2242" s="9">
        <v>27466666.670000002</v>
      </c>
      <c r="G2242" s="6">
        <v>0</v>
      </c>
      <c r="H2242" s="10">
        <v>666666.67000000004</v>
      </c>
      <c r="I2242" s="9">
        <f t="shared" si="68"/>
        <v>26800000</v>
      </c>
      <c r="J2242" s="11">
        <f t="shared" si="69"/>
        <v>2.4271844778607787E-2</v>
      </c>
      <c r="K2242" s="6" t="s">
        <v>15</v>
      </c>
    </row>
    <row r="2243" spans="2:11" x14ac:dyDescent="0.2">
      <c r="B2243" s="6" t="s">
        <v>356</v>
      </c>
      <c r="C2243" s="7">
        <v>45072</v>
      </c>
      <c r="D2243" s="7">
        <v>45282</v>
      </c>
      <c r="E2243" s="8">
        <v>27466666.670000002</v>
      </c>
      <c r="F2243" s="9">
        <v>27466666.670000002</v>
      </c>
      <c r="G2243" s="6">
        <v>0</v>
      </c>
      <c r="H2243" s="10">
        <v>0</v>
      </c>
      <c r="I2243" s="9">
        <f t="shared" ref="I2243:I2306" si="70">F2243-H2243</f>
        <v>27466666.670000002</v>
      </c>
      <c r="J2243" s="11">
        <f t="shared" ref="J2243:J2306" si="71">IFERROR(H2243/F2243,"-")</f>
        <v>0</v>
      </c>
      <c r="K2243" s="6" t="s">
        <v>15</v>
      </c>
    </row>
    <row r="2244" spans="2:11" x14ac:dyDescent="0.2">
      <c r="B2244" s="6" t="s">
        <v>1399</v>
      </c>
      <c r="C2244" s="7">
        <v>45072</v>
      </c>
      <c r="D2244" s="7">
        <v>45271</v>
      </c>
      <c r="E2244" s="8">
        <v>26780000</v>
      </c>
      <c r="F2244" s="9">
        <v>26780000</v>
      </c>
      <c r="G2244" s="6">
        <v>0</v>
      </c>
      <c r="H2244" s="10">
        <v>0</v>
      </c>
      <c r="I2244" s="9">
        <f t="shared" si="70"/>
        <v>26780000</v>
      </c>
      <c r="J2244" s="11">
        <f t="shared" si="71"/>
        <v>0</v>
      </c>
      <c r="K2244" s="6" t="s">
        <v>15</v>
      </c>
    </row>
    <row r="2245" spans="2:11" x14ac:dyDescent="0.2">
      <c r="B2245" s="6" t="s">
        <v>1400</v>
      </c>
      <c r="C2245" s="7">
        <v>45072</v>
      </c>
      <c r="D2245" s="7">
        <v>45282</v>
      </c>
      <c r="E2245" s="8">
        <v>21836000</v>
      </c>
      <c r="F2245" s="9">
        <v>21836000</v>
      </c>
      <c r="G2245" s="6">
        <v>0</v>
      </c>
      <c r="H2245" s="10">
        <v>1272000</v>
      </c>
      <c r="I2245" s="9">
        <f t="shared" si="70"/>
        <v>20564000</v>
      </c>
      <c r="J2245" s="11">
        <f t="shared" si="71"/>
        <v>5.8252427184466021E-2</v>
      </c>
      <c r="K2245" s="6" t="s">
        <v>12</v>
      </c>
    </row>
    <row r="2246" spans="2:11" x14ac:dyDescent="0.2">
      <c r="B2246" s="6" t="s">
        <v>442</v>
      </c>
      <c r="C2246" s="7">
        <v>45072</v>
      </c>
      <c r="D2246" s="7">
        <v>45285</v>
      </c>
      <c r="E2246" s="8">
        <v>24500000</v>
      </c>
      <c r="F2246" s="9">
        <v>24500000</v>
      </c>
      <c r="G2246" s="6">
        <v>0</v>
      </c>
      <c r="H2246" s="10">
        <v>583333.32999999996</v>
      </c>
      <c r="I2246" s="9">
        <f t="shared" si="70"/>
        <v>23916666.670000002</v>
      </c>
      <c r="J2246" s="11">
        <f t="shared" si="71"/>
        <v>2.3809523673469387E-2</v>
      </c>
      <c r="K2246" s="6" t="s">
        <v>15</v>
      </c>
    </row>
    <row r="2247" spans="2:11" x14ac:dyDescent="0.2">
      <c r="B2247" s="6" t="s">
        <v>356</v>
      </c>
      <c r="C2247" s="7">
        <v>45072</v>
      </c>
      <c r="D2247" s="7">
        <v>45282</v>
      </c>
      <c r="E2247" s="8">
        <v>27466666.670000002</v>
      </c>
      <c r="F2247" s="9">
        <v>27466666.670000002</v>
      </c>
      <c r="G2247" s="6">
        <v>0</v>
      </c>
      <c r="H2247" s="10">
        <v>0</v>
      </c>
      <c r="I2247" s="9">
        <f t="shared" si="70"/>
        <v>27466666.670000002</v>
      </c>
      <c r="J2247" s="11">
        <f t="shared" si="71"/>
        <v>0</v>
      </c>
      <c r="K2247" s="6" t="s">
        <v>15</v>
      </c>
    </row>
    <row r="2248" spans="2:11" x14ac:dyDescent="0.2">
      <c r="B2248" s="6" t="s">
        <v>361</v>
      </c>
      <c r="C2248" s="7">
        <v>45072</v>
      </c>
      <c r="D2248" s="7">
        <v>45282</v>
      </c>
      <c r="E2248" s="8">
        <v>26780000</v>
      </c>
      <c r="F2248" s="9">
        <v>26780000</v>
      </c>
      <c r="G2248" s="6">
        <v>0</v>
      </c>
      <c r="H2248" s="10">
        <v>650000</v>
      </c>
      <c r="I2248" s="9">
        <f t="shared" si="70"/>
        <v>26130000</v>
      </c>
      <c r="J2248" s="11">
        <f t="shared" si="71"/>
        <v>2.4271844660194174E-2</v>
      </c>
      <c r="K2248" s="6" t="s">
        <v>15</v>
      </c>
    </row>
    <row r="2249" spans="2:11" x14ac:dyDescent="0.2">
      <c r="B2249" s="6" t="s">
        <v>1401</v>
      </c>
      <c r="C2249" s="7">
        <v>45072</v>
      </c>
      <c r="D2249" s="7">
        <v>45285</v>
      </c>
      <c r="E2249" s="8">
        <v>28840000</v>
      </c>
      <c r="F2249" s="9">
        <v>28840000</v>
      </c>
      <c r="G2249" s="6">
        <v>0</v>
      </c>
      <c r="H2249" s="10">
        <v>0</v>
      </c>
      <c r="I2249" s="9">
        <f t="shared" si="70"/>
        <v>28840000</v>
      </c>
      <c r="J2249" s="11">
        <f t="shared" si="71"/>
        <v>0</v>
      </c>
      <c r="K2249" s="6" t="s">
        <v>15</v>
      </c>
    </row>
    <row r="2250" spans="2:11" x14ac:dyDescent="0.2">
      <c r="B2250" s="6" t="s">
        <v>361</v>
      </c>
      <c r="C2250" s="7">
        <v>45072</v>
      </c>
      <c r="D2250" s="7">
        <v>45282</v>
      </c>
      <c r="E2250" s="8">
        <v>28840000</v>
      </c>
      <c r="F2250" s="9">
        <v>28840000</v>
      </c>
      <c r="G2250" s="6">
        <v>0</v>
      </c>
      <c r="H2250" s="10">
        <v>700000</v>
      </c>
      <c r="I2250" s="9">
        <f t="shared" si="70"/>
        <v>28140000</v>
      </c>
      <c r="J2250" s="11">
        <f t="shared" si="71"/>
        <v>2.4271844660194174E-2</v>
      </c>
      <c r="K2250" s="6" t="s">
        <v>15</v>
      </c>
    </row>
    <row r="2251" spans="2:11" x14ac:dyDescent="0.2">
      <c r="B2251" s="6" t="s">
        <v>1398</v>
      </c>
      <c r="C2251" s="7">
        <v>45072</v>
      </c>
      <c r="D2251" s="7">
        <v>45282</v>
      </c>
      <c r="E2251" s="8">
        <v>30213333.329999998</v>
      </c>
      <c r="F2251" s="9">
        <v>30213333.329999998</v>
      </c>
      <c r="G2251" s="6">
        <v>0</v>
      </c>
      <c r="H2251" s="10">
        <v>733333.33</v>
      </c>
      <c r="I2251" s="9">
        <f t="shared" si="70"/>
        <v>29480000</v>
      </c>
      <c r="J2251" s="11">
        <f t="shared" si="71"/>
        <v>2.4271844552545437E-2</v>
      </c>
      <c r="K2251" s="6" t="s">
        <v>15</v>
      </c>
    </row>
    <row r="2252" spans="2:11" x14ac:dyDescent="0.2">
      <c r="B2252" s="6" t="s">
        <v>1402</v>
      </c>
      <c r="C2252" s="7">
        <v>45072</v>
      </c>
      <c r="D2252" s="7">
        <v>45285</v>
      </c>
      <c r="E2252" s="8">
        <v>28840000</v>
      </c>
      <c r="F2252" s="9">
        <v>28840000</v>
      </c>
      <c r="G2252" s="6">
        <v>0</v>
      </c>
      <c r="H2252" s="10">
        <v>0</v>
      </c>
      <c r="I2252" s="9">
        <f t="shared" si="70"/>
        <v>28840000</v>
      </c>
      <c r="J2252" s="11">
        <f t="shared" si="71"/>
        <v>0</v>
      </c>
      <c r="K2252" s="6" t="s">
        <v>15</v>
      </c>
    </row>
    <row r="2253" spans="2:11" x14ac:dyDescent="0.2">
      <c r="B2253" s="6" t="s">
        <v>1399</v>
      </c>
      <c r="C2253" s="7">
        <v>45072</v>
      </c>
      <c r="D2253" s="7">
        <v>45285</v>
      </c>
      <c r="E2253" s="8">
        <v>28840000</v>
      </c>
      <c r="F2253" s="9">
        <v>28840000</v>
      </c>
      <c r="G2253" s="6">
        <v>0</v>
      </c>
      <c r="H2253" s="10">
        <v>686666.67</v>
      </c>
      <c r="I2253" s="9">
        <f t="shared" si="70"/>
        <v>28153333.329999998</v>
      </c>
      <c r="J2253" s="11">
        <f t="shared" si="71"/>
        <v>2.3809523925104024E-2</v>
      </c>
      <c r="K2253" s="6" t="s">
        <v>15</v>
      </c>
    </row>
    <row r="2254" spans="2:11" x14ac:dyDescent="0.2">
      <c r="B2254" s="6" t="s">
        <v>1403</v>
      </c>
      <c r="C2254" s="7">
        <v>45072</v>
      </c>
      <c r="D2254" s="7">
        <v>45285</v>
      </c>
      <c r="E2254" s="8">
        <v>32550000</v>
      </c>
      <c r="F2254" s="9">
        <v>32550000</v>
      </c>
      <c r="G2254" s="6">
        <v>0</v>
      </c>
      <c r="H2254" s="10">
        <v>775000</v>
      </c>
      <c r="I2254" s="9">
        <f t="shared" si="70"/>
        <v>31775000</v>
      </c>
      <c r="J2254" s="11">
        <f t="shared" si="71"/>
        <v>2.3809523809523808E-2</v>
      </c>
      <c r="K2254" s="6" t="s">
        <v>15</v>
      </c>
    </row>
    <row r="2255" spans="2:11" x14ac:dyDescent="0.2">
      <c r="B2255" s="6" t="s">
        <v>1404</v>
      </c>
      <c r="C2255" s="7">
        <v>45072</v>
      </c>
      <c r="D2255" s="7">
        <v>45285</v>
      </c>
      <c r="E2255" s="8">
        <v>35000000</v>
      </c>
      <c r="F2255" s="9">
        <v>35000000</v>
      </c>
      <c r="G2255" s="6">
        <v>0</v>
      </c>
      <c r="H2255" s="10">
        <v>0</v>
      </c>
      <c r="I2255" s="9">
        <f t="shared" si="70"/>
        <v>35000000</v>
      </c>
      <c r="J2255" s="11">
        <f t="shared" si="71"/>
        <v>0</v>
      </c>
      <c r="K2255" s="6" t="s">
        <v>15</v>
      </c>
    </row>
    <row r="2256" spans="2:11" x14ac:dyDescent="0.2">
      <c r="B2256" s="6" t="s">
        <v>1405</v>
      </c>
      <c r="C2256" s="7">
        <v>45072</v>
      </c>
      <c r="D2256" s="7">
        <v>45261</v>
      </c>
      <c r="E2256" s="8">
        <v>27750000</v>
      </c>
      <c r="F2256" s="9">
        <v>27750000</v>
      </c>
      <c r="G2256" s="6">
        <v>0</v>
      </c>
      <c r="H2256" s="10">
        <v>0</v>
      </c>
      <c r="I2256" s="9">
        <f t="shared" si="70"/>
        <v>27750000</v>
      </c>
      <c r="J2256" s="11">
        <f t="shared" si="71"/>
        <v>0</v>
      </c>
      <c r="K2256" s="6" t="s">
        <v>15</v>
      </c>
    </row>
    <row r="2257" spans="2:11" x14ac:dyDescent="0.2">
      <c r="B2257" s="6" t="s">
        <v>1406</v>
      </c>
      <c r="C2257" s="7">
        <v>45072</v>
      </c>
      <c r="D2257" s="7">
        <v>45276</v>
      </c>
      <c r="E2257" s="8">
        <v>26666666.670000002</v>
      </c>
      <c r="F2257" s="9">
        <v>26666666.670000002</v>
      </c>
      <c r="G2257" s="6">
        <v>0</v>
      </c>
      <c r="H2257" s="10">
        <v>666666.67000000004</v>
      </c>
      <c r="I2257" s="9">
        <f t="shared" si="70"/>
        <v>26000000</v>
      </c>
      <c r="J2257" s="11">
        <f t="shared" si="71"/>
        <v>2.5000000121875001E-2</v>
      </c>
      <c r="K2257" s="6" t="s">
        <v>15</v>
      </c>
    </row>
    <row r="2258" spans="2:11" x14ac:dyDescent="0.2">
      <c r="B2258" s="6" t="s">
        <v>358</v>
      </c>
      <c r="C2258" s="7">
        <v>45072</v>
      </c>
      <c r="D2258" s="7">
        <v>45276</v>
      </c>
      <c r="E2258" s="8">
        <v>23333333.329999998</v>
      </c>
      <c r="F2258" s="9">
        <v>23333333.329999998</v>
      </c>
      <c r="G2258" s="6">
        <v>0</v>
      </c>
      <c r="H2258" s="10">
        <v>583333.32999999996</v>
      </c>
      <c r="I2258" s="9">
        <f t="shared" si="70"/>
        <v>22750000</v>
      </c>
      <c r="J2258" s="11">
        <f t="shared" si="71"/>
        <v>2.4999999860714286E-2</v>
      </c>
      <c r="K2258" s="6" t="s">
        <v>15</v>
      </c>
    </row>
    <row r="2259" spans="2:11" x14ac:dyDescent="0.2">
      <c r="B2259" s="6" t="s">
        <v>406</v>
      </c>
      <c r="C2259" s="7">
        <v>45072</v>
      </c>
      <c r="D2259" s="7">
        <v>45276</v>
      </c>
      <c r="E2259" s="8">
        <v>16666666.67</v>
      </c>
      <c r="F2259" s="9">
        <v>16666666.67</v>
      </c>
      <c r="G2259" s="6">
        <v>0</v>
      </c>
      <c r="H2259" s="10">
        <v>416666.67</v>
      </c>
      <c r="I2259" s="9">
        <f t="shared" si="70"/>
        <v>16250000</v>
      </c>
      <c r="J2259" s="11">
        <f t="shared" si="71"/>
        <v>2.5000000195E-2</v>
      </c>
      <c r="K2259" s="6" t="s">
        <v>15</v>
      </c>
    </row>
    <row r="2260" spans="2:11" x14ac:dyDescent="0.2">
      <c r="B2260" s="6" t="s">
        <v>1407</v>
      </c>
      <c r="C2260" s="7">
        <v>45072</v>
      </c>
      <c r="D2260" s="7">
        <v>45261</v>
      </c>
      <c r="E2260" s="8">
        <v>21583333.329999998</v>
      </c>
      <c r="F2260" s="9">
        <v>21583333.329999998</v>
      </c>
      <c r="G2260" s="6">
        <v>0</v>
      </c>
      <c r="H2260" s="10">
        <v>583333.32999999996</v>
      </c>
      <c r="I2260" s="9">
        <f t="shared" si="70"/>
        <v>21000000</v>
      </c>
      <c r="J2260" s="11">
        <f t="shared" si="71"/>
        <v>2.702702687676093E-2</v>
      </c>
      <c r="K2260" s="6" t="s">
        <v>15</v>
      </c>
    </row>
    <row r="2261" spans="2:11" x14ac:dyDescent="0.2">
      <c r="B2261" s="6" t="s">
        <v>358</v>
      </c>
      <c r="C2261" s="7">
        <v>45072</v>
      </c>
      <c r="D2261" s="7">
        <v>45276</v>
      </c>
      <c r="E2261" s="8">
        <v>23333333.329999998</v>
      </c>
      <c r="F2261" s="9">
        <v>23333333.329999998</v>
      </c>
      <c r="G2261" s="6">
        <v>0</v>
      </c>
      <c r="H2261" s="10">
        <v>583333.32999999996</v>
      </c>
      <c r="I2261" s="9">
        <f t="shared" si="70"/>
        <v>22750000</v>
      </c>
      <c r="J2261" s="11">
        <f t="shared" si="71"/>
        <v>2.4999999860714286E-2</v>
      </c>
      <c r="K2261" s="6" t="s">
        <v>15</v>
      </c>
    </row>
    <row r="2262" spans="2:11" x14ac:dyDescent="0.2">
      <c r="B2262" s="6" t="s">
        <v>361</v>
      </c>
      <c r="C2262" s="7">
        <v>45075</v>
      </c>
      <c r="D2262" s="7">
        <v>45285</v>
      </c>
      <c r="E2262" s="8">
        <v>26780000</v>
      </c>
      <c r="F2262" s="9">
        <v>26780000</v>
      </c>
      <c r="G2262" s="6">
        <v>0</v>
      </c>
      <c r="H2262" s="10">
        <v>260000</v>
      </c>
      <c r="I2262" s="9">
        <f t="shared" si="70"/>
        <v>26520000</v>
      </c>
      <c r="J2262" s="11">
        <f t="shared" si="71"/>
        <v>9.7087378640776691E-3</v>
      </c>
      <c r="K2262" s="6" t="s">
        <v>15</v>
      </c>
    </row>
    <row r="2263" spans="2:11" x14ac:dyDescent="0.2">
      <c r="B2263" s="6" t="s">
        <v>358</v>
      </c>
      <c r="C2263" s="7">
        <v>45075</v>
      </c>
      <c r="D2263" s="7">
        <v>45279</v>
      </c>
      <c r="E2263" s="8">
        <v>23333333.329999998</v>
      </c>
      <c r="F2263" s="9">
        <v>23333333.329999998</v>
      </c>
      <c r="G2263" s="6">
        <v>0</v>
      </c>
      <c r="H2263" s="10">
        <v>233333.33</v>
      </c>
      <c r="I2263" s="9">
        <f t="shared" si="70"/>
        <v>23100000</v>
      </c>
      <c r="J2263" s="11">
        <f t="shared" si="71"/>
        <v>9.9999998585714282E-3</v>
      </c>
      <c r="K2263" s="6" t="s">
        <v>15</v>
      </c>
    </row>
    <row r="2264" spans="2:11" x14ac:dyDescent="0.2">
      <c r="B2264" s="6" t="s">
        <v>1408</v>
      </c>
      <c r="C2264" s="7">
        <v>45075</v>
      </c>
      <c r="D2264" s="7">
        <v>45274</v>
      </c>
      <c r="E2264" s="8">
        <v>13000000</v>
      </c>
      <c r="F2264" s="9">
        <v>13000000</v>
      </c>
      <c r="G2264" s="6">
        <v>0</v>
      </c>
      <c r="H2264" s="10">
        <v>133333.32999999999</v>
      </c>
      <c r="I2264" s="9">
        <f t="shared" si="70"/>
        <v>12866666.67</v>
      </c>
      <c r="J2264" s="11">
        <f t="shared" si="71"/>
        <v>1.0256409999999999E-2</v>
      </c>
      <c r="K2264" s="6" t="s">
        <v>15</v>
      </c>
    </row>
    <row r="2265" spans="2:11" x14ac:dyDescent="0.2">
      <c r="B2265" s="6" t="s">
        <v>1408</v>
      </c>
      <c r="C2265" s="7">
        <v>45075</v>
      </c>
      <c r="D2265" s="7">
        <v>45274</v>
      </c>
      <c r="E2265" s="8">
        <v>13000000</v>
      </c>
      <c r="F2265" s="9">
        <v>13000000</v>
      </c>
      <c r="G2265" s="6">
        <v>0</v>
      </c>
      <c r="H2265" s="10">
        <v>133333.32999999999</v>
      </c>
      <c r="I2265" s="9">
        <f t="shared" si="70"/>
        <v>12866666.67</v>
      </c>
      <c r="J2265" s="11">
        <f t="shared" si="71"/>
        <v>1.0256409999999999E-2</v>
      </c>
      <c r="K2265" s="6" t="s">
        <v>15</v>
      </c>
    </row>
    <row r="2266" spans="2:11" x14ac:dyDescent="0.2">
      <c r="B2266" s="6" t="s">
        <v>1408</v>
      </c>
      <c r="C2266" s="7">
        <v>45075</v>
      </c>
      <c r="D2266" s="7">
        <v>45274</v>
      </c>
      <c r="E2266" s="8">
        <v>13000000</v>
      </c>
      <c r="F2266" s="9">
        <v>13000000</v>
      </c>
      <c r="G2266" s="6">
        <v>0</v>
      </c>
      <c r="H2266" s="10">
        <v>133333.32999999999</v>
      </c>
      <c r="I2266" s="9">
        <f t="shared" si="70"/>
        <v>12866666.67</v>
      </c>
      <c r="J2266" s="11">
        <f t="shared" si="71"/>
        <v>1.0256409999999999E-2</v>
      </c>
      <c r="K2266" s="6" t="s">
        <v>15</v>
      </c>
    </row>
    <row r="2267" spans="2:11" x14ac:dyDescent="0.2">
      <c r="B2267" s="6" t="s">
        <v>358</v>
      </c>
      <c r="C2267" s="7">
        <v>45075</v>
      </c>
      <c r="D2267" s="7">
        <v>45264</v>
      </c>
      <c r="E2267" s="8">
        <v>21583333.329999998</v>
      </c>
      <c r="F2267" s="9">
        <v>21583333.329999998</v>
      </c>
      <c r="G2267" s="6">
        <v>0</v>
      </c>
      <c r="H2267" s="10">
        <v>233333.33</v>
      </c>
      <c r="I2267" s="9">
        <f t="shared" si="70"/>
        <v>21350000</v>
      </c>
      <c r="J2267" s="11">
        <f t="shared" si="71"/>
        <v>1.0810810658040279E-2</v>
      </c>
      <c r="K2267" s="6" t="s">
        <v>15</v>
      </c>
    </row>
    <row r="2268" spans="2:11" x14ac:dyDescent="0.2">
      <c r="B2268" s="6" t="s">
        <v>398</v>
      </c>
      <c r="C2268" s="7">
        <v>45075</v>
      </c>
      <c r="D2268" s="7">
        <v>45288</v>
      </c>
      <c r="E2268" s="8">
        <v>29680000</v>
      </c>
      <c r="F2268" s="9">
        <v>29680000</v>
      </c>
      <c r="G2268" s="6">
        <v>0</v>
      </c>
      <c r="H2268" s="10">
        <v>282666.67</v>
      </c>
      <c r="I2268" s="9">
        <f t="shared" si="70"/>
        <v>29397333.329999998</v>
      </c>
      <c r="J2268" s="11">
        <f t="shared" si="71"/>
        <v>9.5238096361185982E-3</v>
      </c>
      <c r="K2268" s="6" t="s">
        <v>12</v>
      </c>
    </row>
    <row r="2269" spans="2:11" x14ac:dyDescent="0.2">
      <c r="B2269" s="6" t="s">
        <v>1409</v>
      </c>
      <c r="C2269" s="7">
        <v>45075</v>
      </c>
      <c r="D2269" s="7">
        <v>45227</v>
      </c>
      <c r="E2269" s="8">
        <v>17500000</v>
      </c>
      <c r="F2269" s="9">
        <v>17500000</v>
      </c>
      <c r="G2269" s="6">
        <v>0</v>
      </c>
      <c r="H2269" s="10">
        <v>233333.33</v>
      </c>
      <c r="I2269" s="9">
        <f t="shared" si="70"/>
        <v>17266666.670000002</v>
      </c>
      <c r="J2269" s="11">
        <f t="shared" si="71"/>
        <v>1.3333333142857142E-2</v>
      </c>
      <c r="K2269" s="6" t="s">
        <v>15</v>
      </c>
    </row>
    <row r="2270" spans="2:11" x14ac:dyDescent="0.2">
      <c r="B2270" s="6" t="s">
        <v>90</v>
      </c>
      <c r="C2270" s="7">
        <v>45075</v>
      </c>
      <c r="D2270" s="7">
        <v>45267</v>
      </c>
      <c r="E2270" s="8">
        <v>12533333.33</v>
      </c>
      <c r="F2270" s="9">
        <v>12533333.33</v>
      </c>
      <c r="G2270" s="6">
        <v>0</v>
      </c>
      <c r="H2270" s="10">
        <v>133333.32999999999</v>
      </c>
      <c r="I2270" s="9">
        <f t="shared" si="70"/>
        <v>12400000</v>
      </c>
      <c r="J2270" s="11">
        <f t="shared" si="71"/>
        <v>1.0638297609212312E-2</v>
      </c>
      <c r="K2270" s="6" t="s">
        <v>15</v>
      </c>
    </row>
    <row r="2271" spans="2:11" x14ac:dyDescent="0.2">
      <c r="B2271" s="6" t="s">
        <v>1410</v>
      </c>
      <c r="C2271" s="7">
        <v>45076</v>
      </c>
      <c r="D2271" s="7">
        <v>45259</v>
      </c>
      <c r="E2271" s="8">
        <v>12000000</v>
      </c>
      <c r="F2271" s="9">
        <v>12000000</v>
      </c>
      <c r="G2271" s="6">
        <v>0</v>
      </c>
      <c r="H2271" s="10">
        <v>0</v>
      </c>
      <c r="I2271" s="9">
        <f t="shared" si="70"/>
        <v>12000000</v>
      </c>
      <c r="J2271" s="11">
        <f t="shared" si="71"/>
        <v>0</v>
      </c>
      <c r="K2271" s="6" t="s">
        <v>15</v>
      </c>
    </row>
    <row r="2272" spans="2:11" x14ac:dyDescent="0.2">
      <c r="B2272" s="6" t="s">
        <v>241</v>
      </c>
      <c r="C2272" s="7">
        <v>45078</v>
      </c>
      <c r="D2272" s="7">
        <v>45281</v>
      </c>
      <c r="E2272" s="8">
        <v>21333333</v>
      </c>
      <c r="F2272" s="9">
        <v>21333333</v>
      </c>
      <c r="G2272" s="6">
        <v>0</v>
      </c>
      <c r="H2272" s="10">
        <v>0</v>
      </c>
      <c r="I2272" s="9">
        <f t="shared" si="70"/>
        <v>21333333</v>
      </c>
      <c r="J2272" s="11">
        <f t="shared" si="71"/>
        <v>0</v>
      </c>
      <c r="K2272" s="6" t="s">
        <v>15</v>
      </c>
    </row>
    <row r="2273" spans="2:11" x14ac:dyDescent="0.2">
      <c r="B2273" s="6" t="s">
        <v>727</v>
      </c>
      <c r="C2273" s="7">
        <v>45078</v>
      </c>
      <c r="D2273" s="7">
        <v>45260</v>
      </c>
      <c r="E2273" s="8">
        <v>12600000</v>
      </c>
      <c r="F2273" s="9">
        <v>12600000</v>
      </c>
      <c r="G2273" s="6">
        <v>0</v>
      </c>
      <c r="H2273" s="10">
        <v>0</v>
      </c>
      <c r="I2273" s="9">
        <f t="shared" si="70"/>
        <v>12600000</v>
      </c>
      <c r="J2273" s="11">
        <f t="shared" si="71"/>
        <v>0</v>
      </c>
      <c r="K2273" s="6" t="s">
        <v>15</v>
      </c>
    </row>
    <row r="2274" spans="2:11" x14ac:dyDescent="0.2">
      <c r="B2274" s="6" t="s">
        <v>1282</v>
      </c>
      <c r="C2274" s="7">
        <v>45078</v>
      </c>
      <c r="D2274" s="7">
        <v>45281</v>
      </c>
      <c r="E2274" s="8">
        <v>33333333.329999998</v>
      </c>
      <c r="F2274" s="9">
        <v>33333333.329999998</v>
      </c>
      <c r="G2274" s="6">
        <v>0</v>
      </c>
      <c r="H2274" s="10">
        <v>0</v>
      </c>
      <c r="I2274" s="9">
        <f t="shared" si="70"/>
        <v>33333333.329999998</v>
      </c>
      <c r="J2274" s="11">
        <f t="shared" si="71"/>
        <v>0</v>
      </c>
      <c r="K2274" s="6" t="s">
        <v>15</v>
      </c>
    </row>
    <row r="2275" spans="2:11" x14ac:dyDescent="0.2">
      <c r="B2275" s="6" t="s">
        <v>1315</v>
      </c>
      <c r="C2275" s="7">
        <v>45078</v>
      </c>
      <c r="D2275" s="7">
        <v>45229</v>
      </c>
      <c r="E2275" s="8">
        <v>15000000</v>
      </c>
      <c r="F2275" s="9">
        <v>15000000</v>
      </c>
      <c r="G2275" s="6">
        <v>0</v>
      </c>
      <c r="H2275" s="10">
        <v>0</v>
      </c>
      <c r="I2275" s="9">
        <f t="shared" si="70"/>
        <v>15000000</v>
      </c>
      <c r="J2275" s="11">
        <f t="shared" si="71"/>
        <v>0</v>
      </c>
      <c r="K2275" s="6" t="s">
        <v>15</v>
      </c>
    </row>
    <row r="2276" spans="2:11" x14ac:dyDescent="0.2">
      <c r="B2276" s="6" t="s">
        <v>1282</v>
      </c>
      <c r="C2276" s="7">
        <v>45078</v>
      </c>
      <c r="D2276" s="7">
        <v>45281</v>
      </c>
      <c r="E2276" s="8">
        <v>26666666.670000002</v>
      </c>
      <c r="F2276" s="9">
        <v>26666666.670000002</v>
      </c>
      <c r="G2276" s="6">
        <v>0</v>
      </c>
      <c r="H2276" s="10">
        <v>0</v>
      </c>
      <c r="I2276" s="9">
        <f t="shared" si="70"/>
        <v>26666666.670000002</v>
      </c>
      <c r="J2276" s="11">
        <f t="shared" si="71"/>
        <v>0</v>
      </c>
      <c r="K2276" s="6" t="s">
        <v>15</v>
      </c>
    </row>
    <row r="2277" spans="2:11" x14ac:dyDescent="0.2">
      <c r="B2277" s="6" t="s">
        <v>368</v>
      </c>
      <c r="C2277" s="7">
        <v>45079</v>
      </c>
      <c r="D2277" s="7">
        <v>45288</v>
      </c>
      <c r="E2277" s="8">
        <v>27466666.670000002</v>
      </c>
      <c r="F2277" s="9">
        <v>27466666.670000002</v>
      </c>
      <c r="G2277" s="6">
        <v>0</v>
      </c>
      <c r="H2277" s="10">
        <v>0</v>
      </c>
      <c r="I2277" s="9">
        <f t="shared" si="70"/>
        <v>27466666.670000002</v>
      </c>
      <c r="J2277" s="11">
        <f t="shared" si="71"/>
        <v>0</v>
      </c>
      <c r="K2277" s="6" t="s">
        <v>15</v>
      </c>
    </row>
    <row r="2278" spans="2:11" x14ac:dyDescent="0.2">
      <c r="B2278" s="6" t="s">
        <v>361</v>
      </c>
      <c r="C2278" s="7">
        <v>45078</v>
      </c>
      <c r="D2278" s="7">
        <v>45287</v>
      </c>
      <c r="E2278" s="8">
        <v>36393333.329999998</v>
      </c>
      <c r="F2278" s="9">
        <v>36393333.329999998</v>
      </c>
      <c r="G2278" s="6">
        <v>0</v>
      </c>
      <c r="H2278" s="10">
        <v>0</v>
      </c>
      <c r="I2278" s="9">
        <f t="shared" si="70"/>
        <v>36393333.329999998</v>
      </c>
      <c r="J2278" s="11">
        <f t="shared" si="71"/>
        <v>0</v>
      </c>
      <c r="K2278" s="6" t="s">
        <v>15</v>
      </c>
    </row>
    <row r="2279" spans="2:11" x14ac:dyDescent="0.2">
      <c r="B2279" s="6" t="s">
        <v>727</v>
      </c>
      <c r="C2279" s="7">
        <v>45078</v>
      </c>
      <c r="D2279" s="7">
        <v>45281</v>
      </c>
      <c r="E2279" s="8">
        <v>14000000</v>
      </c>
      <c r="F2279" s="9">
        <v>14000000</v>
      </c>
      <c r="G2279" s="6">
        <v>0</v>
      </c>
      <c r="H2279" s="10">
        <v>0</v>
      </c>
      <c r="I2279" s="9">
        <f t="shared" si="70"/>
        <v>14000000</v>
      </c>
      <c r="J2279" s="11">
        <f t="shared" si="71"/>
        <v>0</v>
      </c>
      <c r="K2279" s="6" t="s">
        <v>15</v>
      </c>
    </row>
    <row r="2280" spans="2:11" x14ac:dyDescent="0.2">
      <c r="B2280" s="6" t="s">
        <v>1411</v>
      </c>
      <c r="C2280" s="7">
        <v>45078</v>
      </c>
      <c r="D2280" s="7">
        <v>45276</v>
      </c>
      <c r="E2280" s="8">
        <v>13000000</v>
      </c>
      <c r="F2280" s="9">
        <v>13000000</v>
      </c>
      <c r="G2280" s="6">
        <v>0</v>
      </c>
      <c r="H2280" s="10">
        <v>0</v>
      </c>
      <c r="I2280" s="9">
        <f t="shared" si="70"/>
        <v>13000000</v>
      </c>
      <c r="J2280" s="11">
        <f t="shared" si="71"/>
        <v>0</v>
      </c>
      <c r="K2280" s="6" t="s">
        <v>15</v>
      </c>
    </row>
    <row r="2281" spans="2:11" x14ac:dyDescent="0.2">
      <c r="B2281" s="6" t="s">
        <v>571</v>
      </c>
      <c r="C2281" s="7">
        <v>45078</v>
      </c>
      <c r="D2281" s="7">
        <v>45281</v>
      </c>
      <c r="E2281" s="8">
        <v>24333333</v>
      </c>
      <c r="F2281" s="9">
        <v>24333333</v>
      </c>
      <c r="G2281" s="6">
        <v>0</v>
      </c>
      <c r="H2281" s="10">
        <v>0</v>
      </c>
      <c r="I2281" s="9">
        <f t="shared" si="70"/>
        <v>24333333</v>
      </c>
      <c r="J2281" s="11">
        <f t="shared" si="71"/>
        <v>0</v>
      </c>
      <c r="K2281" s="6" t="s">
        <v>15</v>
      </c>
    </row>
    <row r="2282" spans="2:11" x14ac:dyDescent="0.2">
      <c r="B2282" s="6" t="s">
        <v>443</v>
      </c>
      <c r="C2282" s="7">
        <v>45078</v>
      </c>
      <c r="D2282" s="7">
        <v>45287</v>
      </c>
      <c r="E2282" s="8">
        <v>20600000</v>
      </c>
      <c r="F2282" s="9">
        <v>20600000</v>
      </c>
      <c r="G2282" s="6">
        <v>0</v>
      </c>
      <c r="H2282" s="10">
        <v>0</v>
      </c>
      <c r="I2282" s="9">
        <f t="shared" si="70"/>
        <v>20600000</v>
      </c>
      <c r="J2282" s="11">
        <f t="shared" si="71"/>
        <v>0</v>
      </c>
      <c r="K2282" s="6" t="s">
        <v>15</v>
      </c>
    </row>
    <row r="2283" spans="2:11" x14ac:dyDescent="0.2">
      <c r="B2283" s="6" t="s">
        <v>1412</v>
      </c>
      <c r="C2283" s="7">
        <v>45078</v>
      </c>
      <c r="D2283" s="7">
        <v>45229</v>
      </c>
      <c r="E2283" s="8">
        <v>15000000</v>
      </c>
      <c r="F2283" s="9">
        <v>15000000</v>
      </c>
      <c r="G2283" s="6">
        <v>0</v>
      </c>
      <c r="H2283" s="10">
        <v>3000000</v>
      </c>
      <c r="I2283" s="9">
        <f t="shared" si="70"/>
        <v>12000000</v>
      </c>
      <c r="J2283" s="11">
        <f t="shared" si="71"/>
        <v>0.2</v>
      </c>
      <c r="K2283" s="6" t="s">
        <v>15</v>
      </c>
    </row>
    <row r="2284" spans="2:11" x14ac:dyDescent="0.2">
      <c r="B2284" s="6" t="s">
        <v>775</v>
      </c>
      <c r="C2284" s="7">
        <v>45078</v>
      </c>
      <c r="D2284" s="7">
        <v>45260</v>
      </c>
      <c r="E2284" s="8">
        <v>30000000</v>
      </c>
      <c r="F2284" s="9">
        <v>30000000</v>
      </c>
      <c r="G2284" s="6">
        <v>0</v>
      </c>
      <c r="H2284" s="10">
        <v>0</v>
      </c>
      <c r="I2284" s="9">
        <f t="shared" si="70"/>
        <v>30000000</v>
      </c>
      <c r="J2284" s="11">
        <f t="shared" si="71"/>
        <v>0</v>
      </c>
      <c r="K2284" s="6" t="s">
        <v>15</v>
      </c>
    </row>
    <row r="2285" spans="2:11" x14ac:dyDescent="0.2">
      <c r="B2285" s="6" t="s">
        <v>358</v>
      </c>
      <c r="C2285" s="7">
        <v>45078</v>
      </c>
      <c r="D2285" s="7">
        <v>45260</v>
      </c>
      <c r="E2285" s="8">
        <v>21000000</v>
      </c>
      <c r="F2285" s="9">
        <v>21000000</v>
      </c>
      <c r="G2285" s="6">
        <v>0</v>
      </c>
      <c r="H2285" s="10">
        <v>0</v>
      </c>
      <c r="I2285" s="9">
        <f t="shared" si="70"/>
        <v>21000000</v>
      </c>
      <c r="J2285" s="11">
        <f t="shared" si="71"/>
        <v>0</v>
      </c>
      <c r="K2285" s="6" t="s">
        <v>15</v>
      </c>
    </row>
    <row r="2286" spans="2:11" x14ac:dyDescent="0.2">
      <c r="B2286" s="6" t="s">
        <v>1413</v>
      </c>
      <c r="C2286" s="7">
        <v>45078</v>
      </c>
      <c r="D2286" s="7">
        <v>45276</v>
      </c>
      <c r="E2286" s="8">
        <v>13000000</v>
      </c>
      <c r="F2286" s="9">
        <v>13000000</v>
      </c>
      <c r="G2286" s="6">
        <v>0</v>
      </c>
      <c r="H2286" s="10">
        <v>0</v>
      </c>
      <c r="I2286" s="9">
        <f t="shared" si="70"/>
        <v>13000000</v>
      </c>
      <c r="J2286" s="11">
        <f t="shared" si="71"/>
        <v>0</v>
      </c>
      <c r="K2286" s="6" t="s">
        <v>15</v>
      </c>
    </row>
    <row r="2287" spans="2:11" x14ac:dyDescent="0.2">
      <c r="B2287" s="6" t="s">
        <v>1414</v>
      </c>
      <c r="C2287" s="7">
        <v>45078</v>
      </c>
      <c r="D2287" s="7">
        <v>45276</v>
      </c>
      <c r="E2287" s="8">
        <v>13000000</v>
      </c>
      <c r="F2287" s="9">
        <v>13000000</v>
      </c>
      <c r="G2287" s="6">
        <v>0</v>
      </c>
      <c r="H2287" s="10">
        <v>0</v>
      </c>
      <c r="I2287" s="9">
        <f t="shared" si="70"/>
        <v>13000000</v>
      </c>
      <c r="J2287" s="11">
        <f t="shared" si="71"/>
        <v>0</v>
      </c>
      <c r="K2287" s="6" t="s">
        <v>15</v>
      </c>
    </row>
    <row r="2288" spans="2:11" x14ac:dyDescent="0.2">
      <c r="B2288" s="6" t="s">
        <v>1415</v>
      </c>
      <c r="C2288" s="7">
        <v>45078</v>
      </c>
      <c r="D2288" s="7">
        <v>45287</v>
      </c>
      <c r="E2288" s="8">
        <v>32273333.329999998</v>
      </c>
      <c r="F2288" s="9">
        <v>32273333.329999998</v>
      </c>
      <c r="G2288" s="6">
        <v>0</v>
      </c>
      <c r="H2288" s="10">
        <v>0</v>
      </c>
      <c r="I2288" s="9">
        <f t="shared" si="70"/>
        <v>32273333.329999998</v>
      </c>
      <c r="J2288" s="11">
        <f t="shared" si="71"/>
        <v>0</v>
      </c>
      <c r="K2288" s="6" t="s">
        <v>15</v>
      </c>
    </row>
    <row r="2289" spans="2:11" x14ac:dyDescent="0.2">
      <c r="B2289" s="6" t="s">
        <v>511</v>
      </c>
      <c r="C2289" s="7">
        <v>45079</v>
      </c>
      <c r="D2289" s="7">
        <v>45282</v>
      </c>
      <c r="E2289" s="8">
        <v>14000000</v>
      </c>
      <c r="F2289" s="9">
        <v>14000000</v>
      </c>
      <c r="G2289" s="6">
        <v>0</v>
      </c>
      <c r="H2289" s="10">
        <v>0</v>
      </c>
      <c r="I2289" s="9">
        <f t="shared" si="70"/>
        <v>14000000</v>
      </c>
      <c r="J2289" s="11">
        <f t="shared" si="71"/>
        <v>0</v>
      </c>
      <c r="K2289" s="6" t="s">
        <v>15</v>
      </c>
    </row>
    <row r="2290" spans="2:11" x14ac:dyDescent="0.2">
      <c r="B2290" s="6" t="s">
        <v>1416</v>
      </c>
      <c r="C2290" s="7">
        <v>45079</v>
      </c>
      <c r="D2290" s="7">
        <v>45282</v>
      </c>
      <c r="E2290" s="8">
        <v>14000000</v>
      </c>
      <c r="F2290" s="9">
        <v>14000000</v>
      </c>
      <c r="G2290" s="6">
        <v>0</v>
      </c>
      <c r="H2290" s="10">
        <v>0</v>
      </c>
      <c r="I2290" s="9">
        <f t="shared" si="70"/>
        <v>14000000</v>
      </c>
      <c r="J2290" s="11">
        <f t="shared" si="71"/>
        <v>0</v>
      </c>
      <c r="K2290" s="6" t="s">
        <v>15</v>
      </c>
    </row>
    <row r="2291" spans="2:11" x14ac:dyDescent="0.2">
      <c r="B2291" s="6" t="s">
        <v>520</v>
      </c>
      <c r="C2291" s="7">
        <v>45079</v>
      </c>
      <c r="D2291" s="7">
        <v>45282</v>
      </c>
      <c r="E2291" s="8">
        <v>24333333</v>
      </c>
      <c r="F2291" s="9">
        <v>24333333</v>
      </c>
      <c r="G2291" s="6">
        <v>0</v>
      </c>
      <c r="H2291" s="10">
        <v>0</v>
      </c>
      <c r="I2291" s="9">
        <f t="shared" si="70"/>
        <v>24333333</v>
      </c>
      <c r="J2291" s="11">
        <f t="shared" si="71"/>
        <v>0</v>
      </c>
      <c r="K2291" s="6" t="s">
        <v>15</v>
      </c>
    </row>
    <row r="2292" spans="2:11" x14ac:dyDescent="0.2">
      <c r="B2292" s="6" t="s">
        <v>1417</v>
      </c>
      <c r="C2292" s="7">
        <v>45079</v>
      </c>
      <c r="D2292" s="7">
        <v>45287</v>
      </c>
      <c r="E2292" s="8">
        <v>28153333.329999998</v>
      </c>
      <c r="F2292" s="9">
        <v>28153333.329999998</v>
      </c>
      <c r="G2292" s="6">
        <v>0</v>
      </c>
      <c r="H2292" s="10">
        <v>0</v>
      </c>
      <c r="I2292" s="9">
        <f t="shared" si="70"/>
        <v>28153333.329999998</v>
      </c>
      <c r="J2292" s="11">
        <f t="shared" si="71"/>
        <v>0</v>
      </c>
      <c r="K2292" s="6" t="s">
        <v>15</v>
      </c>
    </row>
    <row r="2293" spans="2:11" x14ac:dyDescent="0.2">
      <c r="B2293" s="6" t="s">
        <v>492</v>
      </c>
      <c r="C2293" s="7">
        <v>45079</v>
      </c>
      <c r="D2293" s="7">
        <v>45282</v>
      </c>
      <c r="E2293" s="8">
        <v>14000000</v>
      </c>
      <c r="F2293" s="9">
        <v>14000000</v>
      </c>
      <c r="G2293" s="6">
        <v>0</v>
      </c>
      <c r="H2293" s="10">
        <v>0</v>
      </c>
      <c r="I2293" s="9">
        <f t="shared" si="70"/>
        <v>14000000</v>
      </c>
      <c r="J2293" s="11">
        <f t="shared" si="71"/>
        <v>0</v>
      </c>
      <c r="K2293" s="6" t="s">
        <v>15</v>
      </c>
    </row>
    <row r="2294" spans="2:11" x14ac:dyDescent="0.2">
      <c r="B2294" s="6" t="s">
        <v>1418</v>
      </c>
      <c r="C2294" s="7">
        <v>45083</v>
      </c>
      <c r="D2294" s="7">
        <v>45174</v>
      </c>
      <c r="E2294" s="8">
        <v>12360000</v>
      </c>
      <c r="F2294" s="9">
        <v>12360000</v>
      </c>
      <c r="G2294" s="6">
        <v>0</v>
      </c>
      <c r="H2294" s="10">
        <v>0</v>
      </c>
      <c r="I2294" s="9">
        <f t="shared" si="70"/>
        <v>12360000</v>
      </c>
      <c r="J2294" s="11">
        <f t="shared" si="71"/>
        <v>0</v>
      </c>
      <c r="K2294" s="6" t="s">
        <v>15</v>
      </c>
    </row>
    <row r="2295" spans="2:11" x14ac:dyDescent="0.2">
      <c r="B2295" s="6" t="s">
        <v>139</v>
      </c>
      <c r="C2295" s="7">
        <v>45079</v>
      </c>
      <c r="D2295" s="7">
        <v>45282</v>
      </c>
      <c r="E2295" s="8">
        <v>24333333</v>
      </c>
      <c r="F2295" s="9">
        <v>24333333</v>
      </c>
      <c r="G2295" s="6">
        <v>0</v>
      </c>
      <c r="H2295" s="10">
        <v>0</v>
      </c>
      <c r="I2295" s="9">
        <f t="shared" si="70"/>
        <v>24333333</v>
      </c>
      <c r="J2295" s="11">
        <f t="shared" si="71"/>
        <v>0</v>
      </c>
      <c r="K2295" s="6" t="s">
        <v>15</v>
      </c>
    </row>
    <row r="2296" spans="2:11" x14ac:dyDescent="0.2">
      <c r="B2296" s="6" t="s">
        <v>572</v>
      </c>
      <c r="C2296" s="7">
        <v>45079</v>
      </c>
      <c r="D2296" s="7">
        <v>45405</v>
      </c>
      <c r="E2296" s="8">
        <v>24333333</v>
      </c>
      <c r="F2296" s="9">
        <v>24333333</v>
      </c>
      <c r="G2296" s="6">
        <v>0</v>
      </c>
      <c r="H2296" s="10">
        <v>0</v>
      </c>
      <c r="I2296" s="9">
        <f t="shared" si="70"/>
        <v>24333333</v>
      </c>
      <c r="J2296" s="11">
        <f t="shared" si="71"/>
        <v>0</v>
      </c>
      <c r="K2296" s="6" t="s">
        <v>1419</v>
      </c>
    </row>
    <row r="2297" spans="2:11" x14ac:dyDescent="0.2">
      <c r="B2297" s="6" t="s">
        <v>242</v>
      </c>
      <c r="C2297" s="7">
        <v>45079</v>
      </c>
      <c r="D2297" s="7">
        <v>45277</v>
      </c>
      <c r="E2297" s="8">
        <v>23725000</v>
      </c>
      <c r="F2297" s="9">
        <v>23725000</v>
      </c>
      <c r="G2297" s="6">
        <v>0</v>
      </c>
      <c r="H2297" s="10">
        <v>0</v>
      </c>
      <c r="I2297" s="9">
        <f t="shared" si="70"/>
        <v>23725000</v>
      </c>
      <c r="J2297" s="11">
        <f t="shared" si="71"/>
        <v>0</v>
      </c>
      <c r="K2297" s="6" t="s">
        <v>15</v>
      </c>
    </row>
    <row r="2298" spans="2:11" x14ac:dyDescent="0.2">
      <c r="B2298" s="6" t="s">
        <v>230</v>
      </c>
      <c r="C2298" s="7">
        <v>45079</v>
      </c>
      <c r="D2298" s="7">
        <v>45277</v>
      </c>
      <c r="E2298" s="8">
        <v>23725000</v>
      </c>
      <c r="F2298" s="9">
        <v>23725000</v>
      </c>
      <c r="G2298" s="6">
        <v>0</v>
      </c>
      <c r="H2298" s="10">
        <v>0</v>
      </c>
      <c r="I2298" s="9">
        <f t="shared" si="70"/>
        <v>23725000</v>
      </c>
      <c r="J2298" s="11">
        <f t="shared" si="71"/>
        <v>0</v>
      </c>
      <c r="K2298" s="6" t="s">
        <v>15</v>
      </c>
    </row>
    <row r="2299" spans="2:11" x14ac:dyDescent="0.2">
      <c r="B2299" s="6" t="s">
        <v>90</v>
      </c>
      <c r="C2299" s="7">
        <v>45079</v>
      </c>
      <c r="D2299" s="7">
        <v>45269</v>
      </c>
      <c r="E2299" s="8">
        <v>12466666.67</v>
      </c>
      <c r="F2299" s="9">
        <v>12466666.67</v>
      </c>
      <c r="G2299" s="6">
        <v>0</v>
      </c>
      <c r="H2299" s="10">
        <v>0</v>
      </c>
      <c r="I2299" s="9">
        <f t="shared" si="70"/>
        <v>12466666.67</v>
      </c>
      <c r="J2299" s="11">
        <f t="shared" si="71"/>
        <v>0</v>
      </c>
      <c r="K2299" s="6" t="s">
        <v>15</v>
      </c>
    </row>
    <row r="2300" spans="2:11" x14ac:dyDescent="0.2">
      <c r="B2300" s="6" t="s">
        <v>94</v>
      </c>
      <c r="C2300" s="7">
        <v>45079</v>
      </c>
      <c r="D2300" s="7">
        <v>45261</v>
      </c>
      <c r="E2300" s="8">
        <v>12000000</v>
      </c>
      <c r="F2300" s="9">
        <v>12000000</v>
      </c>
      <c r="G2300" s="6">
        <v>0</v>
      </c>
      <c r="H2300" s="10">
        <v>0</v>
      </c>
      <c r="I2300" s="9">
        <f t="shared" si="70"/>
        <v>12000000</v>
      </c>
      <c r="J2300" s="11">
        <f t="shared" si="71"/>
        <v>0</v>
      </c>
      <c r="K2300" s="6" t="s">
        <v>15</v>
      </c>
    </row>
    <row r="2301" spans="2:11" x14ac:dyDescent="0.2">
      <c r="B2301" s="6" t="s">
        <v>1420</v>
      </c>
      <c r="C2301" s="7">
        <v>45082</v>
      </c>
      <c r="D2301" s="7">
        <v>45279</v>
      </c>
      <c r="E2301" s="8">
        <v>26000000</v>
      </c>
      <c r="F2301" s="9">
        <v>26000000</v>
      </c>
      <c r="G2301" s="6">
        <v>0</v>
      </c>
      <c r="H2301" s="10">
        <v>0</v>
      </c>
      <c r="I2301" s="9">
        <f t="shared" si="70"/>
        <v>26000000</v>
      </c>
      <c r="J2301" s="11">
        <f t="shared" si="71"/>
        <v>0</v>
      </c>
      <c r="K2301" s="6" t="s">
        <v>15</v>
      </c>
    </row>
    <row r="2302" spans="2:11" x14ac:dyDescent="0.2">
      <c r="B2302" s="6" t="s">
        <v>1421</v>
      </c>
      <c r="C2302" s="7">
        <v>45082</v>
      </c>
      <c r="D2302" s="7">
        <v>45255</v>
      </c>
      <c r="E2302" s="8">
        <v>17000000</v>
      </c>
      <c r="F2302" s="9">
        <v>17000000</v>
      </c>
      <c r="G2302" s="6">
        <v>0</v>
      </c>
      <c r="H2302" s="10">
        <v>0</v>
      </c>
      <c r="I2302" s="9">
        <f t="shared" si="70"/>
        <v>17000000</v>
      </c>
      <c r="J2302" s="11">
        <f t="shared" si="71"/>
        <v>0</v>
      </c>
      <c r="K2302" s="6" t="s">
        <v>15</v>
      </c>
    </row>
    <row r="2303" spans="2:11" x14ac:dyDescent="0.2">
      <c r="B2303" s="6" t="s">
        <v>1422</v>
      </c>
      <c r="C2303" s="7">
        <v>45082</v>
      </c>
      <c r="D2303" s="7">
        <v>45264</v>
      </c>
      <c r="E2303" s="8">
        <v>12000000</v>
      </c>
      <c r="F2303" s="9">
        <v>12000000</v>
      </c>
      <c r="G2303" s="6">
        <v>0</v>
      </c>
      <c r="H2303" s="10">
        <v>0</v>
      </c>
      <c r="I2303" s="9">
        <f t="shared" si="70"/>
        <v>12000000</v>
      </c>
      <c r="J2303" s="11">
        <f t="shared" si="71"/>
        <v>0</v>
      </c>
      <c r="K2303" s="6" t="s">
        <v>15</v>
      </c>
    </row>
    <row r="2304" spans="2:11" x14ac:dyDescent="0.2">
      <c r="B2304" s="6" t="s">
        <v>436</v>
      </c>
      <c r="C2304" s="7">
        <v>45082</v>
      </c>
      <c r="D2304" s="7">
        <v>45264</v>
      </c>
      <c r="E2304" s="8">
        <v>12000000</v>
      </c>
      <c r="F2304" s="9">
        <v>12000000</v>
      </c>
      <c r="G2304" s="6">
        <v>0</v>
      </c>
      <c r="H2304" s="10">
        <v>0</v>
      </c>
      <c r="I2304" s="9">
        <f t="shared" si="70"/>
        <v>12000000</v>
      </c>
      <c r="J2304" s="11">
        <f t="shared" si="71"/>
        <v>0</v>
      </c>
      <c r="K2304" s="6" t="s">
        <v>15</v>
      </c>
    </row>
    <row r="2305" spans="2:11" x14ac:dyDescent="0.2">
      <c r="B2305" s="6" t="s">
        <v>1423</v>
      </c>
      <c r="C2305" s="7">
        <v>45082</v>
      </c>
      <c r="D2305" s="7">
        <v>45234</v>
      </c>
      <c r="E2305" s="8">
        <v>10000000</v>
      </c>
      <c r="F2305" s="9">
        <v>10000000</v>
      </c>
      <c r="G2305" s="6">
        <v>0</v>
      </c>
      <c r="H2305" s="10">
        <v>0</v>
      </c>
      <c r="I2305" s="9">
        <f t="shared" si="70"/>
        <v>10000000</v>
      </c>
      <c r="J2305" s="11">
        <f t="shared" si="71"/>
        <v>0</v>
      </c>
      <c r="K2305" s="6" t="s">
        <v>15</v>
      </c>
    </row>
    <row r="2306" spans="2:11" x14ac:dyDescent="0.2">
      <c r="B2306" s="6" t="s">
        <v>518</v>
      </c>
      <c r="C2306" s="7">
        <v>45082</v>
      </c>
      <c r="D2306" s="7">
        <v>45286</v>
      </c>
      <c r="E2306" s="8">
        <v>33666666.670000002</v>
      </c>
      <c r="F2306" s="9">
        <v>33666666.670000002</v>
      </c>
      <c r="G2306" s="6">
        <v>0</v>
      </c>
      <c r="H2306" s="10">
        <v>0</v>
      </c>
      <c r="I2306" s="9">
        <f t="shared" si="70"/>
        <v>33666666.670000002</v>
      </c>
      <c r="J2306" s="11">
        <f t="shared" si="71"/>
        <v>0</v>
      </c>
      <c r="K2306" s="6" t="s">
        <v>15</v>
      </c>
    </row>
    <row r="2307" spans="2:11" x14ac:dyDescent="0.2">
      <c r="B2307" s="6" t="s">
        <v>1083</v>
      </c>
      <c r="C2307" s="7">
        <v>45082</v>
      </c>
      <c r="D2307" s="7">
        <v>45281</v>
      </c>
      <c r="E2307" s="8">
        <v>18386666.670000002</v>
      </c>
      <c r="F2307" s="9">
        <v>18386666.670000002</v>
      </c>
      <c r="G2307" s="6">
        <v>0</v>
      </c>
      <c r="H2307" s="10">
        <v>0</v>
      </c>
      <c r="I2307" s="9">
        <f t="shared" ref="I2307:I2370" si="72">F2307-H2307</f>
        <v>18386666.670000002</v>
      </c>
      <c r="J2307" s="11">
        <f t="shared" ref="J2307:J2370" si="73">IFERROR(H2307/F2307,"-")</f>
        <v>0</v>
      </c>
      <c r="K2307" s="6" t="s">
        <v>15</v>
      </c>
    </row>
    <row r="2308" spans="2:11" x14ac:dyDescent="0.2">
      <c r="B2308" s="6" t="s">
        <v>1424</v>
      </c>
      <c r="C2308" s="7">
        <v>45082</v>
      </c>
      <c r="D2308" s="7">
        <v>45281</v>
      </c>
      <c r="E2308" s="8">
        <v>13133333.33</v>
      </c>
      <c r="F2308" s="9">
        <v>13133333.33</v>
      </c>
      <c r="G2308" s="6">
        <v>0</v>
      </c>
      <c r="H2308" s="10">
        <v>0</v>
      </c>
      <c r="I2308" s="9">
        <f t="shared" si="72"/>
        <v>13133333.33</v>
      </c>
      <c r="J2308" s="11">
        <f t="shared" si="73"/>
        <v>0</v>
      </c>
      <c r="K2308" s="6" t="s">
        <v>15</v>
      </c>
    </row>
    <row r="2309" spans="2:11" x14ac:dyDescent="0.2">
      <c r="B2309" s="6" t="s">
        <v>345</v>
      </c>
      <c r="C2309" s="7">
        <v>45082</v>
      </c>
      <c r="D2309" s="7">
        <v>45286</v>
      </c>
      <c r="E2309" s="8">
        <v>33666666.670000002</v>
      </c>
      <c r="F2309" s="9">
        <v>33666666.670000002</v>
      </c>
      <c r="G2309" s="6">
        <v>0</v>
      </c>
      <c r="H2309" s="10">
        <v>0</v>
      </c>
      <c r="I2309" s="9">
        <f t="shared" si="72"/>
        <v>33666666.670000002</v>
      </c>
      <c r="J2309" s="11">
        <f t="shared" si="73"/>
        <v>0</v>
      </c>
      <c r="K2309" s="6" t="s">
        <v>15</v>
      </c>
    </row>
    <row r="2310" spans="2:11" x14ac:dyDescent="0.2">
      <c r="B2310" s="6" t="s">
        <v>1425</v>
      </c>
      <c r="C2310" s="7">
        <v>45082</v>
      </c>
      <c r="D2310" s="7">
        <v>45285</v>
      </c>
      <c r="E2310" s="8">
        <v>53600000</v>
      </c>
      <c r="F2310" s="9">
        <v>53600000</v>
      </c>
      <c r="G2310" s="6">
        <v>0</v>
      </c>
      <c r="H2310" s="10">
        <v>0</v>
      </c>
      <c r="I2310" s="9">
        <f t="shared" si="72"/>
        <v>53600000</v>
      </c>
      <c r="J2310" s="11">
        <f t="shared" si="73"/>
        <v>0</v>
      </c>
      <c r="K2310" s="6" t="s">
        <v>15</v>
      </c>
    </row>
    <row r="2311" spans="2:11" x14ac:dyDescent="0.2">
      <c r="B2311" s="6" t="s">
        <v>1426</v>
      </c>
      <c r="C2311" s="7">
        <v>45080</v>
      </c>
      <c r="D2311" s="7">
        <v>45280</v>
      </c>
      <c r="E2311" s="8">
        <v>13790000</v>
      </c>
      <c r="F2311" s="9">
        <v>13790000</v>
      </c>
      <c r="G2311" s="6">
        <v>0</v>
      </c>
      <c r="H2311" s="10">
        <v>0</v>
      </c>
      <c r="I2311" s="9">
        <f t="shared" si="72"/>
        <v>13790000</v>
      </c>
      <c r="J2311" s="11">
        <f t="shared" si="73"/>
        <v>0</v>
      </c>
      <c r="K2311" s="6" t="s">
        <v>15</v>
      </c>
    </row>
    <row r="2312" spans="2:11" x14ac:dyDescent="0.2">
      <c r="B2312" s="6" t="s">
        <v>1427</v>
      </c>
      <c r="C2312" s="7">
        <v>45082</v>
      </c>
      <c r="D2312" s="7">
        <v>45286</v>
      </c>
      <c r="E2312" s="8">
        <v>53866666.670000002</v>
      </c>
      <c r="F2312" s="9">
        <v>53866666.670000002</v>
      </c>
      <c r="G2312" s="6">
        <v>0</v>
      </c>
      <c r="H2312" s="10">
        <v>6933333.3300000001</v>
      </c>
      <c r="I2312" s="9">
        <f t="shared" si="72"/>
        <v>46933333.340000004</v>
      </c>
      <c r="J2312" s="11">
        <f t="shared" si="73"/>
        <v>0.12871287121728262</v>
      </c>
      <c r="K2312" s="6" t="s">
        <v>15</v>
      </c>
    </row>
    <row r="2313" spans="2:11" x14ac:dyDescent="0.2">
      <c r="B2313" s="6" t="s">
        <v>463</v>
      </c>
      <c r="C2313" s="7">
        <v>45082</v>
      </c>
      <c r="D2313" s="7">
        <v>45281</v>
      </c>
      <c r="E2313" s="8">
        <v>18386666.670000002</v>
      </c>
      <c r="F2313" s="9">
        <v>18386666.670000002</v>
      </c>
      <c r="G2313" s="6">
        <v>0</v>
      </c>
      <c r="H2313" s="10">
        <v>0</v>
      </c>
      <c r="I2313" s="9">
        <f t="shared" si="72"/>
        <v>18386666.670000002</v>
      </c>
      <c r="J2313" s="11">
        <f t="shared" si="73"/>
        <v>0</v>
      </c>
      <c r="K2313" s="6" t="s">
        <v>15</v>
      </c>
    </row>
    <row r="2314" spans="2:11" x14ac:dyDescent="0.2">
      <c r="B2314" s="6" t="s">
        <v>467</v>
      </c>
      <c r="C2314" s="7">
        <v>45082</v>
      </c>
      <c r="D2314" s="7">
        <v>45281</v>
      </c>
      <c r="E2314" s="8">
        <v>18386666.670000002</v>
      </c>
      <c r="F2314" s="9">
        <v>18386666.670000002</v>
      </c>
      <c r="G2314" s="6">
        <v>0</v>
      </c>
      <c r="H2314" s="10">
        <v>0</v>
      </c>
      <c r="I2314" s="9">
        <f t="shared" si="72"/>
        <v>18386666.670000002</v>
      </c>
      <c r="J2314" s="11">
        <f t="shared" si="73"/>
        <v>0</v>
      </c>
      <c r="K2314" s="6" t="s">
        <v>15</v>
      </c>
    </row>
    <row r="2315" spans="2:11" x14ac:dyDescent="0.2">
      <c r="B2315" s="6" t="s">
        <v>563</v>
      </c>
      <c r="C2315" s="7">
        <v>45082</v>
      </c>
      <c r="D2315" s="7">
        <v>45286</v>
      </c>
      <c r="E2315" s="8">
        <v>20200000</v>
      </c>
      <c r="F2315" s="9">
        <v>20200000</v>
      </c>
      <c r="G2315" s="6">
        <v>0</v>
      </c>
      <c r="H2315" s="10">
        <v>0</v>
      </c>
      <c r="I2315" s="9">
        <f t="shared" si="72"/>
        <v>20200000</v>
      </c>
      <c r="J2315" s="11">
        <f t="shared" si="73"/>
        <v>0</v>
      </c>
      <c r="K2315" s="6" t="s">
        <v>15</v>
      </c>
    </row>
    <row r="2316" spans="2:11" x14ac:dyDescent="0.2">
      <c r="B2316" s="6" t="s">
        <v>765</v>
      </c>
      <c r="C2316" s="7">
        <v>45082</v>
      </c>
      <c r="D2316" s="7">
        <v>45281</v>
      </c>
      <c r="E2316" s="8">
        <v>13133333.33</v>
      </c>
      <c r="F2316" s="9">
        <v>13133333.33</v>
      </c>
      <c r="G2316" s="6">
        <v>0</v>
      </c>
      <c r="H2316" s="10">
        <v>0</v>
      </c>
      <c r="I2316" s="9">
        <f t="shared" si="72"/>
        <v>13133333.33</v>
      </c>
      <c r="J2316" s="11">
        <f t="shared" si="73"/>
        <v>0</v>
      </c>
      <c r="K2316" s="6" t="s">
        <v>15</v>
      </c>
    </row>
    <row r="2317" spans="2:11" x14ac:dyDescent="0.2">
      <c r="B2317" s="6" t="s">
        <v>518</v>
      </c>
      <c r="C2317" s="7">
        <v>45082</v>
      </c>
      <c r="D2317" s="7">
        <v>45281</v>
      </c>
      <c r="E2317" s="8">
        <v>18386666.670000002</v>
      </c>
      <c r="F2317" s="9">
        <v>18386666.670000002</v>
      </c>
      <c r="G2317" s="6">
        <v>0</v>
      </c>
      <c r="H2317" s="10">
        <v>0</v>
      </c>
      <c r="I2317" s="9">
        <f t="shared" si="72"/>
        <v>18386666.670000002</v>
      </c>
      <c r="J2317" s="11">
        <f t="shared" si="73"/>
        <v>0</v>
      </c>
      <c r="K2317" s="6" t="s">
        <v>15</v>
      </c>
    </row>
    <row r="2318" spans="2:11" x14ac:dyDescent="0.2">
      <c r="B2318" s="6" t="s">
        <v>522</v>
      </c>
      <c r="C2318" s="7">
        <v>45082</v>
      </c>
      <c r="D2318" s="7">
        <v>45281</v>
      </c>
      <c r="E2318" s="8">
        <v>18386666.670000002</v>
      </c>
      <c r="F2318" s="9">
        <v>18386666.670000002</v>
      </c>
      <c r="G2318" s="6">
        <v>0</v>
      </c>
      <c r="H2318" s="10">
        <v>0</v>
      </c>
      <c r="I2318" s="9">
        <f t="shared" si="72"/>
        <v>18386666.670000002</v>
      </c>
      <c r="J2318" s="11">
        <f t="shared" si="73"/>
        <v>0</v>
      </c>
      <c r="K2318" s="6" t="s">
        <v>15</v>
      </c>
    </row>
    <row r="2319" spans="2:11" x14ac:dyDescent="0.2">
      <c r="B2319" s="6" t="s">
        <v>460</v>
      </c>
      <c r="C2319" s="7">
        <v>45082</v>
      </c>
      <c r="D2319" s="7">
        <v>45281</v>
      </c>
      <c r="E2319" s="8">
        <v>18386666.670000002</v>
      </c>
      <c r="F2319" s="9">
        <v>18386666.670000002</v>
      </c>
      <c r="G2319" s="6">
        <v>0</v>
      </c>
      <c r="H2319" s="10">
        <v>0</v>
      </c>
      <c r="I2319" s="9">
        <f t="shared" si="72"/>
        <v>18386666.670000002</v>
      </c>
      <c r="J2319" s="11">
        <f t="shared" si="73"/>
        <v>0</v>
      </c>
      <c r="K2319" s="6" t="s">
        <v>15</v>
      </c>
    </row>
    <row r="2320" spans="2:11" x14ac:dyDescent="0.2">
      <c r="B2320" s="6" t="s">
        <v>1428</v>
      </c>
      <c r="C2320" s="7">
        <v>45080</v>
      </c>
      <c r="D2320" s="7">
        <v>45280</v>
      </c>
      <c r="E2320" s="8">
        <v>13790000</v>
      </c>
      <c r="F2320" s="9">
        <v>13790000</v>
      </c>
      <c r="G2320" s="6">
        <v>0</v>
      </c>
      <c r="H2320" s="10">
        <v>0</v>
      </c>
      <c r="I2320" s="9">
        <f t="shared" si="72"/>
        <v>13790000</v>
      </c>
      <c r="J2320" s="11">
        <f t="shared" si="73"/>
        <v>0</v>
      </c>
      <c r="K2320" s="6" t="s">
        <v>15</v>
      </c>
    </row>
    <row r="2321" spans="2:11" x14ac:dyDescent="0.2">
      <c r="B2321" s="6" t="s">
        <v>518</v>
      </c>
      <c r="C2321" s="7">
        <v>45082</v>
      </c>
      <c r="D2321" s="7">
        <v>45281</v>
      </c>
      <c r="E2321" s="8">
        <v>18386666.670000002</v>
      </c>
      <c r="F2321" s="9">
        <v>18386666.670000002</v>
      </c>
      <c r="G2321" s="6">
        <v>0</v>
      </c>
      <c r="H2321" s="10">
        <v>0</v>
      </c>
      <c r="I2321" s="9">
        <f t="shared" si="72"/>
        <v>18386666.670000002</v>
      </c>
      <c r="J2321" s="11">
        <f t="shared" si="73"/>
        <v>0</v>
      </c>
      <c r="K2321" s="6" t="s">
        <v>15</v>
      </c>
    </row>
    <row r="2322" spans="2:11" x14ac:dyDescent="0.2">
      <c r="B2322" s="6" t="s">
        <v>522</v>
      </c>
      <c r="C2322" s="7">
        <v>45082</v>
      </c>
      <c r="D2322" s="7">
        <v>45281</v>
      </c>
      <c r="E2322" s="8">
        <v>18386666.670000002</v>
      </c>
      <c r="F2322" s="9">
        <v>18386666.670000002</v>
      </c>
      <c r="G2322" s="6">
        <v>0</v>
      </c>
      <c r="H2322" s="10">
        <v>0</v>
      </c>
      <c r="I2322" s="9">
        <f t="shared" si="72"/>
        <v>18386666.670000002</v>
      </c>
      <c r="J2322" s="11">
        <f t="shared" si="73"/>
        <v>0</v>
      </c>
      <c r="K2322" s="6" t="s">
        <v>15</v>
      </c>
    </row>
    <row r="2323" spans="2:11" x14ac:dyDescent="0.2">
      <c r="B2323" s="6" t="s">
        <v>467</v>
      </c>
      <c r="C2323" s="7">
        <v>45082</v>
      </c>
      <c r="D2323" s="7">
        <v>45281</v>
      </c>
      <c r="E2323" s="8">
        <v>18386666.670000002</v>
      </c>
      <c r="F2323" s="9">
        <v>18386666.670000002</v>
      </c>
      <c r="G2323" s="6">
        <v>0</v>
      </c>
      <c r="H2323" s="10">
        <v>0</v>
      </c>
      <c r="I2323" s="9">
        <f t="shared" si="72"/>
        <v>18386666.670000002</v>
      </c>
      <c r="J2323" s="11">
        <f t="shared" si="73"/>
        <v>0</v>
      </c>
      <c r="K2323" s="6" t="s">
        <v>15</v>
      </c>
    </row>
    <row r="2324" spans="2:11" x14ac:dyDescent="0.2">
      <c r="B2324" s="6" t="s">
        <v>1429</v>
      </c>
      <c r="C2324" s="7">
        <v>45082</v>
      </c>
      <c r="D2324" s="7">
        <v>45286</v>
      </c>
      <c r="E2324" s="8">
        <v>35686666.670000002</v>
      </c>
      <c r="F2324" s="9">
        <v>35686666.670000002</v>
      </c>
      <c r="G2324" s="6">
        <v>0</v>
      </c>
      <c r="H2324" s="10">
        <v>0</v>
      </c>
      <c r="I2324" s="9">
        <f t="shared" si="72"/>
        <v>35686666.670000002</v>
      </c>
      <c r="J2324" s="11">
        <f t="shared" si="73"/>
        <v>0</v>
      </c>
      <c r="K2324" s="6" t="s">
        <v>15</v>
      </c>
    </row>
    <row r="2325" spans="2:11" x14ac:dyDescent="0.2">
      <c r="B2325" s="6" t="s">
        <v>537</v>
      </c>
      <c r="C2325" s="7">
        <v>45082</v>
      </c>
      <c r="D2325" s="7">
        <v>45281</v>
      </c>
      <c r="E2325" s="8">
        <v>26266666.670000002</v>
      </c>
      <c r="F2325" s="9">
        <v>26266666.670000002</v>
      </c>
      <c r="G2325" s="6">
        <v>0</v>
      </c>
      <c r="H2325" s="10">
        <v>0</v>
      </c>
      <c r="I2325" s="9">
        <f t="shared" si="72"/>
        <v>26266666.670000002</v>
      </c>
      <c r="J2325" s="11">
        <f t="shared" si="73"/>
        <v>0</v>
      </c>
      <c r="K2325" s="6" t="s">
        <v>15</v>
      </c>
    </row>
    <row r="2326" spans="2:11" x14ac:dyDescent="0.2">
      <c r="B2326" s="6" t="s">
        <v>438</v>
      </c>
      <c r="C2326" s="7">
        <v>45082</v>
      </c>
      <c r="D2326" s="7">
        <v>45286</v>
      </c>
      <c r="E2326" s="8">
        <v>33666666.670000002</v>
      </c>
      <c r="F2326" s="9">
        <v>33666666.670000002</v>
      </c>
      <c r="G2326" s="6">
        <v>0</v>
      </c>
      <c r="H2326" s="10">
        <v>0</v>
      </c>
      <c r="I2326" s="9">
        <f t="shared" si="72"/>
        <v>33666666.670000002</v>
      </c>
      <c r="J2326" s="11">
        <f t="shared" si="73"/>
        <v>0</v>
      </c>
      <c r="K2326" s="6" t="s">
        <v>12</v>
      </c>
    </row>
    <row r="2327" spans="2:11" x14ac:dyDescent="0.2">
      <c r="B2327" s="6" t="s">
        <v>564</v>
      </c>
      <c r="C2327" s="7">
        <v>45082</v>
      </c>
      <c r="D2327" s="7">
        <v>45286</v>
      </c>
      <c r="E2327" s="8">
        <v>20200000</v>
      </c>
      <c r="F2327" s="9">
        <v>20200000</v>
      </c>
      <c r="G2327" s="6">
        <v>0</v>
      </c>
      <c r="H2327" s="10">
        <v>0</v>
      </c>
      <c r="I2327" s="9">
        <f t="shared" si="72"/>
        <v>20200000</v>
      </c>
      <c r="J2327" s="11">
        <f t="shared" si="73"/>
        <v>0</v>
      </c>
      <c r="K2327" s="6" t="s">
        <v>15</v>
      </c>
    </row>
    <row r="2328" spans="2:11" x14ac:dyDescent="0.2">
      <c r="B2328" s="6" t="s">
        <v>463</v>
      </c>
      <c r="C2328" s="7">
        <v>45082</v>
      </c>
      <c r="D2328" s="7">
        <v>45281</v>
      </c>
      <c r="E2328" s="8">
        <v>18386666.670000002</v>
      </c>
      <c r="F2328" s="9">
        <v>18386666.670000002</v>
      </c>
      <c r="G2328" s="6">
        <v>0</v>
      </c>
      <c r="H2328" s="10">
        <v>0</v>
      </c>
      <c r="I2328" s="9">
        <f t="shared" si="72"/>
        <v>18386666.670000002</v>
      </c>
      <c r="J2328" s="11">
        <f t="shared" si="73"/>
        <v>0</v>
      </c>
      <c r="K2328" s="6" t="s">
        <v>15</v>
      </c>
    </row>
    <row r="2329" spans="2:11" x14ac:dyDescent="0.2">
      <c r="B2329" s="6" t="s">
        <v>1335</v>
      </c>
      <c r="C2329" s="7">
        <v>45082</v>
      </c>
      <c r="D2329" s="7">
        <v>45281</v>
      </c>
      <c r="E2329" s="8">
        <v>18386666.670000002</v>
      </c>
      <c r="F2329" s="9">
        <v>18386666.670000002</v>
      </c>
      <c r="G2329" s="6">
        <v>0</v>
      </c>
      <c r="H2329" s="10">
        <v>0</v>
      </c>
      <c r="I2329" s="9">
        <f t="shared" si="72"/>
        <v>18386666.670000002</v>
      </c>
      <c r="J2329" s="11">
        <f t="shared" si="73"/>
        <v>0</v>
      </c>
      <c r="K2329" s="6" t="s">
        <v>12</v>
      </c>
    </row>
    <row r="2330" spans="2:11" x14ac:dyDescent="0.2">
      <c r="B2330" s="6" t="s">
        <v>542</v>
      </c>
      <c r="C2330" s="7">
        <v>45082</v>
      </c>
      <c r="D2330" s="7">
        <v>45281</v>
      </c>
      <c r="E2330" s="8">
        <v>25610000</v>
      </c>
      <c r="F2330" s="9">
        <v>25610000</v>
      </c>
      <c r="G2330" s="6">
        <v>0</v>
      </c>
      <c r="H2330" s="10">
        <v>0</v>
      </c>
      <c r="I2330" s="9">
        <f t="shared" si="72"/>
        <v>25610000</v>
      </c>
      <c r="J2330" s="11">
        <f t="shared" si="73"/>
        <v>0</v>
      </c>
      <c r="K2330" s="6" t="s">
        <v>15</v>
      </c>
    </row>
    <row r="2331" spans="2:11" x14ac:dyDescent="0.2">
      <c r="B2331" s="6" t="s">
        <v>460</v>
      </c>
      <c r="C2331" s="7">
        <v>45080</v>
      </c>
      <c r="D2331" s="7">
        <v>45280</v>
      </c>
      <c r="E2331" s="8">
        <v>18386666.670000002</v>
      </c>
      <c r="F2331" s="9">
        <v>18386666.670000002</v>
      </c>
      <c r="G2331" s="6">
        <v>0</v>
      </c>
      <c r="H2331" s="10">
        <v>0</v>
      </c>
      <c r="I2331" s="9">
        <f t="shared" si="72"/>
        <v>18386666.670000002</v>
      </c>
      <c r="J2331" s="11">
        <f t="shared" si="73"/>
        <v>0</v>
      </c>
      <c r="K2331" s="6" t="s">
        <v>15</v>
      </c>
    </row>
    <row r="2332" spans="2:11" x14ac:dyDescent="0.2">
      <c r="B2332" s="6" t="s">
        <v>1430</v>
      </c>
      <c r="C2332" s="7">
        <v>45082</v>
      </c>
      <c r="D2332" s="7">
        <v>45286</v>
      </c>
      <c r="E2332" s="8">
        <v>67333333.329999998</v>
      </c>
      <c r="F2332" s="9">
        <v>67333333.329999998</v>
      </c>
      <c r="G2332" s="6">
        <v>0</v>
      </c>
      <c r="H2332" s="10">
        <v>0</v>
      </c>
      <c r="I2332" s="9">
        <f t="shared" si="72"/>
        <v>67333333.329999998</v>
      </c>
      <c r="J2332" s="11">
        <f t="shared" si="73"/>
        <v>0</v>
      </c>
      <c r="K2332" s="6" t="s">
        <v>15</v>
      </c>
    </row>
    <row r="2333" spans="2:11" x14ac:dyDescent="0.2">
      <c r="B2333" s="6" t="s">
        <v>460</v>
      </c>
      <c r="C2333" s="7">
        <v>45082</v>
      </c>
      <c r="D2333" s="7">
        <v>45281</v>
      </c>
      <c r="E2333" s="8">
        <v>18386666.670000002</v>
      </c>
      <c r="F2333" s="9">
        <v>18386666.670000002</v>
      </c>
      <c r="G2333" s="6">
        <v>0</v>
      </c>
      <c r="H2333" s="10">
        <v>0</v>
      </c>
      <c r="I2333" s="9">
        <f t="shared" si="72"/>
        <v>18386666.670000002</v>
      </c>
      <c r="J2333" s="11">
        <f t="shared" si="73"/>
        <v>0</v>
      </c>
      <c r="K2333" s="6" t="s">
        <v>12</v>
      </c>
    </row>
    <row r="2334" spans="2:11" x14ac:dyDescent="0.2">
      <c r="B2334" s="6" t="s">
        <v>566</v>
      </c>
      <c r="C2334" s="7">
        <v>45082</v>
      </c>
      <c r="D2334" s="7">
        <v>45281</v>
      </c>
      <c r="E2334" s="8">
        <v>18386666.670000002</v>
      </c>
      <c r="F2334" s="9">
        <v>18386666.670000002</v>
      </c>
      <c r="G2334" s="6">
        <v>0</v>
      </c>
      <c r="H2334" s="10">
        <v>0</v>
      </c>
      <c r="I2334" s="9">
        <f t="shared" si="72"/>
        <v>18386666.670000002</v>
      </c>
      <c r="J2334" s="11">
        <f t="shared" si="73"/>
        <v>0</v>
      </c>
      <c r="K2334" s="6" t="s">
        <v>15</v>
      </c>
    </row>
    <row r="2335" spans="2:11" x14ac:dyDescent="0.2">
      <c r="B2335" s="6" t="s">
        <v>460</v>
      </c>
      <c r="C2335" s="7">
        <v>45082</v>
      </c>
      <c r="D2335" s="7">
        <v>45281</v>
      </c>
      <c r="E2335" s="8">
        <v>18386666.670000002</v>
      </c>
      <c r="F2335" s="9">
        <v>18386666.670000002</v>
      </c>
      <c r="G2335" s="6">
        <v>0</v>
      </c>
      <c r="H2335" s="10">
        <v>0</v>
      </c>
      <c r="I2335" s="9">
        <f t="shared" si="72"/>
        <v>18386666.670000002</v>
      </c>
      <c r="J2335" s="11">
        <f t="shared" si="73"/>
        <v>0</v>
      </c>
      <c r="K2335" s="6" t="s">
        <v>15</v>
      </c>
    </row>
    <row r="2336" spans="2:11" x14ac:dyDescent="0.2">
      <c r="B2336" s="6" t="s">
        <v>465</v>
      </c>
      <c r="C2336" s="7">
        <v>45082</v>
      </c>
      <c r="D2336" s="7">
        <v>45286</v>
      </c>
      <c r="E2336" s="8">
        <v>30300000</v>
      </c>
      <c r="F2336" s="9">
        <v>30300000</v>
      </c>
      <c r="G2336" s="6">
        <v>0</v>
      </c>
      <c r="H2336" s="10">
        <v>0</v>
      </c>
      <c r="I2336" s="9">
        <f t="shared" si="72"/>
        <v>30300000</v>
      </c>
      <c r="J2336" s="11">
        <f t="shared" si="73"/>
        <v>0</v>
      </c>
      <c r="K2336" s="6" t="s">
        <v>15</v>
      </c>
    </row>
    <row r="2337" spans="2:11" x14ac:dyDescent="0.2">
      <c r="B2337" s="6" t="s">
        <v>541</v>
      </c>
      <c r="C2337" s="7">
        <v>45082</v>
      </c>
      <c r="D2337" s="7">
        <v>45281</v>
      </c>
      <c r="E2337" s="8">
        <v>19700000</v>
      </c>
      <c r="F2337" s="9">
        <v>19700000</v>
      </c>
      <c r="G2337" s="6">
        <v>0</v>
      </c>
      <c r="H2337" s="10">
        <v>0</v>
      </c>
      <c r="I2337" s="9">
        <f t="shared" si="72"/>
        <v>19700000</v>
      </c>
      <c r="J2337" s="11">
        <f t="shared" si="73"/>
        <v>0</v>
      </c>
      <c r="K2337" s="6" t="s">
        <v>15</v>
      </c>
    </row>
    <row r="2338" spans="2:11" x14ac:dyDescent="0.2">
      <c r="B2338" s="6" t="s">
        <v>510</v>
      </c>
      <c r="C2338" s="7">
        <v>45082</v>
      </c>
      <c r="D2338" s="7">
        <v>45286</v>
      </c>
      <c r="E2338" s="8">
        <v>33666666.670000002</v>
      </c>
      <c r="F2338" s="9">
        <v>33666666.670000002</v>
      </c>
      <c r="G2338" s="6">
        <v>0</v>
      </c>
      <c r="H2338" s="10">
        <v>0</v>
      </c>
      <c r="I2338" s="9">
        <f t="shared" si="72"/>
        <v>33666666.670000002</v>
      </c>
      <c r="J2338" s="11">
        <f t="shared" si="73"/>
        <v>0</v>
      </c>
      <c r="K2338" s="6" t="s">
        <v>15</v>
      </c>
    </row>
    <row r="2339" spans="2:11" x14ac:dyDescent="0.2">
      <c r="B2339" s="6" t="s">
        <v>82</v>
      </c>
      <c r="C2339" s="7">
        <v>45080</v>
      </c>
      <c r="D2339" s="7">
        <v>45283</v>
      </c>
      <c r="E2339" s="8">
        <v>14000000</v>
      </c>
      <c r="F2339" s="9">
        <v>14000000</v>
      </c>
      <c r="G2339" s="6">
        <v>0</v>
      </c>
      <c r="H2339" s="10">
        <v>0</v>
      </c>
      <c r="I2339" s="9">
        <f t="shared" si="72"/>
        <v>14000000</v>
      </c>
      <c r="J2339" s="11">
        <f t="shared" si="73"/>
        <v>0</v>
      </c>
      <c r="K2339" s="6" t="s">
        <v>15</v>
      </c>
    </row>
    <row r="2340" spans="2:11" x14ac:dyDescent="0.2">
      <c r="B2340" s="6" t="s">
        <v>562</v>
      </c>
      <c r="C2340" s="7">
        <v>45082</v>
      </c>
      <c r="D2340" s="7">
        <v>45281</v>
      </c>
      <c r="E2340" s="8">
        <v>26266666.670000002</v>
      </c>
      <c r="F2340" s="9">
        <v>26266666.670000002</v>
      </c>
      <c r="G2340" s="6">
        <v>0</v>
      </c>
      <c r="H2340" s="10">
        <v>0</v>
      </c>
      <c r="I2340" s="9">
        <f t="shared" si="72"/>
        <v>26266666.670000002</v>
      </c>
      <c r="J2340" s="11">
        <f t="shared" si="73"/>
        <v>0</v>
      </c>
      <c r="K2340" s="6" t="s">
        <v>15</v>
      </c>
    </row>
    <row r="2341" spans="2:11" x14ac:dyDescent="0.2">
      <c r="B2341" s="6" t="s">
        <v>1431</v>
      </c>
      <c r="C2341" s="7">
        <v>45080</v>
      </c>
      <c r="D2341" s="7">
        <v>45232</v>
      </c>
      <c r="E2341" s="8">
        <v>22500000</v>
      </c>
      <c r="F2341" s="9">
        <v>22500000</v>
      </c>
      <c r="G2341" s="6">
        <v>0</v>
      </c>
      <c r="H2341" s="10">
        <v>0</v>
      </c>
      <c r="I2341" s="9">
        <f t="shared" si="72"/>
        <v>22500000</v>
      </c>
      <c r="J2341" s="11">
        <f t="shared" si="73"/>
        <v>0</v>
      </c>
      <c r="K2341" s="6" t="s">
        <v>15</v>
      </c>
    </row>
    <row r="2342" spans="2:11" x14ac:dyDescent="0.2">
      <c r="B2342" s="6" t="s">
        <v>1432</v>
      </c>
      <c r="C2342" s="7">
        <v>45082</v>
      </c>
      <c r="D2342" s="7">
        <v>45281</v>
      </c>
      <c r="E2342" s="8">
        <v>17073333.329999998</v>
      </c>
      <c r="F2342" s="9">
        <v>17073333.329999998</v>
      </c>
      <c r="G2342" s="6">
        <v>0</v>
      </c>
      <c r="H2342" s="10">
        <v>0</v>
      </c>
      <c r="I2342" s="9">
        <f t="shared" si="72"/>
        <v>17073333.329999998</v>
      </c>
      <c r="J2342" s="11">
        <f t="shared" si="73"/>
        <v>0</v>
      </c>
      <c r="K2342" s="6" t="s">
        <v>15</v>
      </c>
    </row>
    <row r="2343" spans="2:11" x14ac:dyDescent="0.2">
      <c r="B2343" s="6" t="s">
        <v>1426</v>
      </c>
      <c r="C2343" s="7">
        <v>45082</v>
      </c>
      <c r="D2343" s="7">
        <v>45281</v>
      </c>
      <c r="E2343" s="8">
        <v>13790000</v>
      </c>
      <c r="F2343" s="9">
        <v>13790000</v>
      </c>
      <c r="G2343" s="6">
        <v>0</v>
      </c>
      <c r="H2343" s="10">
        <v>0</v>
      </c>
      <c r="I2343" s="9">
        <f t="shared" si="72"/>
        <v>13790000</v>
      </c>
      <c r="J2343" s="11">
        <f t="shared" si="73"/>
        <v>0</v>
      </c>
      <c r="K2343" s="6" t="s">
        <v>15</v>
      </c>
    </row>
    <row r="2344" spans="2:11" x14ac:dyDescent="0.2">
      <c r="B2344" s="6" t="s">
        <v>460</v>
      </c>
      <c r="C2344" s="7">
        <v>45082</v>
      </c>
      <c r="D2344" s="7">
        <v>45281</v>
      </c>
      <c r="E2344" s="8">
        <v>18386666.670000002</v>
      </c>
      <c r="F2344" s="9">
        <v>18386666.670000002</v>
      </c>
      <c r="G2344" s="6">
        <v>0</v>
      </c>
      <c r="H2344" s="10">
        <v>0</v>
      </c>
      <c r="I2344" s="9">
        <f t="shared" si="72"/>
        <v>18386666.670000002</v>
      </c>
      <c r="J2344" s="11">
        <f t="shared" si="73"/>
        <v>0</v>
      </c>
      <c r="K2344" s="6" t="s">
        <v>15</v>
      </c>
    </row>
    <row r="2345" spans="2:11" x14ac:dyDescent="0.2">
      <c r="B2345" s="6" t="s">
        <v>539</v>
      </c>
      <c r="C2345" s="7">
        <v>45082</v>
      </c>
      <c r="D2345" s="7">
        <v>45281</v>
      </c>
      <c r="E2345" s="8">
        <v>14446666.67</v>
      </c>
      <c r="F2345" s="9">
        <v>14446666.67</v>
      </c>
      <c r="G2345" s="6">
        <v>0</v>
      </c>
      <c r="H2345" s="10">
        <v>0</v>
      </c>
      <c r="I2345" s="9">
        <f t="shared" si="72"/>
        <v>14446666.67</v>
      </c>
      <c r="J2345" s="11">
        <f t="shared" si="73"/>
        <v>0</v>
      </c>
      <c r="K2345" s="6" t="s">
        <v>15</v>
      </c>
    </row>
    <row r="2346" spans="2:11" x14ac:dyDescent="0.2">
      <c r="B2346" s="6" t="s">
        <v>1083</v>
      </c>
      <c r="C2346" s="7">
        <v>45083</v>
      </c>
      <c r="D2346" s="7">
        <v>45282</v>
      </c>
      <c r="E2346" s="8">
        <v>18386666.670000002</v>
      </c>
      <c r="F2346" s="9">
        <v>18386666.670000002</v>
      </c>
      <c r="G2346" s="6">
        <v>0</v>
      </c>
      <c r="H2346" s="10">
        <v>0</v>
      </c>
      <c r="I2346" s="9">
        <f t="shared" si="72"/>
        <v>18386666.670000002</v>
      </c>
      <c r="J2346" s="11">
        <f t="shared" si="73"/>
        <v>0</v>
      </c>
      <c r="K2346" s="6" t="s">
        <v>15</v>
      </c>
    </row>
    <row r="2347" spans="2:11" x14ac:dyDescent="0.2">
      <c r="B2347" s="6" t="s">
        <v>1426</v>
      </c>
      <c r="C2347" s="7">
        <v>45082</v>
      </c>
      <c r="D2347" s="7">
        <v>45281</v>
      </c>
      <c r="E2347" s="8">
        <v>13790000</v>
      </c>
      <c r="F2347" s="9">
        <v>13790000</v>
      </c>
      <c r="G2347" s="6">
        <v>0</v>
      </c>
      <c r="H2347" s="10">
        <v>0</v>
      </c>
      <c r="I2347" s="9">
        <f t="shared" si="72"/>
        <v>13790000</v>
      </c>
      <c r="J2347" s="11">
        <f t="shared" si="73"/>
        <v>0</v>
      </c>
      <c r="K2347" s="6" t="s">
        <v>15</v>
      </c>
    </row>
    <row r="2348" spans="2:11" x14ac:dyDescent="0.2">
      <c r="B2348" s="6" t="s">
        <v>529</v>
      </c>
      <c r="C2348" s="7">
        <v>45082</v>
      </c>
      <c r="D2348" s="7">
        <v>45281</v>
      </c>
      <c r="E2348" s="8">
        <v>13133333.33</v>
      </c>
      <c r="F2348" s="9">
        <v>13133333.33</v>
      </c>
      <c r="G2348" s="6">
        <v>0</v>
      </c>
      <c r="H2348" s="10">
        <v>0</v>
      </c>
      <c r="I2348" s="9">
        <f t="shared" si="72"/>
        <v>13133333.33</v>
      </c>
      <c r="J2348" s="11">
        <f t="shared" si="73"/>
        <v>0</v>
      </c>
      <c r="K2348" s="6" t="s">
        <v>15</v>
      </c>
    </row>
    <row r="2349" spans="2:11" x14ac:dyDescent="0.2">
      <c r="B2349" s="6" t="s">
        <v>1426</v>
      </c>
      <c r="C2349" s="7">
        <v>45082</v>
      </c>
      <c r="D2349" s="7">
        <v>45281</v>
      </c>
      <c r="E2349" s="8">
        <v>13790000</v>
      </c>
      <c r="F2349" s="9">
        <v>13790000</v>
      </c>
      <c r="G2349" s="6">
        <v>0</v>
      </c>
      <c r="H2349" s="10">
        <v>0</v>
      </c>
      <c r="I2349" s="9">
        <f t="shared" si="72"/>
        <v>13790000</v>
      </c>
      <c r="J2349" s="11">
        <f t="shared" si="73"/>
        <v>0</v>
      </c>
      <c r="K2349" s="6" t="s">
        <v>15</v>
      </c>
    </row>
    <row r="2350" spans="2:11" x14ac:dyDescent="0.2">
      <c r="B2350" s="6" t="s">
        <v>460</v>
      </c>
      <c r="C2350" s="7">
        <v>45082</v>
      </c>
      <c r="D2350" s="7">
        <v>45281</v>
      </c>
      <c r="E2350" s="8">
        <v>18386666.670000002</v>
      </c>
      <c r="F2350" s="9">
        <v>18386666.670000002</v>
      </c>
      <c r="G2350" s="6">
        <v>0</v>
      </c>
      <c r="H2350" s="10">
        <v>0</v>
      </c>
      <c r="I2350" s="9">
        <f t="shared" si="72"/>
        <v>18386666.670000002</v>
      </c>
      <c r="J2350" s="11">
        <f t="shared" si="73"/>
        <v>0</v>
      </c>
      <c r="K2350" s="6" t="s">
        <v>15</v>
      </c>
    </row>
    <row r="2351" spans="2:11" x14ac:dyDescent="0.2">
      <c r="B2351" s="6" t="s">
        <v>458</v>
      </c>
      <c r="C2351" s="7">
        <v>45082</v>
      </c>
      <c r="D2351" s="7">
        <v>45281</v>
      </c>
      <c r="E2351" s="8">
        <v>18386666.670000002</v>
      </c>
      <c r="F2351" s="9">
        <v>18386666.670000002</v>
      </c>
      <c r="G2351" s="6">
        <v>0</v>
      </c>
      <c r="H2351" s="10">
        <v>0</v>
      </c>
      <c r="I2351" s="9">
        <f t="shared" si="72"/>
        <v>18386666.670000002</v>
      </c>
      <c r="J2351" s="11">
        <f t="shared" si="73"/>
        <v>0</v>
      </c>
      <c r="K2351" s="6" t="s">
        <v>15</v>
      </c>
    </row>
    <row r="2352" spans="2:11" x14ac:dyDescent="0.2">
      <c r="B2352" s="6" t="s">
        <v>460</v>
      </c>
      <c r="C2352" s="7">
        <v>45082</v>
      </c>
      <c r="D2352" s="7">
        <v>45281</v>
      </c>
      <c r="E2352" s="8">
        <v>18386666.670000002</v>
      </c>
      <c r="F2352" s="9">
        <v>18386666.670000002</v>
      </c>
      <c r="G2352" s="6">
        <v>0</v>
      </c>
      <c r="H2352" s="10">
        <v>0</v>
      </c>
      <c r="I2352" s="9">
        <f t="shared" si="72"/>
        <v>18386666.670000002</v>
      </c>
      <c r="J2352" s="11">
        <f t="shared" si="73"/>
        <v>0</v>
      </c>
      <c r="K2352" s="6" t="s">
        <v>15</v>
      </c>
    </row>
    <row r="2353" spans="2:11" x14ac:dyDescent="0.2">
      <c r="B2353" s="6" t="s">
        <v>482</v>
      </c>
      <c r="C2353" s="7">
        <v>45082</v>
      </c>
      <c r="D2353" s="7">
        <v>45281</v>
      </c>
      <c r="E2353" s="8">
        <v>26266666.670000002</v>
      </c>
      <c r="F2353" s="9">
        <v>26266666.670000002</v>
      </c>
      <c r="G2353" s="6">
        <v>0</v>
      </c>
      <c r="H2353" s="10">
        <v>0</v>
      </c>
      <c r="I2353" s="9">
        <f t="shared" si="72"/>
        <v>26266666.670000002</v>
      </c>
      <c r="J2353" s="11">
        <f t="shared" si="73"/>
        <v>0</v>
      </c>
      <c r="K2353" s="6" t="s">
        <v>15</v>
      </c>
    </row>
    <row r="2354" spans="2:11" x14ac:dyDescent="0.2">
      <c r="B2354" s="6" t="s">
        <v>538</v>
      </c>
      <c r="C2354" s="7">
        <v>45082</v>
      </c>
      <c r="D2354" s="7">
        <v>45281</v>
      </c>
      <c r="E2354" s="8">
        <v>26266666.670000002</v>
      </c>
      <c r="F2354" s="9">
        <v>26266666.670000002</v>
      </c>
      <c r="G2354" s="6">
        <v>0</v>
      </c>
      <c r="H2354" s="10">
        <v>0</v>
      </c>
      <c r="I2354" s="9">
        <f t="shared" si="72"/>
        <v>26266666.670000002</v>
      </c>
      <c r="J2354" s="11">
        <f t="shared" si="73"/>
        <v>0</v>
      </c>
      <c r="K2354" s="6" t="s">
        <v>15</v>
      </c>
    </row>
    <row r="2355" spans="2:11" x14ac:dyDescent="0.2">
      <c r="B2355" s="6" t="s">
        <v>529</v>
      </c>
      <c r="C2355" s="7">
        <v>45083</v>
      </c>
      <c r="D2355" s="7">
        <v>45282</v>
      </c>
      <c r="E2355" s="8">
        <v>13133333.33</v>
      </c>
      <c r="F2355" s="9">
        <v>13133333.33</v>
      </c>
      <c r="G2355" s="6">
        <v>0</v>
      </c>
      <c r="H2355" s="10">
        <v>0</v>
      </c>
      <c r="I2355" s="9">
        <f t="shared" si="72"/>
        <v>13133333.33</v>
      </c>
      <c r="J2355" s="11">
        <f t="shared" si="73"/>
        <v>0</v>
      </c>
      <c r="K2355" s="6" t="s">
        <v>15</v>
      </c>
    </row>
    <row r="2356" spans="2:11" x14ac:dyDescent="0.2">
      <c r="B2356" s="6" t="s">
        <v>1428</v>
      </c>
      <c r="C2356" s="7">
        <v>45083</v>
      </c>
      <c r="D2356" s="7">
        <v>45282</v>
      </c>
      <c r="E2356" s="8">
        <v>13790000</v>
      </c>
      <c r="F2356" s="9">
        <v>13790000</v>
      </c>
      <c r="G2356" s="6">
        <v>0</v>
      </c>
      <c r="H2356" s="10">
        <v>0</v>
      </c>
      <c r="I2356" s="9">
        <f t="shared" si="72"/>
        <v>13790000</v>
      </c>
      <c r="J2356" s="11">
        <f t="shared" si="73"/>
        <v>0</v>
      </c>
      <c r="K2356" s="6" t="s">
        <v>15</v>
      </c>
    </row>
    <row r="2357" spans="2:11" x14ac:dyDescent="0.2">
      <c r="B2357" s="6" t="s">
        <v>464</v>
      </c>
      <c r="C2357" s="7">
        <v>45082</v>
      </c>
      <c r="D2357" s="7">
        <v>45281</v>
      </c>
      <c r="E2357" s="8">
        <v>13133333.33</v>
      </c>
      <c r="F2357" s="9">
        <v>13133333.33</v>
      </c>
      <c r="G2357" s="6">
        <v>0</v>
      </c>
      <c r="H2357" s="10">
        <v>0</v>
      </c>
      <c r="I2357" s="9">
        <f t="shared" si="72"/>
        <v>13133333.33</v>
      </c>
      <c r="J2357" s="11">
        <f t="shared" si="73"/>
        <v>0</v>
      </c>
      <c r="K2357" s="6" t="s">
        <v>15</v>
      </c>
    </row>
    <row r="2358" spans="2:11" x14ac:dyDescent="0.2">
      <c r="B2358" s="6" t="s">
        <v>460</v>
      </c>
      <c r="C2358" s="7">
        <v>45082</v>
      </c>
      <c r="D2358" s="7">
        <v>45281</v>
      </c>
      <c r="E2358" s="8">
        <v>18386666.670000002</v>
      </c>
      <c r="F2358" s="9">
        <v>18386666.670000002</v>
      </c>
      <c r="G2358" s="6">
        <v>0</v>
      </c>
      <c r="H2358" s="10">
        <v>0</v>
      </c>
      <c r="I2358" s="9">
        <f t="shared" si="72"/>
        <v>18386666.670000002</v>
      </c>
      <c r="J2358" s="11">
        <f t="shared" si="73"/>
        <v>0</v>
      </c>
      <c r="K2358" s="6" t="s">
        <v>15</v>
      </c>
    </row>
    <row r="2359" spans="2:11" x14ac:dyDescent="0.2">
      <c r="B2359" s="6" t="s">
        <v>460</v>
      </c>
      <c r="C2359" s="7">
        <v>45083</v>
      </c>
      <c r="D2359" s="7">
        <v>45282</v>
      </c>
      <c r="E2359" s="8">
        <v>18386666.670000002</v>
      </c>
      <c r="F2359" s="9">
        <v>18386666.670000002</v>
      </c>
      <c r="G2359" s="6">
        <v>0</v>
      </c>
      <c r="H2359" s="10">
        <v>0</v>
      </c>
      <c r="I2359" s="9">
        <f t="shared" si="72"/>
        <v>18386666.670000002</v>
      </c>
      <c r="J2359" s="11">
        <f t="shared" si="73"/>
        <v>0</v>
      </c>
      <c r="K2359" s="6" t="s">
        <v>15</v>
      </c>
    </row>
    <row r="2360" spans="2:11" x14ac:dyDescent="0.2">
      <c r="B2360" s="6" t="s">
        <v>459</v>
      </c>
      <c r="C2360" s="7">
        <v>45082</v>
      </c>
      <c r="D2360" s="7">
        <v>45281</v>
      </c>
      <c r="E2360" s="8">
        <v>21013333.329999998</v>
      </c>
      <c r="F2360" s="9">
        <v>21013333.329999998</v>
      </c>
      <c r="G2360" s="6">
        <v>0</v>
      </c>
      <c r="H2360" s="10">
        <v>0</v>
      </c>
      <c r="I2360" s="9">
        <f t="shared" si="72"/>
        <v>21013333.329999998</v>
      </c>
      <c r="J2360" s="11">
        <f t="shared" si="73"/>
        <v>0</v>
      </c>
      <c r="K2360" s="6" t="s">
        <v>15</v>
      </c>
    </row>
    <row r="2361" spans="2:11" x14ac:dyDescent="0.2">
      <c r="B2361" s="6" t="s">
        <v>489</v>
      </c>
      <c r="C2361" s="7">
        <v>45082</v>
      </c>
      <c r="D2361" s="7">
        <v>45279</v>
      </c>
      <c r="E2361" s="8">
        <v>30127500</v>
      </c>
      <c r="F2361" s="9">
        <v>30127500</v>
      </c>
      <c r="G2361" s="6">
        <v>0</v>
      </c>
      <c r="H2361" s="10">
        <v>0</v>
      </c>
      <c r="I2361" s="9">
        <f t="shared" si="72"/>
        <v>30127500</v>
      </c>
      <c r="J2361" s="11">
        <f t="shared" si="73"/>
        <v>0</v>
      </c>
      <c r="K2361" s="6" t="s">
        <v>15</v>
      </c>
    </row>
    <row r="2362" spans="2:11" x14ac:dyDescent="0.2">
      <c r="B2362" s="6" t="s">
        <v>1424</v>
      </c>
      <c r="C2362" s="7">
        <v>45082</v>
      </c>
      <c r="D2362" s="7">
        <v>45281</v>
      </c>
      <c r="E2362" s="8">
        <v>13133333.33</v>
      </c>
      <c r="F2362" s="9">
        <v>13133333.33</v>
      </c>
      <c r="G2362" s="6">
        <v>0</v>
      </c>
      <c r="H2362" s="10">
        <v>0</v>
      </c>
      <c r="I2362" s="9">
        <f t="shared" si="72"/>
        <v>13133333.33</v>
      </c>
      <c r="J2362" s="11">
        <f t="shared" si="73"/>
        <v>0</v>
      </c>
      <c r="K2362" s="6" t="s">
        <v>12</v>
      </c>
    </row>
    <row r="2363" spans="2:11" x14ac:dyDescent="0.2">
      <c r="B2363" s="6" t="s">
        <v>1080</v>
      </c>
      <c r="C2363" s="7">
        <v>45083</v>
      </c>
      <c r="D2363" s="7">
        <v>45285</v>
      </c>
      <c r="E2363" s="8">
        <v>26666667</v>
      </c>
      <c r="F2363" s="9">
        <v>26666667</v>
      </c>
      <c r="G2363" s="6">
        <v>0</v>
      </c>
      <c r="H2363" s="10">
        <v>0</v>
      </c>
      <c r="I2363" s="9">
        <f t="shared" si="72"/>
        <v>26666667</v>
      </c>
      <c r="J2363" s="11">
        <f t="shared" si="73"/>
        <v>0</v>
      </c>
      <c r="K2363" s="6" t="s">
        <v>15</v>
      </c>
    </row>
    <row r="2364" spans="2:11" x14ac:dyDescent="0.2">
      <c r="B2364" s="6" t="s">
        <v>608</v>
      </c>
      <c r="C2364" s="7">
        <v>45083</v>
      </c>
      <c r="D2364" s="7">
        <v>45285</v>
      </c>
      <c r="E2364" s="8">
        <v>41333333</v>
      </c>
      <c r="F2364" s="9">
        <v>41333333</v>
      </c>
      <c r="G2364" s="6">
        <v>0</v>
      </c>
      <c r="H2364" s="10">
        <v>0</v>
      </c>
      <c r="I2364" s="9">
        <f t="shared" si="72"/>
        <v>41333333</v>
      </c>
      <c r="J2364" s="11">
        <f t="shared" si="73"/>
        <v>0</v>
      </c>
      <c r="K2364" s="6" t="s">
        <v>15</v>
      </c>
    </row>
    <row r="2365" spans="2:11" x14ac:dyDescent="0.2">
      <c r="B2365" s="6" t="s">
        <v>236</v>
      </c>
      <c r="C2365" s="7">
        <v>45083</v>
      </c>
      <c r="D2365" s="7">
        <v>45285</v>
      </c>
      <c r="E2365" s="8">
        <v>24333333</v>
      </c>
      <c r="F2365" s="9">
        <v>24333333</v>
      </c>
      <c r="G2365" s="6">
        <v>0</v>
      </c>
      <c r="H2365" s="10">
        <v>0</v>
      </c>
      <c r="I2365" s="9">
        <f t="shared" si="72"/>
        <v>24333333</v>
      </c>
      <c r="J2365" s="11">
        <f t="shared" si="73"/>
        <v>0</v>
      </c>
      <c r="K2365" s="6" t="s">
        <v>15</v>
      </c>
    </row>
    <row r="2366" spans="2:11" x14ac:dyDescent="0.2">
      <c r="B2366" s="6" t="s">
        <v>559</v>
      </c>
      <c r="C2366" s="7">
        <v>45083</v>
      </c>
      <c r="D2366" s="7">
        <v>45285</v>
      </c>
      <c r="E2366" s="8">
        <v>26666667</v>
      </c>
      <c r="F2366" s="9">
        <v>26666667</v>
      </c>
      <c r="G2366" s="6">
        <v>0</v>
      </c>
      <c r="H2366" s="10">
        <v>0</v>
      </c>
      <c r="I2366" s="9">
        <f t="shared" si="72"/>
        <v>26666667</v>
      </c>
      <c r="J2366" s="11">
        <f t="shared" si="73"/>
        <v>0</v>
      </c>
      <c r="K2366" s="6" t="s">
        <v>15</v>
      </c>
    </row>
    <row r="2367" spans="2:11" x14ac:dyDescent="0.2">
      <c r="B2367" s="6" t="s">
        <v>1433</v>
      </c>
      <c r="C2367" s="7">
        <v>45083</v>
      </c>
      <c r="D2367" s="7">
        <v>45265</v>
      </c>
      <c r="E2367" s="8">
        <v>12000000</v>
      </c>
      <c r="F2367" s="9">
        <v>12000000</v>
      </c>
      <c r="G2367" s="6">
        <v>0</v>
      </c>
      <c r="H2367" s="10">
        <v>0</v>
      </c>
      <c r="I2367" s="9">
        <f t="shared" si="72"/>
        <v>12000000</v>
      </c>
      <c r="J2367" s="11">
        <f t="shared" si="73"/>
        <v>0</v>
      </c>
      <c r="K2367" s="6" t="s">
        <v>15</v>
      </c>
    </row>
    <row r="2368" spans="2:11" x14ac:dyDescent="0.2">
      <c r="B2368" s="6" t="s">
        <v>483</v>
      </c>
      <c r="C2368" s="7">
        <v>45083</v>
      </c>
      <c r="D2368" s="7">
        <v>45265</v>
      </c>
      <c r="E2368" s="8">
        <v>15000000</v>
      </c>
      <c r="F2368" s="9">
        <v>15000000</v>
      </c>
      <c r="G2368" s="6">
        <v>0</v>
      </c>
      <c r="H2368" s="10">
        <v>0</v>
      </c>
      <c r="I2368" s="9">
        <f t="shared" si="72"/>
        <v>15000000</v>
      </c>
      <c r="J2368" s="11">
        <f t="shared" si="73"/>
        <v>0</v>
      </c>
      <c r="K2368" s="6" t="s">
        <v>15</v>
      </c>
    </row>
    <row r="2369" spans="2:11" x14ac:dyDescent="0.2">
      <c r="B2369" s="6" t="s">
        <v>1434</v>
      </c>
      <c r="C2369" s="7">
        <v>45083</v>
      </c>
      <c r="D2369" s="7">
        <v>45265</v>
      </c>
      <c r="E2369" s="8">
        <v>24000000</v>
      </c>
      <c r="F2369" s="9">
        <v>24000000</v>
      </c>
      <c r="G2369" s="6">
        <v>0</v>
      </c>
      <c r="H2369" s="10">
        <v>0</v>
      </c>
      <c r="I2369" s="9">
        <f t="shared" si="72"/>
        <v>24000000</v>
      </c>
      <c r="J2369" s="11">
        <f t="shared" si="73"/>
        <v>0</v>
      </c>
      <c r="K2369" s="6" t="s">
        <v>15</v>
      </c>
    </row>
    <row r="2370" spans="2:11" x14ac:dyDescent="0.2">
      <c r="B2370" s="6" t="s">
        <v>1435</v>
      </c>
      <c r="C2370" s="7">
        <v>45083</v>
      </c>
      <c r="D2370" s="7">
        <v>45265</v>
      </c>
      <c r="E2370" s="8">
        <v>24000000</v>
      </c>
      <c r="F2370" s="9">
        <v>24000000</v>
      </c>
      <c r="G2370" s="6">
        <v>0</v>
      </c>
      <c r="H2370" s="10">
        <v>0</v>
      </c>
      <c r="I2370" s="9">
        <f t="shared" si="72"/>
        <v>24000000</v>
      </c>
      <c r="J2370" s="11">
        <f t="shared" si="73"/>
        <v>0</v>
      </c>
      <c r="K2370" s="6" t="s">
        <v>15</v>
      </c>
    </row>
    <row r="2371" spans="2:11" x14ac:dyDescent="0.2">
      <c r="B2371" s="6" t="s">
        <v>1436</v>
      </c>
      <c r="C2371" s="7">
        <v>45083</v>
      </c>
      <c r="D2371" s="7">
        <v>45265</v>
      </c>
      <c r="E2371" s="8">
        <v>18000000</v>
      </c>
      <c r="F2371" s="9">
        <v>18000000</v>
      </c>
      <c r="G2371" s="6">
        <v>0</v>
      </c>
      <c r="H2371" s="10">
        <v>0</v>
      </c>
      <c r="I2371" s="9">
        <f t="shared" ref="I2371:I2434" si="74">F2371-H2371</f>
        <v>18000000</v>
      </c>
      <c r="J2371" s="11">
        <f t="shared" ref="J2371:J2434" si="75">IFERROR(H2371/F2371,"-")</f>
        <v>0</v>
      </c>
      <c r="K2371" s="6" t="s">
        <v>15</v>
      </c>
    </row>
    <row r="2372" spans="2:11" x14ac:dyDescent="0.2">
      <c r="B2372" s="6" t="s">
        <v>1437</v>
      </c>
      <c r="C2372" s="7">
        <v>45083</v>
      </c>
      <c r="D2372" s="7">
        <v>45265</v>
      </c>
      <c r="E2372" s="8">
        <v>27000000</v>
      </c>
      <c r="F2372" s="9">
        <v>27000000</v>
      </c>
      <c r="G2372" s="6">
        <v>0</v>
      </c>
      <c r="H2372" s="10">
        <v>0</v>
      </c>
      <c r="I2372" s="9">
        <f t="shared" si="74"/>
        <v>27000000</v>
      </c>
      <c r="J2372" s="11">
        <f t="shared" si="75"/>
        <v>0</v>
      </c>
      <c r="K2372" s="6" t="s">
        <v>15</v>
      </c>
    </row>
    <row r="2373" spans="2:11" x14ac:dyDescent="0.2">
      <c r="B2373" s="6" t="s">
        <v>1438</v>
      </c>
      <c r="C2373" s="7">
        <v>45083</v>
      </c>
      <c r="D2373" s="7">
        <v>45265</v>
      </c>
      <c r="E2373" s="8">
        <v>31200000</v>
      </c>
      <c r="F2373" s="9">
        <v>31200000</v>
      </c>
      <c r="G2373" s="6">
        <v>0</v>
      </c>
      <c r="H2373" s="10">
        <v>0</v>
      </c>
      <c r="I2373" s="9">
        <f t="shared" si="74"/>
        <v>31200000</v>
      </c>
      <c r="J2373" s="11">
        <f t="shared" si="75"/>
        <v>0</v>
      </c>
      <c r="K2373" s="6" t="s">
        <v>15</v>
      </c>
    </row>
    <row r="2374" spans="2:11" x14ac:dyDescent="0.2">
      <c r="B2374" s="6" t="s">
        <v>491</v>
      </c>
      <c r="C2374" s="7">
        <v>45083</v>
      </c>
      <c r="D2374" s="7">
        <v>45265</v>
      </c>
      <c r="E2374" s="8">
        <v>31200000</v>
      </c>
      <c r="F2374" s="9">
        <v>31200000</v>
      </c>
      <c r="G2374" s="6">
        <v>0</v>
      </c>
      <c r="H2374" s="10">
        <v>0</v>
      </c>
      <c r="I2374" s="9">
        <f t="shared" si="74"/>
        <v>31200000</v>
      </c>
      <c r="J2374" s="11">
        <f t="shared" si="75"/>
        <v>0</v>
      </c>
      <c r="K2374" s="6" t="s">
        <v>15</v>
      </c>
    </row>
    <row r="2375" spans="2:11" x14ac:dyDescent="0.2">
      <c r="B2375" s="6" t="s">
        <v>1439</v>
      </c>
      <c r="C2375" s="7">
        <v>45083</v>
      </c>
      <c r="D2375" s="7">
        <v>45265</v>
      </c>
      <c r="E2375" s="8">
        <v>24000000</v>
      </c>
      <c r="F2375" s="9">
        <v>24000000</v>
      </c>
      <c r="G2375" s="6">
        <v>0</v>
      </c>
      <c r="H2375" s="10">
        <v>0</v>
      </c>
      <c r="I2375" s="9">
        <f t="shared" si="74"/>
        <v>24000000</v>
      </c>
      <c r="J2375" s="11">
        <f t="shared" si="75"/>
        <v>0</v>
      </c>
      <c r="K2375" s="6" t="s">
        <v>15</v>
      </c>
    </row>
    <row r="2376" spans="2:11" x14ac:dyDescent="0.2">
      <c r="B2376" s="6" t="s">
        <v>1440</v>
      </c>
      <c r="C2376" s="7">
        <v>45083</v>
      </c>
      <c r="D2376" s="7">
        <v>45265</v>
      </c>
      <c r="E2376" s="8">
        <v>24000000</v>
      </c>
      <c r="F2376" s="9">
        <v>24000000</v>
      </c>
      <c r="G2376" s="6">
        <v>0</v>
      </c>
      <c r="H2376" s="10">
        <v>0</v>
      </c>
      <c r="I2376" s="9">
        <f t="shared" si="74"/>
        <v>24000000</v>
      </c>
      <c r="J2376" s="11">
        <f t="shared" si="75"/>
        <v>0</v>
      </c>
      <c r="K2376" s="6" t="s">
        <v>15</v>
      </c>
    </row>
    <row r="2377" spans="2:11" x14ac:dyDescent="0.2">
      <c r="B2377" s="6" t="s">
        <v>1434</v>
      </c>
      <c r="C2377" s="7">
        <v>45083</v>
      </c>
      <c r="D2377" s="7">
        <v>45265</v>
      </c>
      <c r="E2377" s="8">
        <v>24000000</v>
      </c>
      <c r="F2377" s="9">
        <v>24000000</v>
      </c>
      <c r="G2377" s="6">
        <v>0</v>
      </c>
      <c r="H2377" s="10">
        <v>0</v>
      </c>
      <c r="I2377" s="9">
        <f t="shared" si="74"/>
        <v>24000000</v>
      </c>
      <c r="J2377" s="11">
        <f t="shared" si="75"/>
        <v>0</v>
      </c>
      <c r="K2377" s="6" t="s">
        <v>15</v>
      </c>
    </row>
    <row r="2378" spans="2:11" x14ac:dyDescent="0.2">
      <c r="B2378" s="6" t="s">
        <v>1434</v>
      </c>
      <c r="C2378" s="7">
        <v>45083</v>
      </c>
      <c r="D2378" s="7">
        <v>45265</v>
      </c>
      <c r="E2378" s="8">
        <v>24000000</v>
      </c>
      <c r="F2378" s="9">
        <v>24000000</v>
      </c>
      <c r="G2378" s="6">
        <v>0</v>
      </c>
      <c r="H2378" s="10">
        <v>0</v>
      </c>
      <c r="I2378" s="9">
        <f t="shared" si="74"/>
        <v>24000000</v>
      </c>
      <c r="J2378" s="11">
        <f t="shared" si="75"/>
        <v>0</v>
      </c>
      <c r="K2378" s="6" t="s">
        <v>15</v>
      </c>
    </row>
    <row r="2379" spans="2:11" x14ac:dyDescent="0.2">
      <c r="B2379" s="6" t="s">
        <v>1441</v>
      </c>
      <c r="C2379" s="7">
        <v>45083</v>
      </c>
      <c r="D2379" s="7">
        <v>45265</v>
      </c>
      <c r="E2379" s="8">
        <v>18000000</v>
      </c>
      <c r="F2379" s="9">
        <v>18000000</v>
      </c>
      <c r="G2379" s="6">
        <v>0</v>
      </c>
      <c r="H2379" s="10">
        <v>0</v>
      </c>
      <c r="I2379" s="9">
        <f t="shared" si="74"/>
        <v>18000000</v>
      </c>
      <c r="J2379" s="11">
        <f t="shared" si="75"/>
        <v>0</v>
      </c>
      <c r="K2379" s="6" t="s">
        <v>15</v>
      </c>
    </row>
    <row r="2380" spans="2:11" x14ac:dyDescent="0.2">
      <c r="B2380" s="6" t="s">
        <v>1442</v>
      </c>
      <c r="C2380" s="7">
        <v>45083</v>
      </c>
      <c r="D2380" s="7">
        <v>45265</v>
      </c>
      <c r="E2380" s="8">
        <v>13800000</v>
      </c>
      <c r="F2380" s="9">
        <v>13800000</v>
      </c>
      <c r="G2380" s="6">
        <v>0</v>
      </c>
      <c r="H2380" s="10">
        <v>0</v>
      </c>
      <c r="I2380" s="9">
        <f t="shared" si="74"/>
        <v>13800000</v>
      </c>
      <c r="J2380" s="11">
        <f t="shared" si="75"/>
        <v>0</v>
      </c>
      <c r="K2380" s="6" t="s">
        <v>15</v>
      </c>
    </row>
    <row r="2381" spans="2:11" x14ac:dyDescent="0.2">
      <c r="B2381" s="6" t="s">
        <v>1443</v>
      </c>
      <c r="C2381" s="7">
        <v>45083</v>
      </c>
      <c r="D2381" s="7">
        <v>45265</v>
      </c>
      <c r="E2381" s="8">
        <v>18000000</v>
      </c>
      <c r="F2381" s="9">
        <v>18000000</v>
      </c>
      <c r="G2381" s="6">
        <v>0</v>
      </c>
      <c r="H2381" s="10">
        <v>0</v>
      </c>
      <c r="I2381" s="9">
        <f t="shared" si="74"/>
        <v>18000000</v>
      </c>
      <c r="J2381" s="11">
        <f t="shared" si="75"/>
        <v>0</v>
      </c>
      <c r="K2381" s="6" t="s">
        <v>15</v>
      </c>
    </row>
    <row r="2382" spans="2:11" x14ac:dyDescent="0.2">
      <c r="B2382" s="6" t="s">
        <v>533</v>
      </c>
      <c r="C2382" s="7">
        <v>45083</v>
      </c>
      <c r="D2382" s="7">
        <v>45265</v>
      </c>
      <c r="E2382" s="8">
        <v>24000000</v>
      </c>
      <c r="F2382" s="9">
        <v>24000000</v>
      </c>
      <c r="G2382" s="6">
        <v>0</v>
      </c>
      <c r="H2382" s="10">
        <v>0</v>
      </c>
      <c r="I2382" s="9">
        <f t="shared" si="74"/>
        <v>24000000</v>
      </c>
      <c r="J2382" s="11">
        <f t="shared" si="75"/>
        <v>0</v>
      </c>
      <c r="K2382" s="6" t="s">
        <v>15</v>
      </c>
    </row>
    <row r="2383" spans="2:11" x14ac:dyDescent="0.2">
      <c r="B2383" s="6" t="s">
        <v>540</v>
      </c>
      <c r="C2383" s="7">
        <v>45083</v>
      </c>
      <c r="D2383" s="7">
        <v>45282</v>
      </c>
      <c r="E2383" s="8">
        <v>17073333.329999998</v>
      </c>
      <c r="F2383" s="9">
        <v>17073333.329999998</v>
      </c>
      <c r="G2383" s="6">
        <v>0</v>
      </c>
      <c r="H2383" s="10">
        <v>0</v>
      </c>
      <c r="I2383" s="9">
        <f t="shared" si="74"/>
        <v>17073333.329999998</v>
      </c>
      <c r="J2383" s="11">
        <f t="shared" si="75"/>
        <v>0</v>
      </c>
      <c r="K2383" s="6" t="s">
        <v>15</v>
      </c>
    </row>
    <row r="2384" spans="2:11" x14ac:dyDescent="0.2">
      <c r="B2384" s="6" t="s">
        <v>530</v>
      </c>
      <c r="C2384" s="7">
        <v>45083</v>
      </c>
      <c r="D2384" s="7">
        <v>45282</v>
      </c>
      <c r="E2384" s="8">
        <v>19700000</v>
      </c>
      <c r="F2384" s="9">
        <v>19700000</v>
      </c>
      <c r="G2384" s="6">
        <v>0</v>
      </c>
      <c r="H2384" s="10">
        <v>0</v>
      </c>
      <c r="I2384" s="9">
        <f t="shared" si="74"/>
        <v>19700000</v>
      </c>
      <c r="J2384" s="11">
        <f t="shared" si="75"/>
        <v>0</v>
      </c>
      <c r="K2384" s="6" t="s">
        <v>15</v>
      </c>
    </row>
    <row r="2385" spans="2:11" x14ac:dyDescent="0.2">
      <c r="B2385" s="6" t="s">
        <v>885</v>
      </c>
      <c r="C2385" s="7">
        <v>45083</v>
      </c>
      <c r="D2385" s="7">
        <v>45280</v>
      </c>
      <c r="E2385" s="8">
        <v>26780000</v>
      </c>
      <c r="F2385" s="9">
        <v>26780000</v>
      </c>
      <c r="G2385" s="6">
        <v>0</v>
      </c>
      <c r="H2385" s="10">
        <v>0</v>
      </c>
      <c r="I2385" s="9">
        <f t="shared" si="74"/>
        <v>26780000</v>
      </c>
      <c r="J2385" s="11">
        <f t="shared" si="75"/>
        <v>0</v>
      </c>
      <c r="K2385" s="6" t="s">
        <v>15</v>
      </c>
    </row>
    <row r="2386" spans="2:11" x14ac:dyDescent="0.2">
      <c r="B2386" s="6" t="s">
        <v>1444</v>
      </c>
      <c r="C2386" s="7">
        <v>45083</v>
      </c>
      <c r="D2386" s="7">
        <v>45282</v>
      </c>
      <c r="E2386" s="8">
        <v>16416666.67</v>
      </c>
      <c r="F2386" s="9">
        <v>16416666.67</v>
      </c>
      <c r="G2386" s="6">
        <v>0</v>
      </c>
      <c r="H2386" s="10">
        <v>0</v>
      </c>
      <c r="I2386" s="9">
        <f t="shared" si="74"/>
        <v>16416666.67</v>
      </c>
      <c r="J2386" s="11">
        <f t="shared" si="75"/>
        <v>0</v>
      </c>
      <c r="K2386" s="6" t="s">
        <v>15</v>
      </c>
    </row>
    <row r="2387" spans="2:11" x14ac:dyDescent="0.2">
      <c r="B2387" s="6" t="s">
        <v>1445</v>
      </c>
      <c r="C2387" s="7">
        <v>45084</v>
      </c>
      <c r="D2387" s="7">
        <v>45281</v>
      </c>
      <c r="E2387" s="8">
        <v>29250000</v>
      </c>
      <c r="F2387" s="9">
        <v>29250000</v>
      </c>
      <c r="G2387" s="6">
        <v>0</v>
      </c>
      <c r="H2387" s="10">
        <v>0</v>
      </c>
      <c r="I2387" s="9">
        <f t="shared" si="74"/>
        <v>29250000</v>
      </c>
      <c r="J2387" s="11">
        <f t="shared" si="75"/>
        <v>0</v>
      </c>
      <c r="K2387" s="6" t="s">
        <v>15</v>
      </c>
    </row>
    <row r="2388" spans="2:11" x14ac:dyDescent="0.2">
      <c r="B2388" s="6" t="s">
        <v>769</v>
      </c>
      <c r="C2388" s="7">
        <v>45084</v>
      </c>
      <c r="D2388" s="7">
        <v>45281</v>
      </c>
      <c r="E2388" s="8">
        <v>31466500</v>
      </c>
      <c r="F2388" s="9">
        <v>31466500</v>
      </c>
      <c r="G2388" s="6">
        <v>0</v>
      </c>
      <c r="H2388" s="10">
        <v>0</v>
      </c>
      <c r="I2388" s="9">
        <f t="shared" si="74"/>
        <v>31466500</v>
      </c>
      <c r="J2388" s="11">
        <f t="shared" si="75"/>
        <v>0</v>
      </c>
      <c r="K2388" s="6" t="s">
        <v>15</v>
      </c>
    </row>
    <row r="2389" spans="2:11" x14ac:dyDescent="0.2">
      <c r="B2389" s="6" t="s">
        <v>1446</v>
      </c>
      <c r="C2389" s="7">
        <v>45084</v>
      </c>
      <c r="D2389" s="7">
        <v>45266</v>
      </c>
      <c r="E2389" s="8">
        <v>16800000</v>
      </c>
      <c r="F2389" s="9">
        <v>16800000</v>
      </c>
      <c r="G2389" s="6">
        <v>0</v>
      </c>
      <c r="H2389" s="10">
        <v>0</v>
      </c>
      <c r="I2389" s="9">
        <f t="shared" si="74"/>
        <v>16800000</v>
      </c>
      <c r="J2389" s="11">
        <f t="shared" si="75"/>
        <v>0</v>
      </c>
      <c r="K2389" s="6" t="s">
        <v>15</v>
      </c>
    </row>
    <row r="2390" spans="2:11" x14ac:dyDescent="0.2">
      <c r="B2390" s="6" t="s">
        <v>843</v>
      </c>
      <c r="C2390" s="7">
        <v>45084</v>
      </c>
      <c r="D2390" s="7">
        <v>45281</v>
      </c>
      <c r="E2390" s="8">
        <v>26780000</v>
      </c>
      <c r="F2390" s="9">
        <v>26780000</v>
      </c>
      <c r="G2390" s="6">
        <v>0</v>
      </c>
      <c r="H2390" s="10">
        <v>0</v>
      </c>
      <c r="I2390" s="9">
        <f t="shared" si="74"/>
        <v>26780000</v>
      </c>
      <c r="J2390" s="11">
        <f t="shared" si="75"/>
        <v>0</v>
      </c>
      <c r="K2390" s="6" t="s">
        <v>15</v>
      </c>
    </row>
    <row r="2391" spans="2:11" x14ac:dyDescent="0.2">
      <c r="B2391" s="6" t="s">
        <v>1447</v>
      </c>
      <c r="C2391" s="7">
        <v>45084</v>
      </c>
      <c r="D2391" s="7">
        <v>45205</v>
      </c>
      <c r="E2391" s="8">
        <v>8000000</v>
      </c>
      <c r="F2391" s="9">
        <v>8000000</v>
      </c>
      <c r="G2391" s="6">
        <v>0</v>
      </c>
      <c r="H2391" s="10">
        <v>0</v>
      </c>
      <c r="I2391" s="9">
        <f t="shared" si="74"/>
        <v>8000000</v>
      </c>
      <c r="J2391" s="11">
        <f t="shared" si="75"/>
        <v>0</v>
      </c>
      <c r="K2391" s="6" t="s">
        <v>15</v>
      </c>
    </row>
    <row r="2392" spans="2:11" x14ac:dyDescent="0.2">
      <c r="B2392" s="6" t="s">
        <v>135</v>
      </c>
      <c r="C2392" s="7">
        <v>45084</v>
      </c>
      <c r="D2392" s="7">
        <v>45286</v>
      </c>
      <c r="E2392" s="8">
        <v>24333333</v>
      </c>
      <c r="F2392" s="9">
        <v>24333333</v>
      </c>
      <c r="G2392" s="6">
        <v>0</v>
      </c>
      <c r="H2392" s="10">
        <v>0</v>
      </c>
      <c r="I2392" s="9">
        <f t="shared" si="74"/>
        <v>24333333</v>
      </c>
      <c r="J2392" s="11">
        <f t="shared" si="75"/>
        <v>0</v>
      </c>
      <c r="K2392" s="6" t="s">
        <v>15</v>
      </c>
    </row>
    <row r="2393" spans="2:11" x14ac:dyDescent="0.2">
      <c r="B2393" s="6" t="s">
        <v>1448</v>
      </c>
      <c r="C2393" s="7">
        <v>45084</v>
      </c>
      <c r="D2393" s="7">
        <v>45286</v>
      </c>
      <c r="E2393" s="8">
        <v>30000000</v>
      </c>
      <c r="F2393" s="9">
        <v>30000000</v>
      </c>
      <c r="G2393" s="6">
        <v>0</v>
      </c>
      <c r="H2393" s="10">
        <v>0</v>
      </c>
      <c r="I2393" s="9">
        <f t="shared" si="74"/>
        <v>30000000</v>
      </c>
      <c r="J2393" s="11">
        <f t="shared" si="75"/>
        <v>0</v>
      </c>
      <c r="K2393" s="6" t="s">
        <v>15</v>
      </c>
    </row>
    <row r="2394" spans="2:11" x14ac:dyDescent="0.2">
      <c r="B2394" s="6" t="s">
        <v>1449</v>
      </c>
      <c r="C2394" s="7">
        <v>45084</v>
      </c>
      <c r="D2394" s="7">
        <v>45286</v>
      </c>
      <c r="E2394" s="8">
        <v>24333333</v>
      </c>
      <c r="F2394" s="9">
        <v>24333333</v>
      </c>
      <c r="G2394" s="6">
        <v>0</v>
      </c>
      <c r="H2394" s="10">
        <v>0</v>
      </c>
      <c r="I2394" s="9">
        <f t="shared" si="74"/>
        <v>24333333</v>
      </c>
      <c r="J2394" s="11">
        <f t="shared" si="75"/>
        <v>0</v>
      </c>
      <c r="K2394" s="6" t="s">
        <v>15</v>
      </c>
    </row>
    <row r="2395" spans="2:11" x14ac:dyDescent="0.2">
      <c r="B2395" s="6" t="s">
        <v>137</v>
      </c>
      <c r="C2395" s="7">
        <v>45084</v>
      </c>
      <c r="D2395" s="7">
        <v>45281</v>
      </c>
      <c r="E2395" s="8">
        <v>23725000</v>
      </c>
      <c r="F2395" s="9">
        <v>23725000</v>
      </c>
      <c r="G2395" s="6">
        <v>0</v>
      </c>
      <c r="H2395" s="10">
        <v>0</v>
      </c>
      <c r="I2395" s="9">
        <f t="shared" si="74"/>
        <v>23725000</v>
      </c>
      <c r="J2395" s="11">
        <f t="shared" si="75"/>
        <v>0</v>
      </c>
      <c r="K2395" s="6" t="s">
        <v>15</v>
      </c>
    </row>
    <row r="2396" spans="2:11" x14ac:dyDescent="0.2">
      <c r="B2396" s="6" t="s">
        <v>1450</v>
      </c>
      <c r="C2396" s="7">
        <v>45084</v>
      </c>
      <c r="D2396" s="7">
        <v>45286</v>
      </c>
      <c r="E2396" s="8">
        <v>16666667</v>
      </c>
      <c r="F2396" s="9">
        <v>16666667</v>
      </c>
      <c r="G2396" s="6">
        <v>0</v>
      </c>
      <c r="H2396" s="10">
        <v>0</v>
      </c>
      <c r="I2396" s="9">
        <f t="shared" si="74"/>
        <v>16666667</v>
      </c>
      <c r="J2396" s="11">
        <f t="shared" si="75"/>
        <v>0</v>
      </c>
      <c r="K2396" s="6" t="s">
        <v>15</v>
      </c>
    </row>
    <row r="2397" spans="2:11" x14ac:dyDescent="0.2">
      <c r="B2397" s="6" t="s">
        <v>989</v>
      </c>
      <c r="C2397" s="7">
        <v>45084</v>
      </c>
      <c r="D2397" s="7">
        <v>45281</v>
      </c>
      <c r="E2397" s="8">
        <v>30225000</v>
      </c>
      <c r="F2397" s="9">
        <v>30225000</v>
      </c>
      <c r="G2397" s="6">
        <v>0</v>
      </c>
      <c r="H2397" s="10">
        <v>0</v>
      </c>
      <c r="I2397" s="9">
        <f t="shared" si="74"/>
        <v>30225000</v>
      </c>
      <c r="J2397" s="11">
        <f t="shared" si="75"/>
        <v>0</v>
      </c>
      <c r="K2397" s="6" t="s">
        <v>15</v>
      </c>
    </row>
    <row r="2398" spans="2:11" x14ac:dyDescent="0.2">
      <c r="B2398" s="6" t="s">
        <v>915</v>
      </c>
      <c r="C2398" s="7">
        <v>45084</v>
      </c>
      <c r="D2398" s="7">
        <v>45281</v>
      </c>
      <c r="E2398" s="8">
        <v>26780000</v>
      </c>
      <c r="F2398" s="9">
        <v>26780000</v>
      </c>
      <c r="G2398" s="6">
        <v>0</v>
      </c>
      <c r="H2398" s="10">
        <v>0</v>
      </c>
      <c r="I2398" s="9">
        <f t="shared" si="74"/>
        <v>26780000</v>
      </c>
      <c r="J2398" s="11">
        <f t="shared" si="75"/>
        <v>0</v>
      </c>
      <c r="K2398" s="6" t="s">
        <v>15</v>
      </c>
    </row>
    <row r="2399" spans="2:11" x14ac:dyDescent="0.2">
      <c r="B2399" s="6" t="s">
        <v>1451</v>
      </c>
      <c r="C2399" s="7">
        <v>45084</v>
      </c>
      <c r="D2399" s="7">
        <v>45266</v>
      </c>
      <c r="E2399" s="8">
        <v>18000000</v>
      </c>
      <c r="F2399" s="9">
        <v>18000000</v>
      </c>
      <c r="G2399" s="6">
        <v>0</v>
      </c>
      <c r="H2399" s="10">
        <v>0</v>
      </c>
      <c r="I2399" s="9">
        <f t="shared" si="74"/>
        <v>18000000</v>
      </c>
      <c r="J2399" s="11">
        <f t="shared" si="75"/>
        <v>0</v>
      </c>
      <c r="K2399" s="6" t="s">
        <v>15</v>
      </c>
    </row>
    <row r="2400" spans="2:11" x14ac:dyDescent="0.2">
      <c r="B2400" s="6" t="s">
        <v>122</v>
      </c>
      <c r="C2400" s="7">
        <v>45084</v>
      </c>
      <c r="D2400" s="7">
        <v>45286</v>
      </c>
      <c r="E2400" s="8">
        <v>20000000</v>
      </c>
      <c r="F2400" s="9">
        <v>20000000</v>
      </c>
      <c r="G2400" s="6">
        <v>0</v>
      </c>
      <c r="H2400" s="10">
        <v>2400000</v>
      </c>
      <c r="I2400" s="9">
        <f t="shared" si="74"/>
        <v>17600000</v>
      </c>
      <c r="J2400" s="11">
        <f t="shared" si="75"/>
        <v>0.12</v>
      </c>
      <c r="K2400" s="6" t="s">
        <v>15</v>
      </c>
    </row>
    <row r="2401" spans="2:11" x14ac:dyDescent="0.2">
      <c r="B2401" s="6" t="s">
        <v>1452</v>
      </c>
      <c r="C2401" s="7">
        <v>45084</v>
      </c>
      <c r="D2401" s="7">
        <v>45266</v>
      </c>
      <c r="E2401" s="8">
        <v>33000000</v>
      </c>
      <c r="F2401" s="9">
        <v>33000000</v>
      </c>
      <c r="G2401" s="6">
        <v>0</v>
      </c>
      <c r="H2401" s="10">
        <v>0</v>
      </c>
      <c r="I2401" s="9">
        <f t="shared" si="74"/>
        <v>33000000</v>
      </c>
      <c r="J2401" s="11">
        <f t="shared" si="75"/>
        <v>0</v>
      </c>
      <c r="K2401" s="6" t="s">
        <v>15</v>
      </c>
    </row>
    <row r="2402" spans="2:11" x14ac:dyDescent="0.2">
      <c r="B2402" s="6" t="s">
        <v>397</v>
      </c>
      <c r="C2402" s="7">
        <v>45084</v>
      </c>
      <c r="D2402" s="7">
        <v>45266</v>
      </c>
      <c r="E2402" s="8">
        <v>18000000</v>
      </c>
      <c r="F2402" s="9">
        <v>18000000</v>
      </c>
      <c r="G2402" s="6">
        <v>0</v>
      </c>
      <c r="H2402" s="10">
        <v>0</v>
      </c>
      <c r="I2402" s="9">
        <f t="shared" si="74"/>
        <v>18000000</v>
      </c>
      <c r="J2402" s="11">
        <f t="shared" si="75"/>
        <v>0</v>
      </c>
      <c r="K2402" s="6" t="s">
        <v>15</v>
      </c>
    </row>
    <row r="2403" spans="2:11" x14ac:dyDescent="0.2">
      <c r="B2403" s="6" t="s">
        <v>1434</v>
      </c>
      <c r="C2403" s="7">
        <v>45084</v>
      </c>
      <c r="D2403" s="7">
        <v>45266</v>
      </c>
      <c r="E2403" s="8">
        <v>21000000</v>
      </c>
      <c r="F2403" s="9">
        <v>21000000</v>
      </c>
      <c r="G2403" s="6">
        <v>0</v>
      </c>
      <c r="H2403" s="10">
        <v>0</v>
      </c>
      <c r="I2403" s="9">
        <f t="shared" si="74"/>
        <v>21000000</v>
      </c>
      <c r="J2403" s="11">
        <f t="shared" si="75"/>
        <v>0</v>
      </c>
      <c r="K2403" s="6" t="s">
        <v>15</v>
      </c>
    </row>
    <row r="2404" spans="2:11" x14ac:dyDescent="0.2">
      <c r="B2404" s="6" t="s">
        <v>1453</v>
      </c>
      <c r="C2404" s="7">
        <v>45084</v>
      </c>
      <c r="D2404" s="7">
        <v>45266</v>
      </c>
      <c r="E2404" s="8">
        <v>25800000</v>
      </c>
      <c r="F2404" s="9">
        <v>25800000</v>
      </c>
      <c r="G2404" s="6">
        <v>0</v>
      </c>
      <c r="H2404" s="10">
        <v>0</v>
      </c>
      <c r="I2404" s="9">
        <f t="shared" si="74"/>
        <v>25800000</v>
      </c>
      <c r="J2404" s="11">
        <f t="shared" si="75"/>
        <v>0</v>
      </c>
      <c r="K2404" s="6" t="s">
        <v>15</v>
      </c>
    </row>
    <row r="2405" spans="2:11" x14ac:dyDescent="0.2">
      <c r="B2405" s="6" t="s">
        <v>871</v>
      </c>
      <c r="C2405" s="7">
        <v>45084</v>
      </c>
      <c r="D2405" s="7">
        <v>45281</v>
      </c>
      <c r="E2405" s="8">
        <v>26000000</v>
      </c>
      <c r="F2405" s="9">
        <v>26000000</v>
      </c>
      <c r="G2405" s="6">
        <v>0</v>
      </c>
      <c r="H2405" s="10">
        <v>0</v>
      </c>
      <c r="I2405" s="9">
        <f t="shared" si="74"/>
        <v>26000000</v>
      </c>
      <c r="J2405" s="11">
        <f t="shared" si="75"/>
        <v>0</v>
      </c>
      <c r="K2405" s="6" t="s">
        <v>15</v>
      </c>
    </row>
    <row r="2406" spans="2:11" x14ac:dyDescent="0.2">
      <c r="B2406" s="6" t="s">
        <v>832</v>
      </c>
      <c r="C2406" s="7">
        <v>45084</v>
      </c>
      <c r="D2406" s="7">
        <v>45236</v>
      </c>
      <c r="E2406" s="8">
        <v>17500000</v>
      </c>
      <c r="F2406" s="9">
        <v>17500000</v>
      </c>
      <c r="G2406" s="6">
        <v>0</v>
      </c>
      <c r="H2406" s="10">
        <v>0</v>
      </c>
      <c r="I2406" s="9">
        <f t="shared" si="74"/>
        <v>17500000</v>
      </c>
      <c r="J2406" s="11">
        <f t="shared" si="75"/>
        <v>0</v>
      </c>
      <c r="K2406" s="6" t="s">
        <v>15</v>
      </c>
    </row>
    <row r="2407" spans="2:11" x14ac:dyDescent="0.2">
      <c r="B2407" s="6" t="s">
        <v>881</v>
      </c>
      <c r="C2407" s="7">
        <v>45084</v>
      </c>
      <c r="D2407" s="7">
        <v>45281</v>
      </c>
      <c r="E2407" s="8">
        <v>24050000</v>
      </c>
      <c r="F2407" s="9">
        <v>24050000</v>
      </c>
      <c r="G2407" s="6">
        <v>0</v>
      </c>
      <c r="H2407" s="10">
        <v>0</v>
      </c>
      <c r="I2407" s="9">
        <f t="shared" si="74"/>
        <v>24050000</v>
      </c>
      <c r="J2407" s="11">
        <f t="shared" si="75"/>
        <v>0</v>
      </c>
      <c r="K2407" s="6" t="s">
        <v>15</v>
      </c>
    </row>
    <row r="2408" spans="2:11" x14ac:dyDescent="0.2">
      <c r="B2408" s="6" t="s">
        <v>1454</v>
      </c>
      <c r="C2408" s="7">
        <v>45084</v>
      </c>
      <c r="D2408" s="7">
        <v>45266</v>
      </c>
      <c r="E2408" s="8">
        <v>30000000</v>
      </c>
      <c r="F2408" s="9">
        <v>30000000</v>
      </c>
      <c r="G2408" s="6">
        <v>0</v>
      </c>
      <c r="H2408" s="10">
        <v>0</v>
      </c>
      <c r="I2408" s="9">
        <f t="shared" si="74"/>
        <v>30000000</v>
      </c>
      <c r="J2408" s="11">
        <f t="shared" si="75"/>
        <v>0</v>
      </c>
      <c r="K2408" s="6" t="s">
        <v>15</v>
      </c>
    </row>
    <row r="2409" spans="2:11" x14ac:dyDescent="0.2">
      <c r="B2409" s="6" t="s">
        <v>557</v>
      </c>
      <c r="C2409" s="7">
        <v>45084</v>
      </c>
      <c r="D2409" s="7">
        <v>45281</v>
      </c>
      <c r="E2409" s="8">
        <v>19500000</v>
      </c>
      <c r="F2409" s="9">
        <v>19500000</v>
      </c>
      <c r="G2409" s="6">
        <v>0</v>
      </c>
      <c r="H2409" s="10">
        <v>0</v>
      </c>
      <c r="I2409" s="9">
        <f t="shared" si="74"/>
        <v>19500000</v>
      </c>
      <c r="J2409" s="11">
        <f t="shared" si="75"/>
        <v>0</v>
      </c>
      <c r="K2409" s="6" t="s">
        <v>15</v>
      </c>
    </row>
    <row r="2410" spans="2:11" x14ac:dyDescent="0.2">
      <c r="B2410" s="6" t="s">
        <v>397</v>
      </c>
      <c r="C2410" s="7">
        <v>45084</v>
      </c>
      <c r="D2410" s="7">
        <v>45266</v>
      </c>
      <c r="E2410" s="8">
        <v>18000000</v>
      </c>
      <c r="F2410" s="9">
        <v>18000000</v>
      </c>
      <c r="G2410" s="6">
        <v>0</v>
      </c>
      <c r="H2410" s="10">
        <v>0</v>
      </c>
      <c r="I2410" s="9">
        <f t="shared" si="74"/>
        <v>18000000</v>
      </c>
      <c r="J2410" s="11">
        <f t="shared" si="75"/>
        <v>0</v>
      </c>
      <c r="K2410" s="6" t="s">
        <v>15</v>
      </c>
    </row>
    <row r="2411" spans="2:11" x14ac:dyDescent="0.2">
      <c r="B2411" s="6" t="s">
        <v>1240</v>
      </c>
      <c r="C2411" s="7">
        <v>45084</v>
      </c>
      <c r="D2411" s="7">
        <v>45281</v>
      </c>
      <c r="E2411" s="8">
        <v>19500000</v>
      </c>
      <c r="F2411" s="9">
        <v>19500000</v>
      </c>
      <c r="G2411" s="6">
        <v>0</v>
      </c>
      <c r="H2411" s="10">
        <v>0</v>
      </c>
      <c r="I2411" s="9">
        <f t="shared" si="74"/>
        <v>19500000</v>
      </c>
      <c r="J2411" s="11">
        <f t="shared" si="75"/>
        <v>0</v>
      </c>
      <c r="K2411" s="6" t="s">
        <v>15</v>
      </c>
    </row>
    <row r="2412" spans="2:11" x14ac:dyDescent="0.2">
      <c r="B2412" s="6" t="s">
        <v>554</v>
      </c>
      <c r="C2412" s="7">
        <v>45084</v>
      </c>
      <c r="D2412" s="7">
        <v>45281</v>
      </c>
      <c r="E2412" s="8">
        <v>19500000</v>
      </c>
      <c r="F2412" s="9">
        <v>19500000</v>
      </c>
      <c r="G2412" s="6">
        <v>0</v>
      </c>
      <c r="H2412" s="10">
        <v>0</v>
      </c>
      <c r="I2412" s="9">
        <f t="shared" si="74"/>
        <v>19500000</v>
      </c>
      <c r="J2412" s="11">
        <f t="shared" si="75"/>
        <v>0</v>
      </c>
      <c r="K2412" s="6" t="s">
        <v>15</v>
      </c>
    </row>
    <row r="2413" spans="2:11" x14ac:dyDescent="0.2">
      <c r="B2413" s="6" t="s">
        <v>397</v>
      </c>
      <c r="C2413" s="7">
        <v>45084</v>
      </c>
      <c r="D2413" s="7">
        <v>45266</v>
      </c>
      <c r="E2413" s="8">
        <v>18000000</v>
      </c>
      <c r="F2413" s="9">
        <v>18000000</v>
      </c>
      <c r="G2413" s="6">
        <v>0</v>
      </c>
      <c r="H2413" s="10">
        <v>0</v>
      </c>
      <c r="I2413" s="9">
        <f t="shared" si="74"/>
        <v>18000000</v>
      </c>
      <c r="J2413" s="11">
        <f t="shared" si="75"/>
        <v>0</v>
      </c>
      <c r="K2413" s="6" t="s">
        <v>15</v>
      </c>
    </row>
    <row r="2414" spans="2:11" x14ac:dyDescent="0.2">
      <c r="B2414" s="6" t="s">
        <v>397</v>
      </c>
      <c r="C2414" s="7">
        <v>45084</v>
      </c>
      <c r="D2414" s="7">
        <v>45266</v>
      </c>
      <c r="E2414" s="8">
        <v>18000000</v>
      </c>
      <c r="F2414" s="9">
        <v>18000000</v>
      </c>
      <c r="G2414" s="6">
        <v>0</v>
      </c>
      <c r="H2414" s="10">
        <v>0</v>
      </c>
      <c r="I2414" s="9">
        <f t="shared" si="74"/>
        <v>18000000</v>
      </c>
      <c r="J2414" s="11">
        <f t="shared" si="75"/>
        <v>0</v>
      </c>
      <c r="K2414" s="6" t="s">
        <v>15</v>
      </c>
    </row>
    <row r="2415" spans="2:11" x14ac:dyDescent="0.2">
      <c r="B2415" s="6" t="s">
        <v>1431</v>
      </c>
      <c r="C2415" s="7">
        <v>45084</v>
      </c>
      <c r="D2415" s="7">
        <v>45236</v>
      </c>
      <c r="E2415" s="8">
        <v>22500000</v>
      </c>
      <c r="F2415" s="9">
        <v>22500000</v>
      </c>
      <c r="G2415" s="6">
        <v>0</v>
      </c>
      <c r="H2415" s="10">
        <v>0</v>
      </c>
      <c r="I2415" s="9">
        <f t="shared" si="74"/>
        <v>22500000</v>
      </c>
      <c r="J2415" s="11">
        <f t="shared" si="75"/>
        <v>0</v>
      </c>
      <c r="K2415" s="6" t="s">
        <v>15</v>
      </c>
    </row>
    <row r="2416" spans="2:11" x14ac:dyDescent="0.2">
      <c r="B2416" s="6" t="s">
        <v>1455</v>
      </c>
      <c r="C2416" s="7">
        <v>45084</v>
      </c>
      <c r="D2416" s="7">
        <v>45236</v>
      </c>
      <c r="E2416" s="8">
        <v>17500000</v>
      </c>
      <c r="F2416" s="9">
        <v>17500000</v>
      </c>
      <c r="G2416" s="6">
        <v>0</v>
      </c>
      <c r="H2416" s="10">
        <v>0</v>
      </c>
      <c r="I2416" s="9">
        <f t="shared" si="74"/>
        <v>17500000</v>
      </c>
      <c r="J2416" s="11">
        <f t="shared" si="75"/>
        <v>0</v>
      </c>
      <c r="K2416" s="6" t="s">
        <v>15</v>
      </c>
    </row>
    <row r="2417" spans="2:11" x14ac:dyDescent="0.2">
      <c r="B2417" s="6" t="s">
        <v>834</v>
      </c>
      <c r="C2417" s="7">
        <v>45084</v>
      </c>
      <c r="D2417" s="7">
        <v>45236</v>
      </c>
      <c r="E2417" s="8">
        <v>22500000</v>
      </c>
      <c r="F2417" s="9">
        <v>22500000</v>
      </c>
      <c r="G2417" s="6">
        <v>0</v>
      </c>
      <c r="H2417" s="10">
        <v>0</v>
      </c>
      <c r="I2417" s="9">
        <f t="shared" si="74"/>
        <v>22500000</v>
      </c>
      <c r="J2417" s="11">
        <f t="shared" si="75"/>
        <v>0</v>
      </c>
      <c r="K2417" s="6" t="s">
        <v>12</v>
      </c>
    </row>
    <row r="2418" spans="2:11" x14ac:dyDescent="0.2">
      <c r="B2418" s="6" t="s">
        <v>1456</v>
      </c>
      <c r="C2418" s="7">
        <v>45085</v>
      </c>
      <c r="D2418" s="7">
        <v>45285</v>
      </c>
      <c r="E2418" s="8">
        <v>17820000</v>
      </c>
      <c r="F2418" s="9">
        <v>17820000</v>
      </c>
      <c r="G2418" s="6">
        <v>0</v>
      </c>
      <c r="H2418" s="10">
        <v>0</v>
      </c>
      <c r="I2418" s="9">
        <f t="shared" si="74"/>
        <v>17820000</v>
      </c>
      <c r="J2418" s="11">
        <f t="shared" si="75"/>
        <v>0</v>
      </c>
      <c r="K2418" s="6" t="s">
        <v>15</v>
      </c>
    </row>
    <row r="2419" spans="2:11" x14ac:dyDescent="0.2">
      <c r="B2419" s="6" t="s">
        <v>1457</v>
      </c>
      <c r="C2419" s="7">
        <v>45085</v>
      </c>
      <c r="D2419" s="7">
        <v>45285</v>
      </c>
      <c r="E2419" s="8">
        <v>36300000</v>
      </c>
      <c r="F2419" s="9">
        <v>36300000</v>
      </c>
      <c r="G2419" s="6">
        <v>0</v>
      </c>
      <c r="H2419" s="10">
        <v>0</v>
      </c>
      <c r="I2419" s="9">
        <f t="shared" si="74"/>
        <v>36300000</v>
      </c>
      <c r="J2419" s="11">
        <f t="shared" si="75"/>
        <v>0</v>
      </c>
      <c r="K2419" s="6" t="s">
        <v>15</v>
      </c>
    </row>
    <row r="2420" spans="2:11" x14ac:dyDescent="0.2">
      <c r="B2420" s="6" t="s">
        <v>441</v>
      </c>
      <c r="C2420" s="7">
        <v>45085</v>
      </c>
      <c r="D2420" s="7">
        <v>45285</v>
      </c>
      <c r="E2420" s="8">
        <v>26400000</v>
      </c>
      <c r="F2420" s="9">
        <v>26400000</v>
      </c>
      <c r="G2420" s="6">
        <v>0</v>
      </c>
      <c r="H2420" s="10">
        <v>0</v>
      </c>
      <c r="I2420" s="9">
        <f t="shared" si="74"/>
        <v>26400000</v>
      </c>
      <c r="J2420" s="11">
        <f t="shared" si="75"/>
        <v>0</v>
      </c>
      <c r="K2420" s="6" t="s">
        <v>15</v>
      </c>
    </row>
    <row r="2421" spans="2:11" x14ac:dyDescent="0.2">
      <c r="B2421" s="6" t="s">
        <v>942</v>
      </c>
      <c r="C2421" s="7">
        <v>45085</v>
      </c>
      <c r="D2421" s="7">
        <v>45282</v>
      </c>
      <c r="E2421" s="8">
        <v>23725000</v>
      </c>
      <c r="F2421" s="9">
        <v>23725000</v>
      </c>
      <c r="G2421" s="6">
        <v>0</v>
      </c>
      <c r="H2421" s="10">
        <v>0</v>
      </c>
      <c r="I2421" s="9">
        <f t="shared" si="74"/>
        <v>23725000</v>
      </c>
      <c r="J2421" s="11">
        <f t="shared" si="75"/>
        <v>0</v>
      </c>
      <c r="K2421" s="6" t="s">
        <v>15</v>
      </c>
    </row>
    <row r="2422" spans="2:11" x14ac:dyDescent="0.2">
      <c r="B2422" s="6" t="s">
        <v>500</v>
      </c>
      <c r="C2422" s="7">
        <v>45085</v>
      </c>
      <c r="D2422" s="7">
        <v>45276</v>
      </c>
      <c r="E2422" s="8">
        <v>15750000</v>
      </c>
      <c r="F2422" s="9">
        <v>15750000</v>
      </c>
      <c r="G2422" s="6">
        <v>0</v>
      </c>
      <c r="H2422" s="10">
        <v>0</v>
      </c>
      <c r="I2422" s="9">
        <f t="shared" si="74"/>
        <v>15750000</v>
      </c>
      <c r="J2422" s="11">
        <f t="shared" si="75"/>
        <v>0</v>
      </c>
      <c r="K2422" s="6" t="s">
        <v>15</v>
      </c>
    </row>
    <row r="2423" spans="2:11" x14ac:dyDescent="0.2">
      <c r="B2423" s="6" t="s">
        <v>425</v>
      </c>
      <c r="C2423" s="7">
        <v>45085</v>
      </c>
      <c r="D2423" s="7">
        <v>45285</v>
      </c>
      <c r="E2423" s="8">
        <v>26400000</v>
      </c>
      <c r="F2423" s="9">
        <v>26400000</v>
      </c>
      <c r="G2423" s="6">
        <v>0</v>
      </c>
      <c r="H2423" s="10">
        <v>0</v>
      </c>
      <c r="I2423" s="9">
        <f t="shared" si="74"/>
        <v>26400000</v>
      </c>
      <c r="J2423" s="11">
        <f t="shared" si="75"/>
        <v>0</v>
      </c>
      <c r="K2423" s="6" t="s">
        <v>15</v>
      </c>
    </row>
    <row r="2424" spans="2:11" x14ac:dyDescent="0.2">
      <c r="B2424" s="6" t="s">
        <v>426</v>
      </c>
      <c r="C2424" s="7">
        <v>45085</v>
      </c>
      <c r="D2424" s="7">
        <v>45285</v>
      </c>
      <c r="E2424" s="8">
        <v>29700000</v>
      </c>
      <c r="F2424" s="9">
        <v>29700000</v>
      </c>
      <c r="G2424" s="6">
        <v>0</v>
      </c>
      <c r="H2424" s="10">
        <v>0</v>
      </c>
      <c r="I2424" s="9">
        <f t="shared" si="74"/>
        <v>29700000</v>
      </c>
      <c r="J2424" s="11">
        <f t="shared" si="75"/>
        <v>0</v>
      </c>
      <c r="K2424" s="6" t="s">
        <v>15</v>
      </c>
    </row>
    <row r="2425" spans="2:11" x14ac:dyDescent="0.2">
      <c r="B2425" s="6" t="s">
        <v>843</v>
      </c>
      <c r="C2425" s="7">
        <v>45085</v>
      </c>
      <c r="D2425" s="7">
        <v>45282</v>
      </c>
      <c r="E2425" s="8">
        <v>26780000</v>
      </c>
      <c r="F2425" s="9">
        <v>26780000</v>
      </c>
      <c r="G2425" s="6">
        <v>0</v>
      </c>
      <c r="H2425" s="10">
        <v>0</v>
      </c>
      <c r="I2425" s="9">
        <f t="shared" si="74"/>
        <v>26780000</v>
      </c>
      <c r="J2425" s="11">
        <f t="shared" si="75"/>
        <v>0</v>
      </c>
      <c r="K2425" s="6" t="s">
        <v>15</v>
      </c>
    </row>
    <row r="2426" spans="2:11" x14ac:dyDescent="0.2">
      <c r="B2426" s="6" t="s">
        <v>1458</v>
      </c>
      <c r="C2426" s="7">
        <v>45085</v>
      </c>
      <c r="D2426" s="7">
        <v>45267</v>
      </c>
      <c r="E2426" s="8">
        <v>24000000</v>
      </c>
      <c r="F2426" s="9">
        <v>24000000</v>
      </c>
      <c r="G2426" s="6">
        <v>0</v>
      </c>
      <c r="H2426" s="10">
        <v>0</v>
      </c>
      <c r="I2426" s="9">
        <f t="shared" si="74"/>
        <v>24000000</v>
      </c>
      <c r="J2426" s="11">
        <f t="shared" si="75"/>
        <v>0</v>
      </c>
      <c r="K2426" s="6" t="s">
        <v>15</v>
      </c>
    </row>
    <row r="2427" spans="2:11" x14ac:dyDescent="0.2">
      <c r="B2427" s="6" t="s">
        <v>241</v>
      </c>
      <c r="C2427" s="7">
        <v>45085</v>
      </c>
      <c r="D2427" s="7">
        <v>45282</v>
      </c>
      <c r="E2427" s="8">
        <v>23725000</v>
      </c>
      <c r="F2427" s="9">
        <v>23725000</v>
      </c>
      <c r="G2427" s="6">
        <v>0</v>
      </c>
      <c r="H2427" s="10">
        <v>0</v>
      </c>
      <c r="I2427" s="9">
        <f t="shared" si="74"/>
        <v>23725000</v>
      </c>
      <c r="J2427" s="11">
        <f t="shared" si="75"/>
        <v>0</v>
      </c>
      <c r="K2427" s="6" t="s">
        <v>15</v>
      </c>
    </row>
    <row r="2428" spans="2:11" x14ac:dyDescent="0.2">
      <c r="B2428" s="6" t="s">
        <v>1459</v>
      </c>
      <c r="C2428" s="7">
        <v>45085</v>
      </c>
      <c r="D2428" s="7">
        <v>45287</v>
      </c>
      <c r="E2428" s="8">
        <v>24333333</v>
      </c>
      <c r="F2428" s="9">
        <v>24333333</v>
      </c>
      <c r="G2428" s="6">
        <v>0</v>
      </c>
      <c r="H2428" s="10">
        <v>0</v>
      </c>
      <c r="I2428" s="9">
        <f t="shared" si="74"/>
        <v>24333333</v>
      </c>
      <c r="J2428" s="11">
        <f t="shared" si="75"/>
        <v>0</v>
      </c>
      <c r="K2428" s="6" t="s">
        <v>15</v>
      </c>
    </row>
    <row r="2429" spans="2:11" x14ac:dyDescent="0.2">
      <c r="B2429" s="6" t="s">
        <v>1460</v>
      </c>
      <c r="C2429" s="7">
        <v>45085</v>
      </c>
      <c r="D2429" s="7">
        <v>45282</v>
      </c>
      <c r="E2429" s="8">
        <v>17225000</v>
      </c>
      <c r="F2429" s="9">
        <v>17225000</v>
      </c>
      <c r="G2429" s="6">
        <v>0</v>
      </c>
      <c r="H2429" s="10">
        <v>0</v>
      </c>
      <c r="I2429" s="9">
        <f t="shared" si="74"/>
        <v>17225000</v>
      </c>
      <c r="J2429" s="11">
        <f t="shared" si="75"/>
        <v>0</v>
      </c>
      <c r="K2429" s="6" t="s">
        <v>15</v>
      </c>
    </row>
    <row r="2430" spans="2:11" x14ac:dyDescent="0.2">
      <c r="B2430" s="6" t="s">
        <v>880</v>
      </c>
      <c r="C2430" s="7">
        <v>45085</v>
      </c>
      <c r="D2430" s="7">
        <v>45282</v>
      </c>
      <c r="E2430" s="8">
        <v>30127500</v>
      </c>
      <c r="F2430" s="9">
        <v>30127500</v>
      </c>
      <c r="G2430" s="6">
        <v>0</v>
      </c>
      <c r="H2430" s="10">
        <v>0</v>
      </c>
      <c r="I2430" s="9">
        <f t="shared" si="74"/>
        <v>30127500</v>
      </c>
      <c r="J2430" s="11">
        <f t="shared" si="75"/>
        <v>0</v>
      </c>
      <c r="K2430" s="6" t="s">
        <v>15</v>
      </c>
    </row>
    <row r="2431" spans="2:11" x14ac:dyDescent="0.2">
      <c r="B2431" s="6" t="s">
        <v>673</v>
      </c>
      <c r="C2431" s="7">
        <v>45085</v>
      </c>
      <c r="D2431" s="7">
        <v>45287</v>
      </c>
      <c r="E2431" s="8">
        <v>40000000</v>
      </c>
      <c r="F2431" s="9">
        <v>40000000</v>
      </c>
      <c r="G2431" s="6">
        <v>0</v>
      </c>
      <c r="H2431" s="10">
        <v>0</v>
      </c>
      <c r="I2431" s="9">
        <f t="shared" si="74"/>
        <v>40000000</v>
      </c>
      <c r="J2431" s="11">
        <f t="shared" si="75"/>
        <v>0</v>
      </c>
      <c r="K2431" s="6" t="s">
        <v>15</v>
      </c>
    </row>
    <row r="2432" spans="2:11" x14ac:dyDescent="0.2">
      <c r="B2432" s="6" t="s">
        <v>1461</v>
      </c>
      <c r="C2432" s="7">
        <v>45085</v>
      </c>
      <c r="D2432" s="7">
        <v>45285</v>
      </c>
      <c r="E2432" s="8">
        <v>29700000</v>
      </c>
      <c r="F2432" s="9">
        <v>29700000</v>
      </c>
      <c r="G2432" s="6">
        <v>0</v>
      </c>
      <c r="H2432" s="10">
        <v>0</v>
      </c>
      <c r="I2432" s="9">
        <f t="shared" si="74"/>
        <v>29700000</v>
      </c>
      <c r="J2432" s="11">
        <f t="shared" si="75"/>
        <v>0</v>
      </c>
      <c r="K2432" s="6" t="s">
        <v>15</v>
      </c>
    </row>
    <row r="2433" spans="2:11" x14ac:dyDescent="0.2">
      <c r="B2433" s="6" t="s">
        <v>1462</v>
      </c>
      <c r="C2433" s="7">
        <v>45085</v>
      </c>
      <c r="D2433" s="7">
        <v>45282</v>
      </c>
      <c r="E2433" s="8">
        <v>16737500</v>
      </c>
      <c r="F2433" s="9">
        <v>16737500</v>
      </c>
      <c r="G2433" s="6">
        <v>0</v>
      </c>
      <c r="H2433" s="10">
        <v>0</v>
      </c>
      <c r="I2433" s="9">
        <f t="shared" si="74"/>
        <v>16737500</v>
      </c>
      <c r="J2433" s="11">
        <f t="shared" si="75"/>
        <v>0</v>
      </c>
      <c r="K2433" s="6" t="s">
        <v>15</v>
      </c>
    </row>
    <row r="2434" spans="2:11" x14ac:dyDescent="0.2">
      <c r="B2434" s="6" t="s">
        <v>1463</v>
      </c>
      <c r="C2434" s="7">
        <v>45085</v>
      </c>
      <c r="D2434" s="7">
        <v>45285</v>
      </c>
      <c r="E2434" s="8">
        <v>33000000</v>
      </c>
      <c r="F2434" s="9">
        <v>33000000</v>
      </c>
      <c r="G2434" s="6">
        <v>0</v>
      </c>
      <c r="H2434" s="10">
        <v>0</v>
      </c>
      <c r="I2434" s="9">
        <f t="shared" si="74"/>
        <v>33000000</v>
      </c>
      <c r="J2434" s="11">
        <f t="shared" si="75"/>
        <v>0</v>
      </c>
      <c r="K2434" s="6" t="s">
        <v>15</v>
      </c>
    </row>
    <row r="2435" spans="2:11" x14ac:dyDescent="0.2">
      <c r="B2435" s="6" t="s">
        <v>845</v>
      </c>
      <c r="C2435" s="7">
        <v>45085</v>
      </c>
      <c r="D2435" s="7">
        <v>45282</v>
      </c>
      <c r="E2435" s="8">
        <v>26780000</v>
      </c>
      <c r="F2435" s="9">
        <v>26780000</v>
      </c>
      <c r="G2435" s="6">
        <v>0</v>
      </c>
      <c r="H2435" s="10">
        <v>0</v>
      </c>
      <c r="I2435" s="9">
        <f t="shared" ref="I2435:I2498" si="76">F2435-H2435</f>
        <v>26780000</v>
      </c>
      <c r="J2435" s="11">
        <f t="shared" ref="J2435:J2498" si="77">IFERROR(H2435/F2435,"-")</f>
        <v>0</v>
      </c>
      <c r="K2435" s="6" t="s">
        <v>15</v>
      </c>
    </row>
    <row r="2436" spans="2:11" x14ac:dyDescent="0.2">
      <c r="B2436" s="6" t="s">
        <v>829</v>
      </c>
      <c r="C2436" s="7">
        <v>45085</v>
      </c>
      <c r="D2436" s="7">
        <v>45282</v>
      </c>
      <c r="E2436" s="8">
        <v>16737500</v>
      </c>
      <c r="F2436" s="9">
        <v>16737500</v>
      </c>
      <c r="G2436" s="6">
        <v>0</v>
      </c>
      <c r="H2436" s="10">
        <v>0</v>
      </c>
      <c r="I2436" s="9">
        <f t="shared" si="76"/>
        <v>16737500</v>
      </c>
      <c r="J2436" s="11">
        <f t="shared" si="77"/>
        <v>0</v>
      </c>
      <c r="K2436" s="6" t="s">
        <v>15</v>
      </c>
    </row>
    <row r="2437" spans="2:11" x14ac:dyDescent="0.2">
      <c r="B2437" s="6" t="s">
        <v>1464</v>
      </c>
      <c r="C2437" s="7">
        <v>45085</v>
      </c>
      <c r="D2437" s="7">
        <v>45267</v>
      </c>
      <c r="E2437" s="8">
        <v>21000000</v>
      </c>
      <c r="F2437" s="9">
        <v>21000000</v>
      </c>
      <c r="G2437" s="6">
        <v>0</v>
      </c>
      <c r="H2437" s="10">
        <v>0</v>
      </c>
      <c r="I2437" s="9">
        <f t="shared" si="76"/>
        <v>21000000</v>
      </c>
      <c r="J2437" s="11">
        <f t="shared" si="77"/>
        <v>0</v>
      </c>
      <c r="K2437" s="6" t="s">
        <v>15</v>
      </c>
    </row>
    <row r="2438" spans="2:11" x14ac:dyDescent="0.2">
      <c r="B2438" s="6" t="s">
        <v>1465</v>
      </c>
      <c r="C2438" s="7">
        <v>45085</v>
      </c>
      <c r="D2438" s="7">
        <v>45267</v>
      </c>
      <c r="E2438" s="8">
        <v>27000000</v>
      </c>
      <c r="F2438" s="9">
        <v>27000000</v>
      </c>
      <c r="G2438" s="6">
        <v>0</v>
      </c>
      <c r="H2438" s="10">
        <v>0</v>
      </c>
      <c r="I2438" s="9">
        <f t="shared" si="76"/>
        <v>27000000</v>
      </c>
      <c r="J2438" s="11">
        <f t="shared" si="77"/>
        <v>0</v>
      </c>
      <c r="K2438" s="6" t="s">
        <v>15</v>
      </c>
    </row>
    <row r="2439" spans="2:11" x14ac:dyDescent="0.2">
      <c r="B2439" s="6" t="s">
        <v>90</v>
      </c>
      <c r="C2439" s="7">
        <v>45086</v>
      </c>
      <c r="D2439" s="7">
        <v>45261</v>
      </c>
      <c r="E2439" s="8">
        <v>11533333.33</v>
      </c>
      <c r="F2439" s="9">
        <v>11533333.33</v>
      </c>
      <c r="G2439" s="6">
        <v>0</v>
      </c>
      <c r="H2439" s="10">
        <v>0</v>
      </c>
      <c r="I2439" s="9">
        <f t="shared" si="76"/>
        <v>11533333.33</v>
      </c>
      <c r="J2439" s="11">
        <f t="shared" si="77"/>
        <v>0</v>
      </c>
      <c r="K2439" s="6" t="s">
        <v>15</v>
      </c>
    </row>
    <row r="2440" spans="2:11" x14ac:dyDescent="0.2">
      <c r="B2440" s="6" t="s">
        <v>1466</v>
      </c>
      <c r="C2440" s="7">
        <v>45086</v>
      </c>
      <c r="D2440" s="7">
        <v>45276</v>
      </c>
      <c r="E2440" s="8">
        <v>25066666.670000002</v>
      </c>
      <c r="F2440" s="9">
        <v>25066666.670000002</v>
      </c>
      <c r="G2440" s="6">
        <v>0</v>
      </c>
      <c r="H2440" s="10">
        <v>0</v>
      </c>
      <c r="I2440" s="9">
        <f t="shared" si="76"/>
        <v>25066666.670000002</v>
      </c>
      <c r="J2440" s="11">
        <f t="shared" si="77"/>
        <v>0</v>
      </c>
      <c r="K2440" s="6" t="s">
        <v>15</v>
      </c>
    </row>
    <row r="2441" spans="2:11" x14ac:dyDescent="0.2">
      <c r="B2441" s="6" t="s">
        <v>94</v>
      </c>
      <c r="C2441" s="7">
        <v>45086</v>
      </c>
      <c r="D2441" s="7">
        <v>45275</v>
      </c>
      <c r="E2441" s="8">
        <v>12466666.67</v>
      </c>
      <c r="F2441" s="9">
        <v>12466666.67</v>
      </c>
      <c r="G2441" s="6">
        <v>0</v>
      </c>
      <c r="H2441" s="10">
        <v>0</v>
      </c>
      <c r="I2441" s="9">
        <f t="shared" si="76"/>
        <v>12466666.67</v>
      </c>
      <c r="J2441" s="11">
        <f t="shared" si="77"/>
        <v>0</v>
      </c>
      <c r="K2441" s="6" t="s">
        <v>15</v>
      </c>
    </row>
    <row r="2442" spans="2:11" x14ac:dyDescent="0.2">
      <c r="B2442" s="6" t="s">
        <v>1467</v>
      </c>
      <c r="C2442" s="7">
        <v>45086</v>
      </c>
      <c r="D2442" s="7">
        <v>45268</v>
      </c>
      <c r="E2442" s="8">
        <v>24000000</v>
      </c>
      <c r="F2442" s="9">
        <v>24000000</v>
      </c>
      <c r="G2442" s="6">
        <v>0</v>
      </c>
      <c r="H2442" s="10">
        <v>0</v>
      </c>
      <c r="I2442" s="9">
        <f t="shared" si="76"/>
        <v>24000000</v>
      </c>
      <c r="J2442" s="11">
        <f t="shared" si="77"/>
        <v>0</v>
      </c>
      <c r="K2442" s="6" t="s">
        <v>15</v>
      </c>
    </row>
    <row r="2443" spans="2:11" x14ac:dyDescent="0.2">
      <c r="B2443" s="6" t="s">
        <v>1468</v>
      </c>
      <c r="C2443" s="7">
        <v>45086</v>
      </c>
      <c r="D2443" s="7">
        <v>45282</v>
      </c>
      <c r="E2443" s="8">
        <v>14873333.33</v>
      </c>
      <c r="F2443" s="9">
        <v>14873333.33</v>
      </c>
      <c r="G2443" s="6">
        <v>0</v>
      </c>
      <c r="H2443" s="10">
        <v>0</v>
      </c>
      <c r="I2443" s="9">
        <f t="shared" si="76"/>
        <v>14873333.33</v>
      </c>
      <c r="J2443" s="11">
        <f t="shared" si="77"/>
        <v>0</v>
      </c>
      <c r="K2443" s="6" t="s">
        <v>15</v>
      </c>
    </row>
    <row r="2444" spans="2:11" x14ac:dyDescent="0.2">
      <c r="B2444" s="6" t="s">
        <v>1469</v>
      </c>
      <c r="C2444" s="7">
        <v>45086</v>
      </c>
      <c r="D2444" s="7">
        <v>45282</v>
      </c>
      <c r="E2444" s="8">
        <v>17460000</v>
      </c>
      <c r="F2444" s="9">
        <v>17460000</v>
      </c>
      <c r="G2444" s="6">
        <v>0</v>
      </c>
      <c r="H2444" s="10">
        <v>0</v>
      </c>
      <c r="I2444" s="9">
        <f t="shared" si="76"/>
        <v>17460000</v>
      </c>
      <c r="J2444" s="11">
        <f t="shared" si="77"/>
        <v>0</v>
      </c>
      <c r="K2444" s="6" t="s">
        <v>15</v>
      </c>
    </row>
    <row r="2445" spans="2:11" x14ac:dyDescent="0.2">
      <c r="B2445" s="6" t="s">
        <v>1470</v>
      </c>
      <c r="C2445" s="7">
        <v>45086</v>
      </c>
      <c r="D2445" s="7">
        <v>45268</v>
      </c>
      <c r="E2445" s="8">
        <v>12000000</v>
      </c>
      <c r="F2445" s="9">
        <v>12000000</v>
      </c>
      <c r="G2445" s="6">
        <v>0</v>
      </c>
      <c r="H2445" s="10">
        <v>0</v>
      </c>
      <c r="I2445" s="9">
        <f t="shared" si="76"/>
        <v>12000000</v>
      </c>
      <c r="J2445" s="11">
        <f t="shared" si="77"/>
        <v>0</v>
      </c>
      <c r="K2445" s="6" t="s">
        <v>15</v>
      </c>
    </row>
    <row r="2446" spans="2:11" x14ac:dyDescent="0.2">
      <c r="B2446" s="6" t="s">
        <v>1469</v>
      </c>
      <c r="C2446" s="7">
        <v>45086</v>
      </c>
      <c r="D2446" s="7">
        <v>45282</v>
      </c>
      <c r="E2446" s="8">
        <v>17460000</v>
      </c>
      <c r="F2446" s="9">
        <v>17460000</v>
      </c>
      <c r="G2446" s="6">
        <v>0</v>
      </c>
      <c r="H2446" s="10">
        <v>0</v>
      </c>
      <c r="I2446" s="9">
        <f t="shared" si="76"/>
        <v>17460000</v>
      </c>
      <c r="J2446" s="11">
        <f t="shared" si="77"/>
        <v>0</v>
      </c>
      <c r="K2446" s="6" t="s">
        <v>15</v>
      </c>
    </row>
    <row r="2447" spans="2:11" x14ac:dyDescent="0.2">
      <c r="B2447" s="6" t="s">
        <v>511</v>
      </c>
      <c r="C2447" s="7">
        <v>45086</v>
      </c>
      <c r="D2447" s="7">
        <v>45283</v>
      </c>
      <c r="E2447" s="8">
        <v>13650000</v>
      </c>
      <c r="F2447" s="9">
        <v>13650000</v>
      </c>
      <c r="G2447" s="6">
        <v>0</v>
      </c>
      <c r="H2447" s="10">
        <v>0</v>
      </c>
      <c r="I2447" s="9">
        <f t="shared" si="76"/>
        <v>13650000</v>
      </c>
      <c r="J2447" s="11">
        <f t="shared" si="77"/>
        <v>0</v>
      </c>
      <c r="K2447" s="6" t="s">
        <v>15</v>
      </c>
    </row>
    <row r="2448" spans="2:11" x14ac:dyDescent="0.2">
      <c r="B2448" s="6" t="s">
        <v>1471</v>
      </c>
      <c r="C2448" s="7">
        <v>45086</v>
      </c>
      <c r="D2448" s="7">
        <v>45282</v>
      </c>
      <c r="E2448" s="8">
        <v>14873333.33</v>
      </c>
      <c r="F2448" s="9">
        <v>14873333.33</v>
      </c>
      <c r="G2448" s="6">
        <v>0</v>
      </c>
      <c r="H2448" s="10">
        <v>0</v>
      </c>
      <c r="I2448" s="9">
        <f t="shared" si="76"/>
        <v>14873333.33</v>
      </c>
      <c r="J2448" s="11">
        <f t="shared" si="77"/>
        <v>0</v>
      </c>
      <c r="K2448" s="6" t="s">
        <v>15</v>
      </c>
    </row>
    <row r="2449" spans="2:11" x14ac:dyDescent="0.2">
      <c r="B2449" s="6" t="s">
        <v>977</v>
      </c>
      <c r="C2449" s="7">
        <v>45086</v>
      </c>
      <c r="D2449" s="7">
        <v>45283</v>
      </c>
      <c r="E2449" s="8">
        <v>23725000</v>
      </c>
      <c r="F2449" s="9">
        <v>23725000</v>
      </c>
      <c r="G2449" s="6">
        <v>0</v>
      </c>
      <c r="H2449" s="10">
        <v>0</v>
      </c>
      <c r="I2449" s="9">
        <f t="shared" si="76"/>
        <v>23725000</v>
      </c>
      <c r="J2449" s="11">
        <f t="shared" si="77"/>
        <v>0</v>
      </c>
      <c r="K2449" s="6" t="s">
        <v>15</v>
      </c>
    </row>
    <row r="2450" spans="2:11" x14ac:dyDescent="0.2">
      <c r="B2450" s="6" t="s">
        <v>790</v>
      </c>
      <c r="C2450" s="7">
        <v>45086</v>
      </c>
      <c r="D2450" s="7">
        <v>45282</v>
      </c>
      <c r="E2450" s="8">
        <v>38800000</v>
      </c>
      <c r="F2450" s="9">
        <v>38800000</v>
      </c>
      <c r="G2450" s="6">
        <v>0</v>
      </c>
      <c r="H2450" s="10">
        <v>0</v>
      </c>
      <c r="I2450" s="9">
        <f t="shared" si="76"/>
        <v>38800000</v>
      </c>
      <c r="J2450" s="11">
        <f t="shared" si="77"/>
        <v>0</v>
      </c>
      <c r="K2450" s="6" t="s">
        <v>15</v>
      </c>
    </row>
    <row r="2451" spans="2:11" x14ac:dyDescent="0.2">
      <c r="B2451" s="6" t="s">
        <v>1472</v>
      </c>
      <c r="C2451" s="7">
        <v>45086</v>
      </c>
      <c r="D2451" s="7">
        <v>45282</v>
      </c>
      <c r="E2451" s="8">
        <v>22633333.329999998</v>
      </c>
      <c r="F2451" s="9">
        <v>22633333.329999998</v>
      </c>
      <c r="G2451" s="6">
        <v>0</v>
      </c>
      <c r="H2451" s="10">
        <v>0</v>
      </c>
      <c r="I2451" s="9">
        <f t="shared" si="76"/>
        <v>22633333.329999998</v>
      </c>
      <c r="J2451" s="11">
        <f t="shared" si="77"/>
        <v>0</v>
      </c>
      <c r="K2451" s="6" t="s">
        <v>15</v>
      </c>
    </row>
    <row r="2452" spans="2:11" x14ac:dyDescent="0.2">
      <c r="B2452" s="6" t="s">
        <v>1017</v>
      </c>
      <c r="C2452" s="7">
        <v>45086</v>
      </c>
      <c r="D2452" s="7">
        <v>45282</v>
      </c>
      <c r="E2452" s="8">
        <v>25866666.670000002</v>
      </c>
      <c r="F2452" s="9">
        <v>25866666.670000002</v>
      </c>
      <c r="G2452" s="6">
        <v>0</v>
      </c>
      <c r="H2452" s="10">
        <v>0</v>
      </c>
      <c r="I2452" s="9">
        <f t="shared" si="76"/>
        <v>25866666.670000002</v>
      </c>
      <c r="J2452" s="11">
        <f t="shared" si="77"/>
        <v>0</v>
      </c>
      <c r="K2452" s="6" t="s">
        <v>15</v>
      </c>
    </row>
    <row r="2453" spans="2:11" x14ac:dyDescent="0.2">
      <c r="B2453" s="6" t="s">
        <v>763</v>
      </c>
      <c r="C2453" s="7">
        <v>45086</v>
      </c>
      <c r="D2453" s="7">
        <v>45282</v>
      </c>
      <c r="E2453" s="8">
        <v>19400000</v>
      </c>
      <c r="F2453" s="9">
        <v>19400000</v>
      </c>
      <c r="G2453" s="6">
        <v>0</v>
      </c>
      <c r="H2453" s="10">
        <v>0</v>
      </c>
      <c r="I2453" s="9">
        <f t="shared" si="76"/>
        <v>19400000</v>
      </c>
      <c r="J2453" s="11">
        <f t="shared" si="77"/>
        <v>0</v>
      </c>
      <c r="K2453" s="6" t="s">
        <v>15</v>
      </c>
    </row>
    <row r="2454" spans="2:11" x14ac:dyDescent="0.2">
      <c r="B2454" s="6" t="s">
        <v>763</v>
      </c>
      <c r="C2454" s="7">
        <v>45086</v>
      </c>
      <c r="D2454" s="7">
        <v>45282</v>
      </c>
      <c r="E2454" s="8">
        <v>19400000</v>
      </c>
      <c r="F2454" s="9">
        <v>19400000</v>
      </c>
      <c r="G2454" s="6">
        <v>0</v>
      </c>
      <c r="H2454" s="10">
        <v>0</v>
      </c>
      <c r="I2454" s="9">
        <f t="shared" si="76"/>
        <v>19400000</v>
      </c>
      <c r="J2454" s="11">
        <f t="shared" si="77"/>
        <v>0</v>
      </c>
      <c r="K2454" s="6" t="s">
        <v>15</v>
      </c>
    </row>
    <row r="2455" spans="2:11" x14ac:dyDescent="0.2">
      <c r="B2455" s="6" t="s">
        <v>1473</v>
      </c>
      <c r="C2455" s="7">
        <v>45086</v>
      </c>
      <c r="D2455" s="7">
        <v>45283</v>
      </c>
      <c r="E2455" s="8">
        <v>16250000</v>
      </c>
      <c r="F2455" s="9">
        <v>16250000</v>
      </c>
      <c r="G2455" s="6">
        <v>0</v>
      </c>
      <c r="H2455" s="10">
        <v>0</v>
      </c>
      <c r="I2455" s="9">
        <f t="shared" si="76"/>
        <v>16250000</v>
      </c>
      <c r="J2455" s="11">
        <f t="shared" si="77"/>
        <v>0</v>
      </c>
      <c r="K2455" s="6" t="s">
        <v>15</v>
      </c>
    </row>
    <row r="2456" spans="2:11" x14ac:dyDescent="0.2">
      <c r="B2456" s="6" t="s">
        <v>1474</v>
      </c>
      <c r="C2456" s="7">
        <v>45086</v>
      </c>
      <c r="D2456" s="7">
        <v>45268</v>
      </c>
      <c r="E2456" s="8">
        <v>18000000</v>
      </c>
      <c r="F2456" s="9">
        <v>18000000</v>
      </c>
      <c r="G2456" s="6">
        <v>0</v>
      </c>
      <c r="H2456" s="10">
        <v>0</v>
      </c>
      <c r="I2456" s="9">
        <f t="shared" si="76"/>
        <v>18000000</v>
      </c>
      <c r="J2456" s="11">
        <f t="shared" si="77"/>
        <v>0</v>
      </c>
      <c r="K2456" s="6" t="s">
        <v>15</v>
      </c>
    </row>
    <row r="2457" spans="2:11" x14ac:dyDescent="0.2">
      <c r="B2457" s="6" t="s">
        <v>715</v>
      </c>
      <c r="C2457" s="7">
        <v>45086</v>
      </c>
      <c r="D2457" s="7">
        <v>45283</v>
      </c>
      <c r="E2457" s="8">
        <v>26780000</v>
      </c>
      <c r="F2457" s="9">
        <v>26780000</v>
      </c>
      <c r="G2457" s="6">
        <v>0</v>
      </c>
      <c r="H2457" s="10">
        <v>0</v>
      </c>
      <c r="I2457" s="9">
        <f t="shared" si="76"/>
        <v>26780000</v>
      </c>
      <c r="J2457" s="11">
        <f t="shared" si="77"/>
        <v>0</v>
      </c>
      <c r="K2457" s="6" t="s">
        <v>15</v>
      </c>
    </row>
    <row r="2458" spans="2:11" x14ac:dyDescent="0.2">
      <c r="B2458" s="6" t="s">
        <v>1475</v>
      </c>
      <c r="C2458" s="7">
        <v>45086</v>
      </c>
      <c r="D2458" s="7">
        <v>45283</v>
      </c>
      <c r="E2458" s="8">
        <v>13650000</v>
      </c>
      <c r="F2458" s="9">
        <v>13650000</v>
      </c>
      <c r="G2458" s="6">
        <v>0</v>
      </c>
      <c r="H2458" s="10">
        <v>0</v>
      </c>
      <c r="I2458" s="9">
        <f t="shared" si="76"/>
        <v>13650000</v>
      </c>
      <c r="J2458" s="11">
        <f t="shared" si="77"/>
        <v>0</v>
      </c>
      <c r="K2458" s="6" t="s">
        <v>15</v>
      </c>
    </row>
    <row r="2459" spans="2:11" x14ac:dyDescent="0.2">
      <c r="B2459" s="6" t="s">
        <v>827</v>
      </c>
      <c r="C2459" s="7">
        <v>45086</v>
      </c>
      <c r="D2459" s="7">
        <v>45283</v>
      </c>
      <c r="E2459" s="8">
        <v>30127500</v>
      </c>
      <c r="F2459" s="9">
        <v>30127500</v>
      </c>
      <c r="G2459" s="6">
        <v>0</v>
      </c>
      <c r="H2459" s="10">
        <v>0</v>
      </c>
      <c r="I2459" s="9">
        <f t="shared" si="76"/>
        <v>30127500</v>
      </c>
      <c r="J2459" s="11">
        <f t="shared" si="77"/>
        <v>0</v>
      </c>
      <c r="K2459" s="6" t="s">
        <v>15</v>
      </c>
    </row>
    <row r="2460" spans="2:11" x14ac:dyDescent="0.2">
      <c r="B2460" s="6" t="s">
        <v>1476</v>
      </c>
      <c r="C2460" s="7">
        <v>45086</v>
      </c>
      <c r="D2460" s="7">
        <v>45275</v>
      </c>
      <c r="E2460" s="8">
        <v>24933333.329999998</v>
      </c>
      <c r="F2460" s="9">
        <v>24933333.329999998</v>
      </c>
      <c r="G2460" s="6">
        <v>0</v>
      </c>
      <c r="H2460" s="10">
        <v>0</v>
      </c>
      <c r="I2460" s="9">
        <f t="shared" si="76"/>
        <v>24933333.329999998</v>
      </c>
      <c r="J2460" s="11">
        <f t="shared" si="77"/>
        <v>0</v>
      </c>
      <c r="K2460" s="6" t="s">
        <v>15</v>
      </c>
    </row>
    <row r="2461" spans="2:11" x14ac:dyDescent="0.2">
      <c r="B2461" s="6" t="s">
        <v>1477</v>
      </c>
      <c r="C2461" s="7">
        <v>45086</v>
      </c>
      <c r="D2461" s="7">
        <v>45268</v>
      </c>
      <c r="E2461" s="8">
        <v>22800000</v>
      </c>
      <c r="F2461" s="9">
        <v>22800000</v>
      </c>
      <c r="G2461" s="6">
        <v>0</v>
      </c>
      <c r="H2461" s="10">
        <v>0</v>
      </c>
      <c r="I2461" s="9">
        <f t="shared" si="76"/>
        <v>22800000</v>
      </c>
      <c r="J2461" s="11">
        <f t="shared" si="77"/>
        <v>0</v>
      </c>
      <c r="K2461" s="6" t="s">
        <v>15</v>
      </c>
    </row>
    <row r="2462" spans="2:11" x14ac:dyDescent="0.2">
      <c r="B2462" s="6" t="s">
        <v>430</v>
      </c>
      <c r="C2462" s="7">
        <v>45086</v>
      </c>
      <c r="D2462" s="7">
        <v>45278</v>
      </c>
      <c r="E2462" s="8">
        <v>28500000</v>
      </c>
      <c r="F2462" s="9">
        <v>28500000</v>
      </c>
      <c r="G2462" s="6">
        <v>0</v>
      </c>
      <c r="H2462" s="10">
        <v>0</v>
      </c>
      <c r="I2462" s="9">
        <f t="shared" si="76"/>
        <v>28500000</v>
      </c>
      <c r="J2462" s="11">
        <f t="shared" si="77"/>
        <v>0</v>
      </c>
      <c r="K2462" s="6" t="s">
        <v>15</v>
      </c>
    </row>
    <row r="2463" spans="2:11" x14ac:dyDescent="0.2">
      <c r="B2463" s="6" t="s">
        <v>425</v>
      </c>
      <c r="C2463" s="7">
        <v>45086</v>
      </c>
      <c r="D2463" s="7">
        <v>45278</v>
      </c>
      <c r="E2463" s="8">
        <v>25333333.329999998</v>
      </c>
      <c r="F2463" s="9">
        <v>25333333.329999998</v>
      </c>
      <c r="G2463" s="6">
        <v>0</v>
      </c>
      <c r="H2463" s="10">
        <v>0</v>
      </c>
      <c r="I2463" s="9">
        <f t="shared" si="76"/>
        <v>25333333.329999998</v>
      </c>
      <c r="J2463" s="11">
        <f t="shared" si="77"/>
        <v>0</v>
      </c>
      <c r="K2463" s="6" t="s">
        <v>15</v>
      </c>
    </row>
    <row r="2464" spans="2:11" x14ac:dyDescent="0.2">
      <c r="B2464" s="6" t="s">
        <v>985</v>
      </c>
      <c r="C2464" s="7">
        <v>45086</v>
      </c>
      <c r="D2464" s="7">
        <v>45260</v>
      </c>
      <c r="E2464" s="8">
        <v>17200000</v>
      </c>
      <c r="F2464" s="9">
        <v>17200000</v>
      </c>
      <c r="G2464" s="6">
        <v>0</v>
      </c>
      <c r="H2464" s="10">
        <v>0</v>
      </c>
      <c r="I2464" s="9">
        <f t="shared" si="76"/>
        <v>17200000</v>
      </c>
      <c r="J2464" s="11">
        <f t="shared" si="77"/>
        <v>0</v>
      </c>
      <c r="K2464" s="6" t="s">
        <v>15</v>
      </c>
    </row>
    <row r="2465" spans="2:11" x14ac:dyDescent="0.2">
      <c r="B2465" s="6" t="s">
        <v>763</v>
      </c>
      <c r="C2465" s="7">
        <v>45086</v>
      </c>
      <c r="D2465" s="7">
        <v>45282</v>
      </c>
      <c r="E2465" s="8">
        <v>19400000</v>
      </c>
      <c r="F2465" s="9">
        <v>19400000</v>
      </c>
      <c r="G2465" s="6">
        <v>0</v>
      </c>
      <c r="H2465" s="10">
        <v>0</v>
      </c>
      <c r="I2465" s="9">
        <f t="shared" si="76"/>
        <v>19400000</v>
      </c>
      <c r="J2465" s="11">
        <f t="shared" si="77"/>
        <v>0</v>
      </c>
      <c r="K2465" s="6" t="s">
        <v>15</v>
      </c>
    </row>
    <row r="2466" spans="2:11" x14ac:dyDescent="0.2">
      <c r="B2466" s="6" t="s">
        <v>1478</v>
      </c>
      <c r="C2466" s="7">
        <v>45086</v>
      </c>
      <c r="D2466" s="7">
        <v>45268</v>
      </c>
      <c r="E2466" s="8">
        <v>42000000</v>
      </c>
      <c r="F2466" s="9">
        <v>42000000</v>
      </c>
      <c r="G2466" s="6">
        <v>0</v>
      </c>
      <c r="H2466" s="10">
        <v>0</v>
      </c>
      <c r="I2466" s="9">
        <f t="shared" si="76"/>
        <v>42000000</v>
      </c>
      <c r="J2466" s="11">
        <f t="shared" si="77"/>
        <v>0</v>
      </c>
      <c r="K2466" s="6" t="s">
        <v>15</v>
      </c>
    </row>
    <row r="2467" spans="2:11" x14ac:dyDescent="0.2">
      <c r="B2467" s="6" t="s">
        <v>1479</v>
      </c>
      <c r="C2467" s="7">
        <v>45086</v>
      </c>
      <c r="D2467" s="7">
        <v>45268</v>
      </c>
      <c r="E2467" s="8">
        <v>24000000</v>
      </c>
      <c r="F2467" s="9">
        <v>24000000</v>
      </c>
      <c r="G2467" s="6">
        <v>0</v>
      </c>
      <c r="H2467" s="10">
        <v>0</v>
      </c>
      <c r="I2467" s="9">
        <f t="shared" si="76"/>
        <v>24000000</v>
      </c>
      <c r="J2467" s="11">
        <f t="shared" si="77"/>
        <v>0</v>
      </c>
      <c r="K2467" s="6" t="s">
        <v>15</v>
      </c>
    </row>
    <row r="2468" spans="2:11" x14ac:dyDescent="0.2">
      <c r="B2468" s="6" t="s">
        <v>1480</v>
      </c>
      <c r="C2468" s="7">
        <v>45086</v>
      </c>
      <c r="D2468" s="7">
        <v>45268</v>
      </c>
      <c r="E2468" s="8">
        <v>33000000</v>
      </c>
      <c r="F2468" s="9">
        <v>33000000</v>
      </c>
      <c r="G2468" s="6">
        <v>0</v>
      </c>
      <c r="H2468" s="10">
        <v>4033333.33</v>
      </c>
      <c r="I2468" s="9">
        <f t="shared" si="76"/>
        <v>28966666.670000002</v>
      </c>
      <c r="J2468" s="11">
        <f t="shared" si="77"/>
        <v>0.12222222212121213</v>
      </c>
      <c r="K2468" s="6" t="s">
        <v>15</v>
      </c>
    </row>
    <row r="2469" spans="2:11" x14ac:dyDescent="0.2">
      <c r="B2469" s="6" t="s">
        <v>1481</v>
      </c>
      <c r="C2469" s="7">
        <v>45086</v>
      </c>
      <c r="D2469" s="7">
        <v>45287</v>
      </c>
      <c r="E2469" s="8">
        <v>26533333.329999998</v>
      </c>
      <c r="F2469" s="9">
        <v>26533333.329999998</v>
      </c>
      <c r="G2469" s="6">
        <v>0</v>
      </c>
      <c r="H2469" s="10">
        <v>0</v>
      </c>
      <c r="I2469" s="9">
        <f t="shared" si="76"/>
        <v>26533333.329999998</v>
      </c>
      <c r="J2469" s="11">
        <f t="shared" si="77"/>
        <v>0</v>
      </c>
      <c r="K2469" s="6" t="s">
        <v>15</v>
      </c>
    </row>
    <row r="2470" spans="2:11" x14ac:dyDescent="0.2">
      <c r="B2470" s="6" t="s">
        <v>1482</v>
      </c>
      <c r="C2470" s="7">
        <v>45087</v>
      </c>
      <c r="D2470" s="7">
        <v>45284</v>
      </c>
      <c r="E2470" s="8">
        <v>13000000</v>
      </c>
      <c r="F2470" s="9">
        <v>13000000</v>
      </c>
      <c r="G2470" s="6">
        <v>0</v>
      </c>
      <c r="H2470" s="10">
        <v>0</v>
      </c>
      <c r="I2470" s="9">
        <f t="shared" si="76"/>
        <v>13000000</v>
      </c>
      <c r="J2470" s="11">
        <f t="shared" si="77"/>
        <v>0</v>
      </c>
      <c r="K2470" s="6" t="s">
        <v>15</v>
      </c>
    </row>
    <row r="2471" spans="2:11" x14ac:dyDescent="0.2">
      <c r="B2471" s="6" t="s">
        <v>1483</v>
      </c>
      <c r="C2471" s="7">
        <v>45086</v>
      </c>
      <c r="D2471" s="7">
        <v>45282</v>
      </c>
      <c r="E2471" s="8">
        <v>17460000</v>
      </c>
      <c r="F2471" s="9">
        <v>17460000</v>
      </c>
      <c r="G2471" s="6">
        <v>0</v>
      </c>
      <c r="H2471" s="10">
        <v>0</v>
      </c>
      <c r="I2471" s="9">
        <f t="shared" si="76"/>
        <v>17460000</v>
      </c>
      <c r="J2471" s="11">
        <f t="shared" si="77"/>
        <v>0</v>
      </c>
      <c r="K2471" s="6" t="s">
        <v>15</v>
      </c>
    </row>
    <row r="2472" spans="2:11" x14ac:dyDescent="0.2">
      <c r="B2472" s="6" t="s">
        <v>345</v>
      </c>
      <c r="C2472" s="7">
        <v>45086</v>
      </c>
      <c r="D2472" s="7">
        <v>45282</v>
      </c>
      <c r="E2472" s="8">
        <v>25220000</v>
      </c>
      <c r="F2472" s="9">
        <v>25220000</v>
      </c>
      <c r="G2472" s="6">
        <v>0</v>
      </c>
      <c r="H2472" s="10">
        <v>0</v>
      </c>
      <c r="I2472" s="9">
        <f t="shared" si="76"/>
        <v>25220000</v>
      </c>
      <c r="J2472" s="11">
        <f t="shared" si="77"/>
        <v>0</v>
      </c>
      <c r="K2472" s="6" t="s">
        <v>15</v>
      </c>
    </row>
    <row r="2473" spans="2:11" x14ac:dyDescent="0.2">
      <c r="B2473" s="6" t="s">
        <v>241</v>
      </c>
      <c r="C2473" s="7">
        <v>45086</v>
      </c>
      <c r="D2473" s="7">
        <v>45283</v>
      </c>
      <c r="E2473" s="8">
        <v>23725000</v>
      </c>
      <c r="F2473" s="9">
        <v>23725000</v>
      </c>
      <c r="G2473" s="6">
        <v>0</v>
      </c>
      <c r="H2473" s="10">
        <v>0</v>
      </c>
      <c r="I2473" s="9">
        <f t="shared" si="76"/>
        <v>23725000</v>
      </c>
      <c r="J2473" s="11">
        <f t="shared" si="77"/>
        <v>0</v>
      </c>
      <c r="K2473" s="6" t="s">
        <v>15</v>
      </c>
    </row>
    <row r="2474" spans="2:11" x14ac:dyDescent="0.2">
      <c r="B2474" s="6" t="s">
        <v>1484</v>
      </c>
      <c r="C2474" s="7">
        <v>45086</v>
      </c>
      <c r="D2474" s="7">
        <v>45268</v>
      </c>
      <c r="E2474" s="8">
        <v>13200000</v>
      </c>
      <c r="F2474" s="9">
        <v>13200000</v>
      </c>
      <c r="G2474" s="6">
        <v>0</v>
      </c>
      <c r="H2474" s="10">
        <v>0</v>
      </c>
      <c r="I2474" s="9">
        <f t="shared" si="76"/>
        <v>13200000</v>
      </c>
      <c r="J2474" s="11">
        <f t="shared" si="77"/>
        <v>0</v>
      </c>
      <c r="K2474" s="6" t="s">
        <v>15</v>
      </c>
    </row>
    <row r="2475" spans="2:11" x14ac:dyDescent="0.2">
      <c r="B2475" s="6" t="s">
        <v>565</v>
      </c>
      <c r="C2475" s="7">
        <v>45086</v>
      </c>
      <c r="D2475" s="7">
        <v>45282</v>
      </c>
      <c r="E2475" s="8">
        <v>12933333.33</v>
      </c>
      <c r="F2475" s="9">
        <v>12933333.33</v>
      </c>
      <c r="G2475" s="6">
        <v>0</v>
      </c>
      <c r="H2475" s="10">
        <v>0</v>
      </c>
      <c r="I2475" s="9">
        <f t="shared" si="76"/>
        <v>12933333.33</v>
      </c>
      <c r="J2475" s="11">
        <f t="shared" si="77"/>
        <v>0</v>
      </c>
      <c r="K2475" s="6" t="s">
        <v>15</v>
      </c>
    </row>
    <row r="2476" spans="2:11" x14ac:dyDescent="0.2">
      <c r="B2476" s="6" t="s">
        <v>1198</v>
      </c>
      <c r="C2476" s="7">
        <v>45086</v>
      </c>
      <c r="D2476" s="7">
        <v>45261</v>
      </c>
      <c r="E2476" s="8">
        <v>11533333.33</v>
      </c>
      <c r="F2476" s="9">
        <v>11533333.33</v>
      </c>
      <c r="G2476" s="6">
        <v>0</v>
      </c>
      <c r="H2476" s="10">
        <v>0</v>
      </c>
      <c r="I2476" s="9">
        <f t="shared" si="76"/>
        <v>11533333.33</v>
      </c>
      <c r="J2476" s="11">
        <f t="shared" si="77"/>
        <v>0</v>
      </c>
      <c r="K2476" s="6" t="s">
        <v>15</v>
      </c>
    </row>
    <row r="2477" spans="2:11" x14ac:dyDescent="0.2">
      <c r="B2477" s="6" t="s">
        <v>1485</v>
      </c>
      <c r="C2477" s="7">
        <v>45086</v>
      </c>
      <c r="D2477" s="7">
        <v>45282</v>
      </c>
      <c r="E2477" s="8">
        <v>14550000</v>
      </c>
      <c r="F2477" s="9">
        <v>14550000</v>
      </c>
      <c r="G2477" s="6">
        <v>0</v>
      </c>
      <c r="H2477" s="10">
        <v>0</v>
      </c>
      <c r="I2477" s="9">
        <f t="shared" si="76"/>
        <v>14550000</v>
      </c>
      <c r="J2477" s="11">
        <f t="shared" si="77"/>
        <v>0</v>
      </c>
      <c r="K2477" s="6" t="s">
        <v>15</v>
      </c>
    </row>
    <row r="2478" spans="2:11" x14ac:dyDescent="0.2">
      <c r="B2478" s="6" t="s">
        <v>1486</v>
      </c>
      <c r="C2478" s="7">
        <v>45086</v>
      </c>
      <c r="D2478" s="7">
        <v>45282</v>
      </c>
      <c r="E2478" s="8">
        <v>19400000</v>
      </c>
      <c r="F2478" s="9">
        <v>19400000</v>
      </c>
      <c r="G2478" s="6">
        <v>0</v>
      </c>
      <c r="H2478" s="10">
        <v>0</v>
      </c>
      <c r="I2478" s="9">
        <f t="shared" si="76"/>
        <v>19400000</v>
      </c>
      <c r="J2478" s="11">
        <f t="shared" si="77"/>
        <v>0</v>
      </c>
      <c r="K2478" s="6" t="s">
        <v>15</v>
      </c>
    </row>
    <row r="2479" spans="2:11" x14ac:dyDescent="0.2">
      <c r="B2479" s="6" t="s">
        <v>1469</v>
      </c>
      <c r="C2479" s="7">
        <v>45086</v>
      </c>
      <c r="D2479" s="7">
        <v>45282</v>
      </c>
      <c r="E2479" s="8">
        <v>17460000</v>
      </c>
      <c r="F2479" s="9">
        <v>17460000</v>
      </c>
      <c r="G2479" s="6">
        <v>0</v>
      </c>
      <c r="H2479" s="10">
        <v>0</v>
      </c>
      <c r="I2479" s="9">
        <f t="shared" si="76"/>
        <v>17460000</v>
      </c>
      <c r="J2479" s="11">
        <f t="shared" si="77"/>
        <v>0</v>
      </c>
      <c r="K2479" s="6" t="s">
        <v>15</v>
      </c>
    </row>
    <row r="2480" spans="2:11" x14ac:dyDescent="0.2">
      <c r="B2480" s="6" t="s">
        <v>613</v>
      </c>
      <c r="C2480" s="7">
        <v>45086</v>
      </c>
      <c r="D2480" s="7">
        <v>45257</v>
      </c>
      <c r="E2480" s="8">
        <v>16336666</v>
      </c>
      <c r="F2480" s="9">
        <v>16336666</v>
      </c>
      <c r="G2480" s="6">
        <v>0</v>
      </c>
      <c r="H2480" s="10">
        <v>0</v>
      </c>
      <c r="I2480" s="9">
        <f t="shared" si="76"/>
        <v>16336666</v>
      </c>
      <c r="J2480" s="11">
        <f t="shared" si="77"/>
        <v>0</v>
      </c>
      <c r="K2480" s="6" t="s">
        <v>15</v>
      </c>
    </row>
    <row r="2481" spans="2:11" x14ac:dyDescent="0.2">
      <c r="B2481" s="6" t="s">
        <v>613</v>
      </c>
      <c r="C2481" s="7">
        <v>45086</v>
      </c>
      <c r="D2481" s="7">
        <v>45257</v>
      </c>
      <c r="E2481" s="8">
        <v>16336666</v>
      </c>
      <c r="F2481" s="9">
        <v>16336666</v>
      </c>
      <c r="G2481" s="6">
        <v>0</v>
      </c>
      <c r="H2481" s="10">
        <v>0</v>
      </c>
      <c r="I2481" s="9">
        <f t="shared" si="76"/>
        <v>16336666</v>
      </c>
      <c r="J2481" s="11">
        <f t="shared" si="77"/>
        <v>0</v>
      </c>
      <c r="K2481" s="6" t="s">
        <v>15</v>
      </c>
    </row>
    <row r="2482" spans="2:11" x14ac:dyDescent="0.2">
      <c r="B2482" s="6" t="s">
        <v>1481</v>
      </c>
      <c r="C2482" s="7">
        <v>45086</v>
      </c>
      <c r="D2482" s="7">
        <v>45282</v>
      </c>
      <c r="E2482" s="8">
        <v>23991333.329999998</v>
      </c>
      <c r="F2482" s="9">
        <v>23991333.329999998</v>
      </c>
      <c r="G2482" s="6">
        <v>0</v>
      </c>
      <c r="H2482" s="10">
        <v>0</v>
      </c>
      <c r="I2482" s="9">
        <f t="shared" si="76"/>
        <v>23991333.329999998</v>
      </c>
      <c r="J2482" s="11">
        <f t="shared" si="77"/>
        <v>0</v>
      </c>
      <c r="K2482" s="6" t="s">
        <v>15</v>
      </c>
    </row>
    <row r="2483" spans="2:11" x14ac:dyDescent="0.2">
      <c r="B2483" s="6" t="s">
        <v>865</v>
      </c>
      <c r="C2483" s="7">
        <v>45086</v>
      </c>
      <c r="D2483" s="7">
        <v>45287</v>
      </c>
      <c r="E2483" s="8">
        <v>19900000</v>
      </c>
      <c r="F2483" s="9">
        <v>19900000</v>
      </c>
      <c r="G2483" s="6">
        <v>0</v>
      </c>
      <c r="H2483" s="10">
        <v>0</v>
      </c>
      <c r="I2483" s="9">
        <f t="shared" si="76"/>
        <v>19900000</v>
      </c>
      <c r="J2483" s="11">
        <f t="shared" si="77"/>
        <v>0</v>
      </c>
      <c r="K2483" s="6" t="s">
        <v>15</v>
      </c>
    </row>
    <row r="2484" spans="2:11" x14ac:dyDescent="0.2">
      <c r="B2484" s="6" t="s">
        <v>1487</v>
      </c>
      <c r="C2484" s="7">
        <v>45086</v>
      </c>
      <c r="D2484" s="7">
        <v>45282</v>
      </c>
      <c r="E2484" s="8">
        <v>19400000</v>
      </c>
      <c r="F2484" s="9">
        <v>19400000</v>
      </c>
      <c r="G2484" s="6">
        <v>0</v>
      </c>
      <c r="H2484" s="10">
        <v>0</v>
      </c>
      <c r="I2484" s="9">
        <f t="shared" si="76"/>
        <v>19400000</v>
      </c>
      <c r="J2484" s="11">
        <f t="shared" si="77"/>
        <v>0</v>
      </c>
      <c r="K2484" s="6" t="s">
        <v>15</v>
      </c>
    </row>
    <row r="2485" spans="2:11" x14ac:dyDescent="0.2">
      <c r="B2485" s="6" t="s">
        <v>1488</v>
      </c>
      <c r="C2485" s="7">
        <v>45086</v>
      </c>
      <c r="D2485" s="7">
        <v>45282</v>
      </c>
      <c r="E2485" s="8">
        <v>19400000</v>
      </c>
      <c r="F2485" s="9">
        <v>19400000</v>
      </c>
      <c r="G2485" s="6">
        <v>0</v>
      </c>
      <c r="H2485" s="10">
        <v>0</v>
      </c>
      <c r="I2485" s="9">
        <f t="shared" si="76"/>
        <v>19400000</v>
      </c>
      <c r="J2485" s="11">
        <f t="shared" si="77"/>
        <v>0</v>
      </c>
      <c r="K2485" s="6" t="s">
        <v>15</v>
      </c>
    </row>
    <row r="2486" spans="2:11" x14ac:dyDescent="0.2">
      <c r="B2486" s="6" t="s">
        <v>1489</v>
      </c>
      <c r="C2486" s="7">
        <v>45086</v>
      </c>
      <c r="D2486" s="7">
        <v>45282</v>
      </c>
      <c r="E2486" s="8">
        <v>14873333.33</v>
      </c>
      <c r="F2486" s="9">
        <v>14873333.33</v>
      </c>
      <c r="G2486" s="6">
        <v>0</v>
      </c>
      <c r="H2486" s="10">
        <v>0</v>
      </c>
      <c r="I2486" s="9">
        <f t="shared" si="76"/>
        <v>14873333.33</v>
      </c>
      <c r="J2486" s="11">
        <f t="shared" si="77"/>
        <v>0</v>
      </c>
      <c r="K2486" s="6" t="s">
        <v>15</v>
      </c>
    </row>
    <row r="2487" spans="2:11" x14ac:dyDescent="0.2">
      <c r="B2487" s="6" t="s">
        <v>460</v>
      </c>
      <c r="C2487" s="7">
        <v>45086</v>
      </c>
      <c r="D2487" s="7">
        <v>45282</v>
      </c>
      <c r="E2487" s="8">
        <v>18106666.670000002</v>
      </c>
      <c r="F2487" s="9">
        <v>18106666.670000002</v>
      </c>
      <c r="G2487" s="6">
        <v>0</v>
      </c>
      <c r="H2487" s="10">
        <v>0</v>
      </c>
      <c r="I2487" s="9">
        <f t="shared" si="76"/>
        <v>18106666.670000002</v>
      </c>
      <c r="J2487" s="11">
        <f t="shared" si="77"/>
        <v>0</v>
      </c>
      <c r="K2487" s="6" t="s">
        <v>15</v>
      </c>
    </row>
    <row r="2488" spans="2:11" x14ac:dyDescent="0.2">
      <c r="B2488" s="6" t="s">
        <v>1490</v>
      </c>
      <c r="C2488" s="7">
        <v>45086</v>
      </c>
      <c r="D2488" s="7">
        <v>45282</v>
      </c>
      <c r="E2488" s="8">
        <v>19400000</v>
      </c>
      <c r="F2488" s="9">
        <v>19400000</v>
      </c>
      <c r="G2488" s="6">
        <v>0</v>
      </c>
      <c r="H2488" s="10">
        <v>0</v>
      </c>
      <c r="I2488" s="9">
        <f t="shared" si="76"/>
        <v>19400000</v>
      </c>
      <c r="J2488" s="11">
        <f t="shared" si="77"/>
        <v>0</v>
      </c>
      <c r="K2488" s="6" t="s">
        <v>15</v>
      </c>
    </row>
    <row r="2489" spans="2:11" x14ac:dyDescent="0.2">
      <c r="B2489" s="6" t="s">
        <v>863</v>
      </c>
      <c r="C2489" s="7">
        <v>45086</v>
      </c>
      <c r="D2489" s="7">
        <v>45282</v>
      </c>
      <c r="E2489" s="8">
        <v>10993333.33</v>
      </c>
      <c r="F2489" s="9">
        <v>10993333.33</v>
      </c>
      <c r="G2489" s="6">
        <v>0</v>
      </c>
      <c r="H2489" s="10">
        <v>0</v>
      </c>
      <c r="I2489" s="9">
        <f t="shared" si="76"/>
        <v>10993333.33</v>
      </c>
      <c r="J2489" s="11">
        <f t="shared" si="77"/>
        <v>0</v>
      </c>
      <c r="K2489" s="6" t="s">
        <v>15</v>
      </c>
    </row>
    <row r="2490" spans="2:11" x14ac:dyDescent="0.2">
      <c r="B2490" s="6" t="s">
        <v>529</v>
      </c>
      <c r="C2490" s="7">
        <v>45086</v>
      </c>
      <c r="D2490" s="7">
        <v>45282</v>
      </c>
      <c r="E2490" s="8">
        <v>12933333.33</v>
      </c>
      <c r="F2490" s="9">
        <v>12933333.33</v>
      </c>
      <c r="G2490" s="6">
        <v>0</v>
      </c>
      <c r="H2490" s="10">
        <v>0</v>
      </c>
      <c r="I2490" s="9">
        <f t="shared" si="76"/>
        <v>12933333.33</v>
      </c>
      <c r="J2490" s="11">
        <f t="shared" si="77"/>
        <v>0</v>
      </c>
      <c r="K2490" s="6" t="s">
        <v>15</v>
      </c>
    </row>
    <row r="2491" spans="2:11" x14ac:dyDescent="0.2">
      <c r="B2491" s="6" t="s">
        <v>863</v>
      </c>
      <c r="C2491" s="7">
        <v>45086</v>
      </c>
      <c r="D2491" s="7">
        <v>45282</v>
      </c>
      <c r="E2491" s="8">
        <v>10993333.33</v>
      </c>
      <c r="F2491" s="9">
        <v>10993333.33</v>
      </c>
      <c r="G2491" s="6">
        <v>0</v>
      </c>
      <c r="H2491" s="10">
        <v>0</v>
      </c>
      <c r="I2491" s="9">
        <f t="shared" si="76"/>
        <v>10993333.33</v>
      </c>
      <c r="J2491" s="11">
        <f t="shared" si="77"/>
        <v>0</v>
      </c>
      <c r="K2491" s="6" t="s">
        <v>15</v>
      </c>
    </row>
    <row r="2492" spans="2:11" x14ac:dyDescent="0.2">
      <c r="B2492" s="6" t="s">
        <v>1491</v>
      </c>
      <c r="C2492" s="7">
        <v>45086</v>
      </c>
      <c r="D2492" s="7">
        <v>45282</v>
      </c>
      <c r="E2492" s="8">
        <v>19400000</v>
      </c>
      <c r="F2492" s="9">
        <v>19400000</v>
      </c>
      <c r="G2492" s="6">
        <v>0</v>
      </c>
      <c r="H2492" s="10">
        <v>0</v>
      </c>
      <c r="I2492" s="9">
        <f t="shared" si="76"/>
        <v>19400000</v>
      </c>
      <c r="J2492" s="11">
        <f t="shared" si="77"/>
        <v>0</v>
      </c>
      <c r="K2492" s="6" t="s">
        <v>15</v>
      </c>
    </row>
    <row r="2493" spans="2:11" x14ac:dyDescent="0.2">
      <c r="B2493" s="6" t="s">
        <v>1492</v>
      </c>
      <c r="C2493" s="7">
        <v>45086</v>
      </c>
      <c r="D2493" s="7">
        <v>45282</v>
      </c>
      <c r="E2493" s="8">
        <v>22633333.329999998</v>
      </c>
      <c r="F2493" s="9">
        <v>22633333.329999998</v>
      </c>
      <c r="G2493" s="6">
        <v>0</v>
      </c>
      <c r="H2493" s="10">
        <v>0</v>
      </c>
      <c r="I2493" s="9">
        <f t="shared" si="76"/>
        <v>22633333.329999998</v>
      </c>
      <c r="J2493" s="11">
        <f t="shared" si="77"/>
        <v>0</v>
      </c>
      <c r="K2493" s="6" t="s">
        <v>15</v>
      </c>
    </row>
    <row r="2494" spans="2:11" x14ac:dyDescent="0.2">
      <c r="B2494" s="6" t="s">
        <v>1493</v>
      </c>
      <c r="C2494" s="7">
        <v>45086</v>
      </c>
      <c r="D2494" s="7">
        <v>45282</v>
      </c>
      <c r="E2494" s="8">
        <v>15726933.33</v>
      </c>
      <c r="F2494" s="9">
        <v>15726933.33</v>
      </c>
      <c r="G2494" s="6">
        <v>0</v>
      </c>
      <c r="H2494" s="10">
        <v>0</v>
      </c>
      <c r="I2494" s="9">
        <f t="shared" si="76"/>
        <v>15726933.33</v>
      </c>
      <c r="J2494" s="11">
        <f t="shared" si="77"/>
        <v>0</v>
      </c>
      <c r="K2494" s="6" t="s">
        <v>15</v>
      </c>
    </row>
    <row r="2495" spans="2:11" x14ac:dyDescent="0.2">
      <c r="B2495" s="6" t="s">
        <v>1494</v>
      </c>
      <c r="C2495" s="7">
        <v>45086</v>
      </c>
      <c r="D2495" s="7">
        <v>45282</v>
      </c>
      <c r="E2495" s="8">
        <v>19400000</v>
      </c>
      <c r="F2495" s="9">
        <v>19400000</v>
      </c>
      <c r="G2495" s="6">
        <v>0</v>
      </c>
      <c r="H2495" s="10">
        <v>0</v>
      </c>
      <c r="I2495" s="9">
        <f t="shared" si="76"/>
        <v>19400000</v>
      </c>
      <c r="J2495" s="11">
        <f t="shared" si="77"/>
        <v>0</v>
      </c>
      <c r="K2495" s="6" t="s">
        <v>15</v>
      </c>
    </row>
    <row r="2496" spans="2:11" x14ac:dyDescent="0.2">
      <c r="B2496" s="6" t="s">
        <v>1469</v>
      </c>
      <c r="C2496" s="7">
        <v>45086</v>
      </c>
      <c r="D2496" s="7">
        <v>45282</v>
      </c>
      <c r="E2496" s="8">
        <v>17460000</v>
      </c>
      <c r="F2496" s="9">
        <v>17460000</v>
      </c>
      <c r="G2496" s="6">
        <v>0</v>
      </c>
      <c r="H2496" s="10">
        <v>0</v>
      </c>
      <c r="I2496" s="9">
        <f t="shared" si="76"/>
        <v>17460000</v>
      </c>
      <c r="J2496" s="11">
        <f t="shared" si="77"/>
        <v>0</v>
      </c>
      <c r="K2496" s="6" t="s">
        <v>15</v>
      </c>
    </row>
    <row r="2497" spans="2:11" x14ac:dyDescent="0.2">
      <c r="B2497" s="6" t="s">
        <v>862</v>
      </c>
      <c r="C2497" s="7">
        <v>45086</v>
      </c>
      <c r="D2497" s="7">
        <v>45282</v>
      </c>
      <c r="E2497" s="8">
        <v>12933333.33</v>
      </c>
      <c r="F2497" s="9">
        <v>12933333.33</v>
      </c>
      <c r="G2497" s="6">
        <v>0</v>
      </c>
      <c r="H2497" s="10">
        <v>0</v>
      </c>
      <c r="I2497" s="9">
        <f t="shared" si="76"/>
        <v>12933333.33</v>
      </c>
      <c r="J2497" s="11">
        <f t="shared" si="77"/>
        <v>0</v>
      </c>
      <c r="K2497" s="6" t="s">
        <v>15</v>
      </c>
    </row>
    <row r="2498" spans="2:11" x14ac:dyDescent="0.2">
      <c r="B2498" s="6" t="s">
        <v>1495</v>
      </c>
      <c r="C2498" s="7">
        <v>45086</v>
      </c>
      <c r="D2498" s="7">
        <v>45282</v>
      </c>
      <c r="E2498" s="8">
        <v>22633333.329999998</v>
      </c>
      <c r="F2498" s="9">
        <v>22633333.329999998</v>
      </c>
      <c r="G2498" s="6">
        <v>0</v>
      </c>
      <c r="H2498" s="10">
        <v>0</v>
      </c>
      <c r="I2498" s="9">
        <f t="shared" si="76"/>
        <v>22633333.329999998</v>
      </c>
      <c r="J2498" s="11">
        <f t="shared" si="77"/>
        <v>0</v>
      </c>
      <c r="K2498" s="6" t="s">
        <v>15</v>
      </c>
    </row>
    <row r="2499" spans="2:11" x14ac:dyDescent="0.2">
      <c r="B2499" s="6" t="s">
        <v>460</v>
      </c>
      <c r="C2499" s="7">
        <v>45086</v>
      </c>
      <c r="D2499" s="7">
        <v>45282</v>
      </c>
      <c r="E2499" s="8">
        <v>18106666.670000002</v>
      </c>
      <c r="F2499" s="9">
        <v>18106666.670000002</v>
      </c>
      <c r="G2499" s="6">
        <v>0</v>
      </c>
      <c r="H2499" s="10">
        <v>0</v>
      </c>
      <c r="I2499" s="9">
        <f t="shared" ref="I2499:I2562" si="78">F2499-H2499</f>
        <v>18106666.670000002</v>
      </c>
      <c r="J2499" s="11">
        <f t="shared" ref="J2499:J2562" si="79">IFERROR(H2499/F2499,"-")</f>
        <v>0</v>
      </c>
      <c r="K2499" s="6" t="s">
        <v>15</v>
      </c>
    </row>
    <row r="2500" spans="2:11" x14ac:dyDescent="0.2">
      <c r="B2500" s="6" t="s">
        <v>793</v>
      </c>
      <c r="C2500" s="7">
        <v>45086</v>
      </c>
      <c r="D2500" s="7">
        <v>45287</v>
      </c>
      <c r="E2500" s="8">
        <v>33166666.670000002</v>
      </c>
      <c r="F2500" s="9">
        <v>33166666.670000002</v>
      </c>
      <c r="G2500" s="6">
        <v>0</v>
      </c>
      <c r="H2500" s="10">
        <v>0</v>
      </c>
      <c r="I2500" s="9">
        <f t="shared" si="78"/>
        <v>33166666.670000002</v>
      </c>
      <c r="J2500" s="11">
        <f t="shared" si="79"/>
        <v>0</v>
      </c>
      <c r="K2500" s="6" t="s">
        <v>15</v>
      </c>
    </row>
    <row r="2501" spans="2:11" x14ac:dyDescent="0.2">
      <c r="B2501" s="6" t="s">
        <v>1496</v>
      </c>
      <c r="C2501" s="7">
        <v>45086</v>
      </c>
      <c r="D2501" s="7">
        <v>45282</v>
      </c>
      <c r="E2501" s="8">
        <v>22633333.329999998</v>
      </c>
      <c r="F2501" s="9">
        <v>22633333.329999998</v>
      </c>
      <c r="G2501" s="6">
        <v>0</v>
      </c>
      <c r="H2501" s="10">
        <v>0</v>
      </c>
      <c r="I2501" s="9">
        <f t="shared" si="78"/>
        <v>22633333.329999998</v>
      </c>
      <c r="J2501" s="11">
        <f t="shared" si="79"/>
        <v>0</v>
      </c>
      <c r="K2501" s="6" t="s">
        <v>15</v>
      </c>
    </row>
    <row r="2502" spans="2:11" x14ac:dyDescent="0.2">
      <c r="B2502" s="6" t="s">
        <v>697</v>
      </c>
      <c r="C2502" s="7">
        <v>45087</v>
      </c>
      <c r="D2502" s="7">
        <v>45223</v>
      </c>
      <c r="E2502" s="8">
        <v>20250000</v>
      </c>
      <c r="F2502" s="9">
        <v>20250000</v>
      </c>
      <c r="G2502" s="6">
        <v>0</v>
      </c>
      <c r="H2502" s="10">
        <v>0</v>
      </c>
      <c r="I2502" s="9">
        <f t="shared" si="78"/>
        <v>20250000</v>
      </c>
      <c r="J2502" s="11">
        <f t="shared" si="79"/>
        <v>0</v>
      </c>
      <c r="K2502" s="6" t="s">
        <v>15</v>
      </c>
    </row>
    <row r="2503" spans="2:11" x14ac:dyDescent="0.2">
      <c r="B2503" s="6" t="s">
        <v>355</v>
      </c>
      <c r="C2503" s="7">
        <v>45087</v>
      </c>
      <c r="D2503" s="7">
        <v>45223</v>
      </c>
      <c r="E2503" s="8">
        <v>9900000</v>
      </c>
      <c r="F2503" s="9">
        <v>9900000</v>
      </c>
      <c r="G2503" s="6">
        <v>0</v>
      </c>
      <c r="H2503" s="10">
        <v>0</v>
      </c>
      <c r="I2503" s="9">
        <f t="shared" si="78"/>
        <v>9900000</v>
      </c>
      <c r="J2503" s="11">
        <f t="shared" si="79"/>
        <v>0</v>
      </c>
      <c r="K2503" s="6" t="s">
        <v>15</v>
      </c>
    </row>
    <row r="2504" spans="2:11" x14ac:dyDescent="0.2">
      <c r="B2504" s="6" t="s">
        <v>355</v>
      </c>
      <c r="C2504" s="7">
        <v>45087</v>
      </c>
      <c r="D2504" s="7">
        <v>45223</v>
      </c>
      <c r="E2504" s="8">
        <v>10800000</v>
      </c>
      <c r="F2504" s="9">
        <v>10800000</v>
      </c>
      <c r="G2504" s="6">
        <v>0</v>
      </c>
      <c r="H2504" s="10">
        <v>0</v>
      </c>
      <c r="I2504" s="9">
        <f t="shared" si="78"/>
        <v>10800000</v>
      </c>
      <c r="J2504" s="11">
        <f t="shared" si="79"/>
        <v>0</v>
      </c>
      <c r="K2504" s="6" t="s">
        <v>15</v>
      </c>
    </row>
    <row r="2505" spans="2:11" x14ac:dyDescent="0.2">
      <c r="B2505" s="6" t="s">
        <v>376</v>
      </c>
      <c r="C2505" s="7">
        <v>45087</v>
      </c>
      <c r="D2505" s="7">
        <v>45223</v>
      </c>
      <c r="E2505" s="8">
        <v>13500000</v>
      </c>
      <c r="F2505" s="9">
        <v>13500000</v>
      </c>
      <c r="G2505" s="6">
        <v>0</v>
      </c>
      <c r="H2505" s="10">
        <v>0</v>
      </c>
      <c r="I2505" s="9">
        <f t="shared" si="78"/>
        <v>13500000</v>
      </c>
      <c r="J2505" s="11">
        <f t="shared" si="79"/>
        <v>0</v>
      </c>
      <c r="K2505" s="6" t="s">
        <v>15</v>
      </c>
    </row>
    <row r="2506" spans="2:11" x14ac:dyDescent="0.2">
      <c r="B2506" s="6" t="s">
        <v>744</v>
      </c>
      <c r="C2506" s="7">
        <v>45087</v>
      </c>
      <c r="D2506" s="7">
        <v>45223</v>
      </c>
      <c r="E2506" s="8">
        <v>7650000</v>
      </c>
      <c r="F2506" s="9">
        <v>7650000</v>
      </c>
      <c r="G2506" s="6">
        <v>0</v>
      </c>
      <c r="H2506" s="10">
        <v>0</v>
      </c>
      <c r="I2506" s="9">
        <f t="shared" si="78"/>
        <v>7650000</v>
      </c>
      <c r="J2506" s="11">
        <f t="shared" si="79"/>
        <v>0</v>
      </c>
      <c r="K2506" s="6" t="s">
        <v>15</v>
      </c>
    </row>
    <row r="2507" spans="2:11" x14ac:dyDescent="0.2">
      <c r="B2507" s="6" t="s">
        <v>1497</v>
      </c>
      <c r="C2507" s="7">
        <v>45087</v>
      </c>
      <c r="D2507" s="7">
        <v>45223</v>
      </c>
      <c r="E2507" s="8">
        <v>11250000</v>
      </c>
      <c r="F2507" s="9">
        <v>11250000</v>
      </c>
      <c r="G2507" s="6">
        <v>0</v>
      </c>
      <c r="H2507" s="10">
        <v>0</v>
      </c>
      <c r="I2507" s="9">
        <f t="shared" si="78"/>
        <v>11250000</v>
      </c>
      <c r="J2507" s="11">
        <f t="shared" si="79"/>
        <v>0</v>
      </c>
      <c r="K2507" s="6" t="s">
        <v>15</v>
      </c>
    </row>
    <row r="2508" spans="2:11" x14ac:dyDescent="0.2">
      <c r="B2508" s="6" t="s">
        <v>355</v>
      </c>
      <c r="C2508" s="7">
        <v>45087</v>
      </c>
      <c r="D2508" s="7">
        <v>45223</v>
      </c>
      <c r="E2508" s="8">
        <v>9900000</v>
      </c>
      <c r="F2508" s="9">
        <v>9900000</v>
      </c>
      <c r="G2508" s="6">
        <v>0</v>
      </c>
      <c r="H2508" s="10">
        <v>0</v>
      </c>
      <c r="I2508" s="9">
        <f t="shared" si="78"/>
        <v>9900000</v>
      </c>
      <c r="J2508" s="11">
        <f t="shared" si="79"/>
        <v>0</v>
      </c>
      <c r="K2508" s="6" t="s">
        <v>15</v>
      </c>
    </row>
    <row r="2509" spans="2:11" x14ac:dyDescent="0.2">
      <c r="B2509" s="6" t="s">
        <v>355</v>
      </c>
      <c r="C2509" s="7">
        <v>45087</v>
      </c>
      <c r="D2509" s="7">
        <v>45223</v>
      </c>
      <c r="E2509" s="8">
        <v>9900000</v>
      </c>
      <c r="F2509" s="9">
        <v>9900000</v>
      </c>
      <c r="G2509" s="6">
        <v>0</v>
      </c>
      <c r="H2509" s="10">
        <v>0</v>
      </c>
      <c r="I2509" s="9">
        <f t="shared" si="78"/>
        <v>9900000</v>
      </c>
      <c r="J2509" s="11">
        <f t="shared" si="79"/>
        <v>0</v>
      </c>
      <c r="K2509" s="6" t="s">
        <v>15</v>
      </c>
    </row>
    <row r="2510" spans="2:11" x14ac:dyDescent="0.2">
      <c r="B2510" s="6" t="s">
        <v>355</v>
      </c>
      <c r="C2510" s="7">
        <v>45087</v>
      </c>
      <c r="D2510" s="7">
        <v>45223</v>
      </c>
      <c r="E2510" s="8">
        <v>9900000</v>
      </c>
      <c r="F2510" s="9">
        <v>9900000</v>
      </c>
      <c r="G2510" s="6">
        <v>0</v>
      </c>
      <c r="H2510" s="10">
        <v>0</v>
      </c>
      <c r="I2510" s="9">
        <f t="shared" si="78"/>
        <v>9900000</v>
      </c>
      <c r="J2510" s="11">
        <f t="shared" si="79"/>
        <v>0</v>
      </c>
      <c r="K2510" s="6" t="s">
        <v>15</v>
      </c>
    </row>
    <row r="2511" spans="2:11" x14ac:dyDescent="0.2">
      <c r="B2511" s="6" t="s">
        <v>355</v>
      </c>
      <c r="C2511" s="7">
        <v>45087</v>
      </c>
      <c r="D2511" s="7">
        <v>45223</v>
      </c>
      <c r="E2511" s="8">
        <v>10800000</v>
      </c>
      <c r="F2511" s="9">
        <v>10800000</v>
      </c>
      <c r="G2511" s="6">
        <v>0</v>
      </c>
      <c r="H2511" s="10">
        <v>0</v>
      </c>
      <c r="I2511" s="9">
        <f t="shared" si="78"/>
        <v>10800000</v>
      </c>
      <c r="J2511" s="11">
        <f t="shared" si="79"/>
        <v>0</v>
      </c>
      <c r="K2511" s="6" t="s">
        <v>15</v>
      </c>
    </row>
    <row r="2512" spans="2:11" x14ac:dyDescent="0.2">
      <c r="B2512" s="6" t="s">
        <v>1498</v>
      </c>
      <c r="C2512" s="7">
        <v>45087</v>
      </c>
      <c r="D2512" s="7">
        <v>45288</v>
      </c>
      <c r="E2512" s="8">
        <v>26533333.329999998</v>
      </c>
      <c r="F2512" s="9">
        <v>26533333.329999998</v>
      </c>
      <c r="G2512" s="6">
        <v>0</v>
      </c>
      <c r="H2512" s="10">
        <v>0</v>
      </c>
      <c r="I2512" s="9">
        <f t="shared" si="78"/>
        <v>26533333.329999998</v>
      </c>
      <c r="J2512" s="11">
        <f t="shared" si="79"/>
        <v>0</v>
      </c>
      <c r="K2512" s="6" t="s">
        <v>15</v>
      </c>
    </row>
    <row r="2513" spans="2:11" x14ac:dyDescent="0.2">
      <c r="B2513" s="6" t="s">
        <v>242</v>
      </c>
      <c r="C2513" s="7">
        <v>45087</v>
      </c>
      <c r="D2513" s="7">
        <v>45284</v>
      </c>
      <c r="E2513" s="8">
        <v>23725000</v>
      </c>
      <c r="F2513" s="9">
        <v>23725000</v>
      </c>
      <c r="G2513" s="6">
        <v>0</v>
      </c>
      <c r="H2513" s="10">
        <v>0</v>
      </c>
      <c r="I2513" s="9">
        <f t="shared" si="78"/>
        <v>23725000</v>
      </c>
      <c r="J2513" s="11">
        <f t="shared" si="79"/>
        <v>0</v>
      </c>
      <c r="K2513" s="6" t="s">
        <v>15</v>
      </c>
    </row>
    <row r="2514" spans="2:11" x14ac:dyDescent="0.2">
      <c r="B2514" s="6" t="s">
        <v>558</v>
      </c>
      <c r="C2514" s="7">
        <v>45087</v>
      </c>
      <c r="D2514" s="7">
        <v>45284</v>
      </c>
      <c r="E2514" s="8">
        <v>19500000</v>
      </c>
      <c r="F2514" s="9">
        <v>19500000</v>
      </c>
      <c r="G2514" s="6">
        <v>0</v>
      </c>
      <c r="H2514" s="10">
        <v>0</v>
      </c>
      <c r="I2514" s="9">
        <f t="shared" si="78"/>
        <v>19500000</v>
      </c>
      <c r="J2514" s="11">
        <f t="shared" si="79"/>
        <v>0</v>
      </c>
      <c r="K2514" s="6" t="s">
        <v>15</v>
      </c>
    </row>
    <row r="2515" spans="2:11" x14ac:dyDescent="0.2">
      <c r="B2515" s="6" t="s">
        <v>90</v>
      </c>
      <c r="C2515" s="7">
        <v>45090</v>
      </c>
      <c r="D2515" s="7">
        <v>45275</v>
      </c>
      <c r="E2515" s="8">
        <v>12200000</v>
      </c>
      <c r="F2515" s="9">
        <v>12200000</v>
      </c>
      <c r="G2515" s="6">
        <v>0</v>
      </c>
      <c r="H2515" s="10">
        <v>0</v>
      </c>
      <c r="I2515" s="9">
        <f t="shared" si="78"/>
        <v>12200000</v>
      </c>
      <c r="J2515" s="11">
        <f t="shared" si="79"/>
        <v>0</v>
      </c>
      <c r="K2515" s="6" t="s">
        <v>15</v>
      </c>
    </row>
    <row r="2516" spans="2:11" x14ac:dyDescent="0.2">
      <c r="B2516" s="6" t="s">
        <v>334</v>
      </c>
      <c r="C2516" s="7">
        <v>45087</v>
      </c>
      <c r="D2516" s="7">
        <v>45284</v>
      </c>
      <c r="E2516" s="8">
        <v>13650000</v>
      </c>
      <c r="F2516" s="9">
        <v>13650000</v>
      </c>
      <c r="G2516" s="6">
        <v>0</v>
      </c>
      <c r="H2516" s="10">
        <v>0</v>
      </c>
      <c r="I2516" s="9">
        <f t="shared" si="78"/>
        <v>13650000</v>
      </c>
      <c r="J2516" s="11">
        <f t="shared" si="79"/>
        <v>0</v>
      </c>
      <c r="K2516" s="6" t="s">
        <v>15</v>
      </c>
    </row>
    <row r="2517" spans="2:11" x14ac:dyDescent="0.2">
      <c r="B2517" s="6" t="s">
        <v>886</v>
      </c>
      <c r="C2517" s="7">
        <v>45087</v>
      </c>
      <c r="D2517" s="7">
        <v>45284</v>
      </c>
      <c r="E2517" s="8">
        <v>19500000</v>
      </c>
      <c r="F2517" s="9">
        <v>19500000</v>
      </c>
      <c r="G2517" s="6">
        <v>0</v>
      </c>
      <c r="H2517" s="10">
        <v>0</v>
      </c>
      <c r="I2517" s="9">
        <f t="shared" si="78"/>
        <v>19500000</v>
      </c>
      <c r="J2517" s="11">
        <f t="shared" si="79"/>
        <v>0</v>
      </c>
      <c r="K2517" s="6" t="s">
        <v>15</v>
      </c>
    </row>
    <row r="2518" spans="2:11" x14ac:dyDescent="0.2">
      <c r="B2518" s="6" t="s">
        <v>356</v>
      </c>
      <c r="C2518" s="7">
        <v>45087</v>
      </c>
      <c r="D2518" s="7">
        <v>45283</v>
      </c>
      <c r="E2518" s="8">
        <v>25866666.670000002</v>
      </c>
      <c r="F2518" s="9">
        <v>25866666.670000002</v>
      </c>
      <c r="G2518" s="6">
        <v>0</v>
      </c>
      <c r="H2518" s="10">
        <v>0</v>
      </c>
      <c r="I2518" s="9">
        <f t="shared" si="78"/>
        <v>25866666.670000002</v>
      </c>
      <c r="J2518" s="11">
        <f t="shared" si="79"/>
        <v>0</v>
      </c>
      <c r="K2518" s="6" t="s">
        <v>15</v>
      </c>
    </row>
    <row r="2519" spans="2:11" x14ac:dyDescent="0.2">
      <c r="B2519" s="6" t="s">
        <v>653</v>
      </c>
      <c r="C2519" s="7">
        <v>45087</v>
      </c>
      <c r="D2519" s="7">
        <v>45269</v>
      </c>
      <c r="E2519" s="8">
        <v>33000000</v>
      </c>
      <c r="F2519" s="9">
        <v>33000000</v>
      </c>
      <c r="G2519" s="6">
        <v>0</v>
      </c>
      <c r="H2519" s="10">
        <v>0</v>
      </c>
      <c r="I2519" s="9">
        <f t="shared" si="78"/>
        <v>33000000</v>
      </c>
      <c r="J2519" s="11">
        <f t="shared" si="79"/>
        <v>0</v>
      </c>
      <c r="K2519" s="6" t="s">
        <v>15</v>
      </c>
    </row>
    <row r="2520" spans="2:11" x14ac:dyDescent="0.2">
      <c r="B2520" s="6" t="s">
        <v>1499</v>
      </c>
      <c r="C2520" s="7">
        <v>45090</v>
      </c>
      <c r="D2520" s="7">
        <v>45280</v>
      </c>
      <c r="E2520" s="8">
        <v>12533333.33</v>
      </c>
      <c r="F2520" s="9">
        <v>12533333.33</v>
      </c>
      <c r="G2520" s="6">
        <v>0</v>
      </c>
      <c r="H2520" s="10">
        <v>0</v>
      </c>
      <c r="I2520" s="9">
        <f t="shared" si="78"/>
        <v>12533333.33</v>
      </c>
      <c r="J2520" s="11">
        <f t="shared" si="79"/>
        <v>0</v>
      </c>
      <c r="K2520" s="6" t="s">
        <v>15</v>
      </c>
    </row>
    <row r="2521" spans="2:11" x14ac:dyDescent="0.2">
      <c r="B2521" s="6" t="s">
        <v>1500</v>
      </c>
      <c r="C2521" s="7">
        <v>45090</v>
      </c>
      <c r="D2521" s="7">
        <v>45272</v>
      </c>
      <c r="E2521" s="8">
        <v>27000000</v>
      </c>
      <c r="F2521" s="9">
        <v>27000000</v>
      </c>
      <c r="G2521" s="6">
        <v>0</v>
      </c>
      <c r="H2521" s="10">
        <v>0</v>
      </c>
      <c r="I2521" s="9">
        <f t="shared" si="78"/>
        <v>27000000</v>
      </c>
      <c r="J2521" s="11">
        <f t="shared" si="79"/>
        <v>0</v>
      </c>
      <c r="K2521" s="6" t="s">
        <v>15</v>
      </c>
    </row>
    <row r="2522" spans="2:11" x14ac:dyDescent="0.2">
      <c r="B2522" s="6" t="s">
        <v>233</v>
      </c>
      <c r="C2522" s="7">
        <v>45087</v>
      </c>
      <c r="D2522" s="7">
        <v>45284</v>
      </c>
      <c r="E2522" s="8">
        <v>13650000</v>
      </c>
      <c r="F2522" s="9">
        <v>13650000</v>
      </c>
      <c r="G2522" s="6">
        <v>0</v>
      </c>
      <c r="H2522" s="10">
        <v>0</v>
      </c>
      <c r="I2522" s="9">
        <f t="shared" si="78"/>
        <v>13650000</v>
      </c>
      <c r="J2522" s="11">
        <f t="shared" si="79"/>
        <v>0</v>
      </c>
      <c r="K2522" s="6" t="s">
        <v>15</v>
      </c>
    </row>
    <row r="2523" spans="2:11" x14ac:dyDescent="0.2">
      <c r="B2523" s="6" t="s">
        <v>1501</v>
      </c>
      <c r="C2523" s="7">
        <v>45090</v>
      </c>
      <c r="D2523" s="7">
        <v>45287</v>
      </c>
      <c r="E2523" s="8">
        <v>30127500</v>
      </c>
      <c r="F2523" s="9">
        <v>30127500</v>
      </c>
      <c r="G2523" s="6">
        <v>0</v>
      </c>
      <c r="H2523" s="10">
        <v>0</v>
      </c>
      <c r="I2523" s="9">
        <f t="shared" si="78"/>
        <v>30127500</v>
      </c>
      <c r="J2523" s="11">
        <f t="shared" si="79"/>
        <v>0</v>
      </c>
      <c r="K2523" s="6" t="s">
        <v>15</v>
      </c>
    </row>
    <row r="2524" spans="2:11" x14ac:dyDescent="0.2">
      <c r="B2524" s="6" t="s">
        <v>1502</v>
      </c>
      <c r="C2524" s="7">
        <v>45090</v>
      </c>
      <c r="D2524" s="7">
        <v>45287</v>
      </c>
      <c r="E2524" s="8">
        <v>13000000</v>
      </c>
      <c r="F2524" s="9">
        <v>13000000</v>
      </c>
      <c r="G2524" s="6">
        <v>0</v>
      </c>
      <c r="H2524" s="10">
        <v>0</v>
      </c>
      <c r="I2524" s="9">
        <f t="shared" si="78"/>
        <v>13000000</v>
      </c>
      <c r="J2524" s="11">
        <f t="shared" si="79"/>
        <v>0</v>
      </c>
      <c r="K2524" s="6" t="s">
        <v>15</v>
      </c>
    </row>
    <row r="2525" spans="2:11" x14ac:dyDescent="0.2">
      <c r="B2525" s="6" t="s">
        <v>1503</v>
      </c>
      <c r="C2525" s="7">
        <v>45090</v>
      </c>
      <c r="D2525" s="7">
        <v>45272</v>
      </c>
      <c r="E2525" s="8">
        <v>15000000</v>
      </c>
      <c r="F2525" s="9">
        <v>15000000</v>
      </c>
      <c r="G2525" s="6">
        <v>0</v>
      </c>
      <c r="H2525" s="10">
        <v>0</v>
      </c>
      <c r="I2525" s="9">
        <f t="shared" si="78"/>
        <v>15000000</v>
      </c>
      <c r="J2525" s="11">
        <f t="shared" si="79"/>
        <v>0</v>
      </c>
      <c r="K2525" s="6" t="s">
        <v>15</v>
      </c>
    </row>
    <row r="2526" spans="2:11" x14ac:dyDescent="0.2">
      <c r="B2526" s="6" t="s">
        <v>1504</v>
      </c>
      <c r="C2526" s="7">
        <v>45090</v>
      </c>
      <c r="D2526" s="7">
        <v>45272</v>
      </c>
      <c r="E2526" s="8">
        <v>15600000</v>
      </c>
      <c r="F2526" s="9">
        <v>15600000</v>
      </c>
      <c r="G2526" s="6">
        <v>0</v>
      </c>
      <c r="H2526" s="10">
        <v>0</v>
      </c>
      <c r="I2526" s="9">
        <f t="shared" si="78"/>
        <v>15600000</v>
      </c>
      <c r="J2526" s="11">
        <f t="shared" si="79"/>
        <v>0</v>
      </c>
      <c r="K2526" s="6" t="s">
        <v>15</v>
      </c>
    </row>
    <row r="2527" spans="2:11" x14ac:dyDescent="0.2">
      <c r="B2527" s="6" t="s">
        <v>1505</v>
      </c>
      <c r="C2527" s="7">
        <v>45090</v>
      </c>
      <c r="D2527" s="7">
        <v>45287</v>
      </c>
      <c r="E2527" s="8">
        <v>16737500</v>
      </c>
      <c r="F2527" s="9">
        <v>16737500</v>
      </c>
      <c r="G2527" s="6">
        <v>0</v>
      </c>
      <c r="H2527" s="10">
        <v>0</v>
      </c>
      <c r="I2527" s="9">
        <f t="shared" si="78"/>
        <v>16737500</v>
      </c>
      <c r="J2527" s="11">
        <f t="shared" si="79"/>
        <v>0</v>
      </c>
      <c r="K2527" s="6" t="s">
        <v>15</v>
      </c>
    </row>
    <row r="2528" spans="2:11" x14ac:dyDescent="0.2">
      <c r="B2528" s="6" t="s">
        <v>1506</v>
      </c>
      <c r="C2528" s="7">
        <v>45090</v>
      </c>
      <c r="D2528" s="7">
        <v>45287</v>
      </c>
      <c r="E2528" s="8">
        <v>26780000</v>
      </c>
      <c r="F2528" s="9">
        <v>26780000</v>
      </c>
      <c r="G2528" s="6">
        <v>0</v>
      </c>
      <c r="H2528" s="10">
        <v>0</v>
      </c>
      <c r="I2528" s="9">
        <f t="shared" si="78"/>
        <v>26780000</v>
      </c>
      <c r="J2528" s="11">
        <f t="shared" si="79"/>
        <v>0</v>
      </c>
      <c r="K2528" s="6" t="s">
        <v>15</v>
      </c>
    </row>
    <row r="2529" spans="2:11" x14ac:dyDescent="0.2">
      <c r="B2529" s="6" t="s">
        <v>1077</v>
      </c>
      <c r="C2529" s="7">
        <v>45087</v>
      </c>
      <c r="D2529" s="7">
        <v>45284</v>
      </c>
      <c r="E2529" s="8">
        <v>23725000</v>
      </c>
      <c r="F2529" s="9">
        <v>23725000</v>
      </c>
      <c r="G2529" s="6">
        <v>0</v>
      </c>
      <c r="H2529" s="10">
        <v>0</v>
      </c>
      <c r="I2529" s="9">
        <f t="shared" si="78"/>
        <v>23725000</v>
      </c>
      <c r="J2529" s="11">
        <f t="shared" si="79"/>
        <v>0</v>
      </c>
      <c r="K2529" s="6" t="s">
        <v>15</v>
      </c>
    </row>
    <row r="2530" spans="2:11" x14ac:dyDescent="0.2">
      <c r="B2530" s="6" t="s">
        <v>1507</v>
      </c>
      <c r="C2530" s="7">
        <v>45090</v>
      </c>
      <c r="D2530" s="7">
        <v>45272</v>
      </c>
      <c r="E2530" s="8">
        <v>12000000</v>
      </c>
      <c r="F2530" s="9">
        <v>12000000</v>
      </c>
      <c r="G2530" s="6">
        <v>0</v>
      </c>
      <c r="H2530" s="10">
        <v>0</v>
      </c>
      <c r="I2530" s="9">
        <f t="shared" si="78"/>
        <v>12000000</v>
      </c>
      <c r="J2530" s="11">
        <f t="shared" si="79"/>
        <v>0</v>
      </c>
      <c r="K2530" s="6" t="s">
        <v>15</v>
      </c>
    </row>
    <row r="2531" spans="2:11" x14ac:dyDescent="0.2">
      <c r="B2531" s="6" t="s">
        <v>1508</v>
      </c>
      <c r="C2531" s="7">
        <v>45090</v>
      </c>
      <c r="D2531" s="7">
        <v>45242</v>
      </c>
      <c r="E2531" s="8">
        <v>25000000</v>
      </c>
      <c r="F2531" s="9">
        <v>25000000</v>
      </c>
      <c r="G2531" s="6">
        <v>0</v>
      </c>
      <c r="H2531" s="10">
        <v>0</v>
      </c>
      <c r="I2531" s="9">
        <f t="shared" si="78"/>
        <v>25000000</v>
      </c>
      <c r="J2531" s="11">
        <f t="shared" si="79"/>
        <v>0</v>
      </c>
      <c r="K2531" s="6" t="s">
        <v>15</v>
      </c>
    </row>
    <row r="2532" spans="2:11" x14ac:dyDescent="0.2">
      <c r="B2532" s="6" t="s">
        <v>1509</v>
      </c>
      <c r="C2532" s="7">
        <v>45090</v>
      </c>
      <c r="D2532" s="7">
        <v>45280</v>
      </c>
      <c r="E2532" s="8">
        <v>20053333.329999998</v>
      </c>
      <c r="F2532" s="9">
        <v>20053333.329999998</v>
      </c>
      <c r="G2532" s="6">
        <v>0</v>
      </c>
      <c r="H2532" s="10">
        <v>0</v>
      </c>
      <c r="I2532" s="9">
        <f t="shared" si="78"/>
        <v>20053333.329999998</v>
      </c>
      <c r="J2532" s="11">
        <f t="shared" si="79"/>
        <v>0</v>
      </c>
      <c r="K2532" s="6" t="s">
        <v>15</v>
      </c>
    </row>
    <row r="2533" spans="2:11" x14ac:dyDescent="0.2">
      <c r="B2533" s="6" t="s">
        <v>1509</v>
      </c>
      <c r="C2533" s="7">
        <v>45090</v>
      </c>
      <c r="D2533" s="7">
        <v>45280</v>
      </c>
      <c r="E2533" s="8">
        <v>20053333.329999998</v>
      </c>
      <c r="F2533" s="9">
        <v>20053333.329999998</v>
      </c>
      <c r="G2533" s="6">
        <v>0</v>
      </c>
      <c r="H2533" s="10">
        <v>0</v>
      </c>
      <c r="I2533" s="9">
        <f t="shared" si="78"/>
        <v>20053333.329999998</v>
      </c>
      <c r="J2533" s="11">
        <f t="shared" si="79"/>
        <v>0</v>
      </c>
      <c r="K2533" s="6" t="s">
        <v>15</v>
      </c>
    </row>
    <row r="2534" spans="2:11" x14ac:dyDescent="0.2">
      <c r="B2534" s="6" t="s">
        <v>872</v>
      </c>
      <c r="C2534" s="7">
        <v>45087</v>
      </c>
      <c r="D2534" s="7">
        <v>45239</v>
      </c>
      <c r="E2534" s="8">
        <v>17500000</v>
      </c>
      <c r="F2534" s="9">
        <v>17500000</v>
      </c>
      <c r="G2534" s="6">
        <v>0</v>
      </c>
      <c r="H2534" s="10">
        <v>0</v>
      </c>
      <c r="I2534" s="9">
        <f t="shared" si="78"/>
        <v>17500000</v>
      </c>
      <c r="J2534" s="11">
        <f t="shared" si="79"/>
        <v>0</v>
      </c>
      <c r="K2534" s="6" t="s">
        <v>15</v>
      </c>
    </row>
    <row r="2535" spans="2:11" x14ac:dyDescent="0.2">
      <c r="B2535" s="6" t="s">
        <v>1174</v>
      </c>
      <c r="C2535" s="7">
        <v>45090</v>
      </c>
      <c r="D2535" s="7">
        <v>45242</v>
      </c>
      <c r="E2535" s="8">
        <v>16500000</v>
      </c>
      <c r="F2535" s="9">
        <v>16500000</v>
      </c>
      <c r="G2535" s="6">
        <v>0</v>
      </c>
      <c r="H2535" s="10">
        <v>0</v>
      </c>
      <c r="I2535" s="9">
        <f t="shared" si="78"/>
        <v>16500000</v>
      </c>
      <c r="J2535" s="11">
        <f t="shared" si="79"/>
        <v>0</v>
      </c>
      <c r="K2535" s="6" t="s">
        <v>15</v>
      </c>
    </row>
    <row r="2536" spans="2:11" x14ac:dyDescent="0.2">
      <c r="B2536" s="6" t="s">
        <v>869</v>
      </c>
      <c r="C2536" s="7">
        <v>45090</v>
      </c>
      <c r="D2536" s="7">
        <v>45242</v>
      </c>
      <c r="E2536" s="8">
        <v>10000000</v>
      </c>
      <c r="F2536" s="9">
        <v>10000000</v>
      </c>
      <c r="G2536" s="6">
        <v>0</v>
      </c>
      <c r="H2536" s="10">
        <v>0</v>
      </c>
      <c r="I2536" s="9">
        <f t="shared" si="78"/>
        <v>10000000</v>
      </c>
      <c r="J2536" s="11">
        <f t="shared" si="79"/>
        <v>0</v>
      </c>
      <c r="K2536" s="6" t="s">
        <v>15</v>
      </c>
    </row>
    <row r="2537" spans="2:11" x14ac:dyDescent="0.2">
      <c r="B2537" s="6" t="s">
        <v>853</v>
      </c>
      <c r="C2537" s="7">
        <v>45090</v>
      </c>
      <c r="D2537" s="7">
        <v>45242</v>
      </c>
      <c r="E2537" s="8">
        <v>17500000</v>
      </c>
      <c r="F2537" s="9">
        <v>17500000</v>
      </c>
      <c r="G2537" s="6">
        <v>0</v>
      </c>
      <c r="H2537" s="10">
        <v>0</v>
      </c>
      <c r="I2537" s="9">
        <f t="shared" si="78"/>
        <v>17500000</v>
      </c>
      <c r="J2537" s="11">
        <f t="shared" si="79"/>
        <v>0</v>
      </c>
      <c r="K2537" s="6" t="s">
        <v>15</v>
      </c>
    </row>
    <row r="2538" spans="2:11" x14ac:dyDescent="0.2">
      <c r="B2538" s="6" t="s">
        <v>1148</v>
      </c>
      <c r="C2538" s="7">
        <v>45087</v>
      </c>
      <c r="D2538" s="7">
        <v>45269</v>
      </c>
      <c r="E2538" s="8">
        <v>22800000</v>
      </c>
      <c r="F2538" s="9">
        <v>22800000</v>
      </c>
      <c r="G2538" s="6">
        <v>0</v>
      </c>
      <c r="H2538" s="10">
        <v>0</v>
      </c>
      <c r="I2538" s="9">
        <f t="shared" si="78"/>
        <v>22800000</v>
      </c>
      <c r="J2538" s="11">
        <f t="shared" si="79"/>
        <v>0</v>
      </c>
      <c r="K2538" s="6" t="s">
        <v>15</v>
      </c>
    </row>
    <row r="2539" spans="2:11" x14ac:dyDescent="0.2">
      <c r="B2539" s="6" t="s">
        <v>698</v>
      </c>
      <c r="C2539" s="7">
        <v>45087</v>
      </c>
      <c r="D2539" s="7">
        <v>45283</v>
      </c>
      <c r="E2539" s="8">
        <v>14873333.33</v>
      </c>
      <c r="F2539" s="9">
        <v>14873333.33</v>
      </c>
      <c r="G2539" s="6">
        <v>0</v>
      </c>
      <c r="H2539" s="10">
        <v>0</v>
      </c>
      <c r="I2539" s="9">
        <f t="shared" si="78"/>
        <v>14873333.33</v>
      </c>
      <c r="J2539" s="11">
        <f t="shared" si="79"/>
        <v>0</v>
      </c>
      <c r="K2539" s="6" t="s">
        <v>15</v>
      </c>
    </row>
    <row r="2540" spans="2:11" x14ac:dyDescent="0.2">
      <c r="B2540" s="6" t="s">
        <v>927</v>
      </c>
      <c r="C2540" s="7">
        <v>45087</v>
      </c>
      <c r="D2540" s="7">
        <v>45283</v>
      </c>
      <c r="E2540" s="8">
        <v>13580000</v>
      </c>
      <c r="F2540" s="9">
        <v>13580000</v>
      </c>
      <c r="G2540" s="6">
        <v>0</v>
      </c>
      <c r="H2540" s="10">
        <v>0</v>
      </c>
      <c r="I2540" s="9">
        <f t="shared" si="78"/>
        <v>13580000</v>
      </c>
      <c r="J2540" s="11">
        <f t="shared" si="79"/>
        <v>0</v>
      </c>
      <c r="K2540" s="6" t="s">
        <v>15</v>
      </c>
    </row>
    <row r="2541" spans="2:11" x14ac:dyDescent="0.2">
      <c r="B2541" s="6" t="s">
        <v>625</v>
      </c>
      <c r="C2541" s="7">
        <v>45090</v>
      </c>
      <c r="D2541" s="7">
        <v>45287</v>
      </c>
      <c r="E2541" s="8">
        <v>32500000</v>
      </c>
      <c r="F2541" s="9">
        <v>32500000</v>
      </c>
      <c r="G2541" s="6">
        <v>0</v>
      </c>
      <c r="H2541" s="10">
        <v>0</v>
      </c>
      <c r="I2541" s="9">
        <f t="shared" si="78"/>
        <v>32500000</v>
      </c>
      <c r="J2541" s="11">
        <f t="shared" si="79"/>
        <v>0</v>
      </c>
      <c r="K2541" s="6" t="s">
        <v>15</v>
      </c>
    </row>
    <row r="2542" spans="2:11" x14ac:dyDescent="0.2">
      <c r="B2542" s="6" t="s">
        <v>771</v>
      </c>
      <c r="C2542" s="7">
        <v>45087</v>
      </c>
      <c r="D2542" s="7">
        <v>45283</v>
      </c>
      <c r="E2542" s="8">
        <v>14873333.33</v>
      </c>
      <c r="F2542" s="9">
        <v>14873333.33</v>
      </c>
      <c r="G2542" s="6">
        <v>0</v>
      </c>
      <c r="H2542" s="10">
        <v>0</v>
      </c>
      <c r="I2542" s="9">
        <f t="shared" si="78"/>
        <v>14873333.33</v>
      </c>
      <c r="J2542" s="11">
        <f t="shared" si="79"/>
        <v>0</v>
      </c>
      <c r="K2542" s="6" t="s">
        <v>15</v>
      </c>
    </row>
    <row r="2543" spans="2:11" x14ac:dyDescent="0.2">
      <c r="B2543" s="6" t="s">
        <v>1510</v>
      </c>
      <c r="C2543" s="7">
        <v>45090</v>
      </c>
      <c r="D2543" s="7">
        <v>45272</v>
      </c>
      <c r="E2543" s="8">
        <v>15000000</v>
      </c>
      <c r="F2543" s="9">
        <v>15000000</v>
      </c>
      <c r="G2543" s="6">
        <v>0</v>
      </c>
      <c r="H2543" s="10">
        <v>0</v>
      </c>
      <c r="I2543" s="9">
        <f t="shared" si="78"/>
        <v>15000000</v>
      </c>
      <c r="J2543" s="11">
        <f t="shared" si="79"/>
        <v>0</v>
      </c>
      <c r="K2543" s="6" t="s">
        <v>15</v>
      </c>
    </row>
    <row r="2544" spans="2:11" x14ac:dyDescent="0.2">
      <c r="B2544" s="6" t="s">
        <v>928</v>
      </c>
      <c r="C2544" s="7">
        <v>45087</v>
      </c>
      <c r="D2544" s="7">
        <v>45283</v>
      </c>
      <c r="E2544" s="8">
        <v>19400000</v>
      </c>
      <c r="F2544" s="9">
        <v>19400000</v>
      </c>
      <c r="G2544" s="6">
        <v>0</v>
      </c>
      <c r="H2544" s="10">
        <v>0</v>
      </c>
      <c r="I2544" s="9">
        <f t="shared" si="78"/>
        <v>19400000</v>
      </c>
      <c r="J2544" s="11">
        <f t="shared" si="79"/>
        <v>0</v>
      </c>
      <c r="K2544" s="6" t="s">
        <v>15</v>
      </c>
    </row>
    <row r="2545" spans="2:11" x14ac:dyDescent="0.2">
      <c r="B2545" s="6" t="s">
        <v>925</v>
      </c>
      <c r="C2545" s="7">
        <v>45087</v>
      </c>
      <c r="D2545" s="7">
        <v>45283</v>
      </c>
      <c r="E2545" s="8">
        <v>14226666.67</v>
      </c>
      <c r="F2545" s="9">
        <v>14226666.67</v>
      </c>
      <c r="G2545" s="6">
        <v>0</v>
      </c>
      <c r="H2545" s="10">
        <v>0</v>
      </c>
      <c r="I2545" s="9">
        <f t="shared" si="78"/>
        <v>14226666.67</v>
      </c>
      <c r="J2545" s="11">
        <f t="shared" si="79"/>
        <v>0</v>
      </c>
      <c r="K2545" s="6" t="s">
        <v>15</v>
      </c>
    </row>
    <row r="2546" spans="2:11" x14ac:dyDescent="0.2">
      <c r="B2546" s="6" t="s">
        <v>931</v>
      </c>
      <c r="C2546" s="7">
        <v>45087</v>
      </c>
      <c r="D2546" s="7">
        <v>45288</v>
      </c>
      <c r="E2546" s="8">
        <v>15256666.67</v>
      </c>
      <c r="F2546" s="9">
        <v>15256666.67</v>
      </c>
      <c r="G2546" s="6">
        <v>0</v>
      </c>
      <c r="H2546" s="10">
        <v>0</v>
      </c>
      <c r="I2546" s="9">
        <f t="shared" si="78"/>
        <v>15256666.67</v>
      </c>
      <c r="J2546" s="11">
        <f t="shared" si="79"/>
        <v>0</v>
      </c>
      <c r="K2546" s="6" t="s">
        <v>15</v>
      </c>
    </row>
    <row r="2547" spans="2:11" x14ac:dyDescent="0.2">
      <c r="B2547" s="6" t="s">
        <v>1511</v>
      </c>
      <c r="C2547" s="7">
        <v>45087</v>
      </c>
      <c r="D2547" s="7">
        <v>45288</v>
      </c>
      <c r="E2547" s="8">
        <v>15256666.67</v>
      </c>
      <c r="F2547" s="9">
        <v>15256666.67</v>
      </c>
      <c r="G2547" s="6">
        <v>0</v>
      </c>
      <c r="H2547" s="10">
        <v>0</v>
      </c>
      <c r="I2547" s="9">
        <f t="shared" si="78"/>
        <v>15256666.67</v>
      </c>
      <c r="J2547" s="11">
        <f t="shared" si="79"/>
        <v>0</v>
      </c>
      <c r="K2547" s="6" t="s">
        <v>15</v>
      </c>
    </row>
    <row r="2548" spans="2:11" x14ac:dyDescent="0.2">
      <c r="B2548" s="6" t="s">
        <v>1428</v>
      </c>
      <c r="C2548" s="7">
        <v>45087</v>
      </c>
      <c r="D2548" s="7">
        <v>45283</v>
      </c>
      <c r="E2548" s="8">
        <v>13580000</v>
      </c>
      <c r="F2548" s="9">
        <v>13580000</v>
      </c>
      <c r="G2548" s="6">
        <v>0</v>
      </c>
      <c r="H2548" s="10">
        <v>0</v>
      </c>
      <c r="I2548" s="9">
        <f t="shared" si="78"/>
        <v>13580000</v>
      </c>
      <c r="J2548" s="11">
        <f t="shared" si="79"/>
        <v>0</v>
      </c>
      <c r="K2548" s="6" t="s">
        <v>15</v>
      </c>
    </row>
    <row r="2549" spans="2:11" x14ac:dyDescent="0.2">
      <c r="B2549" s="6" t="s">
        <v>1512</v>
      </c>
      <c r="C2549" s="7">
        <v>45087</v>
      </c>
      <c r="D2549" s="7">
        <v>45284</v>
      </c>
      <c r="E2549" s="8">
        <v>27560000</v>
      </c>
      <c r="F2549" s="9">
        <v>27560000</v>
      </c>
      <c r="G2549" s="6">
        <v>0</v>
      </c>
      <c r="H2549" s="10">
        <v>0</v>
      </c>
      <c r="I2549" s="9">
        <f t="shared" si="78"/>
        <v>27560000</v>
      </c>
      <c r="J2549" s="11">
        <f t="shared" si="79"/>
        <v>0</v>
      </c>
      <c r="K2549" s="6" t="s">
        <v>15</v>
      </c>
    </row>
    <row r="2550" spans="2:11" x14ac:dyDescent="0.2">
      <c r="B2550" s="6" t="s">
        <v>930</v>
      </c>
      <c r="C2550" s="7">
        <v>45087</v>
      </c>
      <c r="D2550" s="7">
        <v>45283</v>
      </c>
      <c r="E2550" s="8">
        <v>45266666.670000002</v>
      </c>
      <c r="F2550" s="9">
        <v>45266666.670000002</v>
      </c>
      <c r="G2550" s="6">
        <v>0</v>
      </c>
      <c r="H2550" s="10">
        <v>0</v>
      </c>
      <c r="I2550" s="9">
        <f t="shared" si="78"/>
        <v>45266666.670000002</v>
      </c>
      <c r="J2550" s="11">
        <f t="shared" si="79"/>
        <v>0</v>
      </c>
      <c r="K2550" s="6" t="s">
        <v>15</v>
      </c>
    </row>
    <row r="2551" spans="2:11" x14ac:dyDescent="0.2">
      <c r="B2551" s="6" t="s">
        <v>345</v>
      </c>
      <c r="C2551" s="7">
        <v>45087</v>
      </c>
      <c r="D2551" s="7">
        <v>45283</v>
      </c>
      <c r="E2551" s="8">
        <v>25220000</v>
      </c>
      <c r="F2551" s="9">
        <v>25220000</v>
      </c>
      <c r="G2551" s="6">
        <v>0</v>
      </c>
      <c r="H2551" s="10">
        <v>2730000</v>
      </c>
      <c r="I2551" s="9">
        <f t="shared" si="78"/>
        <v>22490000</v>
      </c>
      <c r="J2551" s="11">
        <f t="shared" si="79"/>
        <v>0.10824742268041238</v>
      </c>
      <c r="K2551" s="6" t="s">
        <v>15</v>
      </c>
    </row>
    <row r="2552" spans="2:11" x14ac:dyDescent="0.2">
      <c r="B2552" s="6" t="s">
        <v>1513</v>
      </c>
      <c r="C2552" s="7">
        <v>45087</v>
      </c>
      <c r="D2552" s="7">
        <v>45283</v>
      </c>
      <c r="E2552" s="8">
        <v>30846000</v>
      </c>
      <c r="F2552" s="9">
        <v>30846000</v>
      </c>
      <c r="G2552" s="6">
        <v>0</v>
      </c>
      <c r="H2552" s="10">
        <v>0</v>
      </c>
      <c r="I2552" s="9">
        <f t="shared" si="78"/>
        <v>30846000</v>
      </c>
      <c r="J2552" s="11">
        <f t="shared" si="79"/>
        <v>0</v>
      </c>
      <c r="K2552" s="6" t="s">
        <v>15</v>
      </c>
    </row>
    <row r="2553" spans="2:11" x14ac:dyDescent="0.2">
      <c r="B2553" s="6" t="s">
        <v>771</v>
      </c>
      <c r="C2553" s="7">
        <v>45087</v>
      </c>
      <c r="D2553" s="7">
        <v>45283</v>
      </c>
      <c r="E2553" s="8">
        <v>14873333.33</v>
      </c>
      <c r="F2553" s="9">
        <v>14873333.33</v>
      </c>
      <c r="G2553" s="6">
        <v>0</v>
      </c>
      <c r="H2553" s="10">
        <v>0</v>
      </c>
      <c r="I2553" s="9">
        <f t="shared" si="78"/>
        <v>14873333.33</v>
      </c>
      <c r="J2553" s="11">
        <f t="shared" si="79"/>
        <v>0</v>
      </c>
      <c r="K2553" s="6" t="s">
        <v>15</v>
      </c>
    </row>
    <row r="2554" spans="2:11" x14ac:dyDescent="0.2">
      <c r="B2554" s="6" t="s">
        <v>698</v>
      </c>
      <c r="C2554" s="7">
        <v>45087</v>
      </c>
      <c r="D2554" s="7">
        <v>45283</v>
      </c>
      <c r="E2554" s="8">
        <v>14873333.33</v>
      </c>
      <c r="F2554" s="9">
        <v>14873333.33</v>
      </c>
      <c r="G2554" s="6">
        <v>0</v>
      </c>
      <c r="H2554" s="10">
        <v>0</v>
      </c>
      <c r="I2554" s="9">
        <f t="shared" si="78"/>
        <v>14873333.33</v>
      </c>
      <c r="J2554" s="11">
        <f t="shared" si="79"/>
        <v>0</v>
      </c>
      <c r="K2554" s="6" t="s">
        <v>15</v>
      </c>
    </row>
    <row r="2555" spans="2:11" x14ac:dyDescent="0.2">
      <c r="B2555" s="6" t="s">
        <v>771</v>
      </c>
      <c r="C2555" s="7">
        <v>45087</v>
      </c>
      <c r="D2555" s="7">
        <v>45283</v>
      </c>
      <c r="E2555" s="8">
        <v>14873333.33</v>
      </c>
      <c r="F2555" s="9">
        <v>14873333.33</v>
      </c>
      <c r="G2555" s="6">
        <v>0</v>
      </c>
      <c r="H2555" s="10">
        <v>0</v>
      </c>
      <c r="I2555" s="9">
        <f t="shared" si="78"/>
        <v>14873333.33</v>
      </c>
      <c r="J2555" s="11">
        <f t="shared" si="79"/>
        <v>0</v>
      </c>
      <c r="K2555" s="6" t="s">
        <v>15</v>
      </c>
    </row>
    <row r="2556" spans="2:11" x14ac:dyDescent="0.2">
      <c r="B2556" s="6" t="s">
        <v>928</v>
      </c>
      <c r="C2556" s="7">
        <v>45087</v>
      </c>
      <c r="D2556" s="7">
        <v>45283</v>
      </c>
      <c r="E2556" s="8">
        <v>19400000</v>
      </c>
      <c r="F2556" s="9">
        <v>19400000</v>
      </c>
      <c r="G2556" s="6">
        <v>0</v>
      </c>
      <c r="H2556" s="10">
        <v>0</v>
      </c>
      <c r="I2556" s="9">
        <f t="shared" si="78"/>
        <v>19400000</v>
      </c>
      <c r="J2556" s="11">
        <f t="shared" si="79"/>
        <v>0</v>
      </c>
      <c r="K2556" s="6" t="s">
        <v>15</v>
      </c>
    </row>
    <row r="2557" spans="2:11" x14ac:dyDescent="0.2">
      <c r="B2557" s="6" t="s">
        <v>771</v>
      </c>
      <c r="C2557" s="7">
        <v>45087</v>
      </c>
      <c r="D2557" s="7">
        <v>45283</v>
      </c>
      <c r="E2557" s="8">
        <v>14873333.33</v>
      </c>
      <c r="F2557" s="9">
        <v>14873333.33</v>
      </c>
      <c r="G2557" s="6">
        <v>0</v>
      </c>
      <c r="H2557" s="10">
        <v>0</v>
      </c>
      <c r="I2557" s="9">
        <f t="shared" si="78"/>
        <v>14873333.33</v>
      </c>
      <c r="J2557" s="11">
        <f t="shared" si="79"/>
        <v>0</v>
      </c>
      <c r="K2557" s="6" t="s">
        <v>15</v>
      </c>
    </row>
    <row r="2558" spans="2:11" x14ac:dyDescent="0.2">
      <c r="B2558" s="6" t="s">
        <v>1514</v>
      </c>
      <c r="C2558" s="7">
        <v>45087</v>
      </c>
      <c r="D2558" s="7">
        <v>45283</v>
      </c>
      <c r="E2558" s="8">
        <v>30846000</v>
      </c>
      <c r="F2558" s="9">
        <v>30846000</v>
      </c>
      <c r="G2558" s="6">
        <v>0</v>
      </c>
      <c r="H2558" s="10">
        <v>0</v>
      </c>
      <c r="I2558" s="9">
        <f t="shared" si="78"/>
        <v>30846000</v>
      </c>
      <c r="J2558" s="11">
        <f t="shared" si="79"/>
        <v>0</v>
      </c>
      <c r="K2558" s="6" t="s">
        <v>15</v>
      </c>
    </row>
    <row r="2559" spans="2:11" x14ac:dyDescent="0.2">
      <c r="B2559" s="6" t="s">
        <v>1515</v>
      </c>
      <c r="C2559" s="7">
        <v>45087</v>
      </c>
      <c r="D2559" s="7">
        <v>45283</v>
      </c>
      <c r="E2559" s="8">
        <v>13580000</v>
      </c>
      <c r="F2559" s="9">
        <v>13580000</v>
      </c>
      <c r="G2559" s="6">
        <v>0</v>
      </c>
      <c r="H2559" s="10">
        <v>0</v>
      </c>
      <c r="I2559" s="9">
        <f t="shared" si="78"/>
        <v>13580000</v>
      </c>
      <c r="J2559" s="11">
        <f t="shared" si="79"/>
        <v>0</v>
      </c>
      <c r="K2559" s="6" t="s">
        <v>15</v>
      </c>
    </row>
    <row r="2560" spans="2:11" x14ac:dyDescent="0.2">
      <c r="B2560" s="6" t="s">
        <v>1400</v>
      </c>
      <c r="C2560" s="7">
        <v>45087</v>
      </c>
      <c r="D2560" s="7">
        <v>45283</v>
      </c>
      <c r="E2560" s="8">
        <v>22633333.329999998</v>
      </c>
      <c r="F2560" s="9">
        <v>22633333.329999998</v>
      </c>
      <c r="G2560" s="6">
        <v>0</v>
      </c>
      <c r="H2560" s="10">
        <v>0</v>
      </c>
      <c r="I2560" s="9">
        <f t="shared" si="78"/>
        <v>22633333.329999998</v>
      </c>
      <c r="J2560" s="11">
        <f t="shared" si="79"/>
        <v>0</v>
      </c>
      <c r="K2560" s="6" t="s">
        <v>15</v>
      </c>
    </row>
    <row r="2561" spans="2:11" x14ac:dyDescent="0.2">
      <c r="B2561" s="6" t="s">
        <v>771</v>
      </c>
      <c r="C2561" s="7">
        <v>45087</v>
      </c>
      <c r="D2561" s="7">
        <v>45283</v>
      </c>
      <c r="E2561" s="8">
        <v>14873333.33</v>
      </c>
      <c r="F2561" s="9">
        <v>14873333.33</v>
      </c>
      <c r="G2561" s="6">
        <v>0</v>
      </c>
      <c r="H2561" s="10">
        <v>0</v>
      </c>
      <c r="I2561" s="9">
        <f t="shared" si="78"/>
        <v>14873333.33</v>
      </c>
      <c r="J2561" s="11">
        <f t="shared" si="79"/>
        <v>0</v>
      </c>
      <c r="K2561" s="6" t="s">
        <v>15</v>
      </c>
    </row>
    <row r="2562" spans="2:11" x14ac:dyDescent="0.2">
      <c r="B2562" s="6" t="s">
        <v>866</v>
      </c>
      <c r="C2562" s="7">
        <v>45087</v>
      </c>
      <c r="D2562" s="7">
        <v>45283</v>
      </c>
      <c r="E2562" s="8">
        <v>18106666.670000002</v>
      </c>
      <c r="F2562" s="9">
        <v>18106666.670000002</v>
      </c>
      <c r="G2562" s="6">
        <v>0</v>
      </c>
      <c r="H2562" s="10">
        <v>0</v>
      </c>
      <c r="I2562" s="9">
        <f t="shared" si="78"/>
        <v>18106666.670000002</v>
      </c>
      <c r="J2562" s="11">
        <f t="shared" si="79"/>
        <v>0</v>
      </c>
      <c r="K2562" s="6" t="s">
        <v>15</v>
      </c>
    </row>
    <row r="2563" spans="2:11" x14ac:dyDescent="0.2">
      <c r="B2563" s="6" t="s">
        <v>927</v>
      </c>
      <c r="C2563" s="7">
        <v>45087</v>
      </c>
      <c r="D2563" s="7">
        <v>45283</v>
      </c>
      <c r="E2563" s="8">
        <v>13580000</v>
      </c>
      <c r="F2563" s="9">
        <v>13580000</v>
      </c>
      <c r="G2563" s="6">
        <v>0</v>
      </c>
      <c r="H2563" s="10">
        <v>0</v>
      </c>
      <c r="I2563" s="9">
        <f t="shared" ref="I2563:I2626" si="80">F2563-H2563</f>
        <v>13580000</v>
      </c>
      <c r="J2563" s="11">
        <f t="shared" ref="J2563:J2626" si="81">IFERROR(H2563/F2563,"-")</f>
        <v>0</v>
      </c>
      <c r="K2563" s="6" t="s">
        <v>15</v>
      </c>
    </row>
    <row r="2564" spans="2:11" x14ac:dyDescent="0.2">
      <c r="B2564" s="6" t="s">
        <v>771</v>
      </c>
      <c r="C2564" s="7">
        <v>45087</v>
      </c>
      <c r="D2564" s="7">
        <v>45283</v>
      </c>
      <c r="E2564" s="8">
        <v>14873333.33</v>
      </c>
      <c r="F2564" s="9">
        <v>14873333.33</v>
      </c>
      <c r="G2564" s="6">
        <v>0</v>
      </c>
      <c r="H2564" s="10">
        <v>0</v>
      </c>
      <c r="I2564" s="9">
        <f t="shared" si="80"/>
        <v>14873333.33</v>
      </c>
      <c r="J2564" s="11">
        <f t="shared" si="81"/>
        <v>0</v>
      </c>
      <c r="K2564" s="6" t="s">
        <v>15</v>
      </c>
    </row>
    <row r="2565" spans="2:11" x14ac:dyDescent="0.2">
      <c r="B2565" s="6" t="s">
        <v>626</v>
      </c>
      <c r="C2565" s="7">
        <v>45087</v>
      </c>
      <c r="D2565" s="7">
        <v>45283</v>
      </c>
      <c r="E2565" s="8">
        <v>18106666.670000002</v>
      </c>
      <c r="F2565" s="9">
        <v>18106666.670000002</v>
      </c>
      <c r="G2565" s="6">
        <v>0</v>
      </c>
      <c r="H2565" s="10">
        <v>0</v>
      </c>
      <c r="I2565" s="9">
        <f t="shared" si="80"/>
        <v>18106666.670000002</v>
      </c>
      <c r="J2565" s="11">
        <f t="shared" si="81"/>
        <v>0</v>
      </c>
      <c r="K2565" s="6" t="s">
        <v>15</v>
      </c>
    </row>
    <row r="2566" spans="2:11" x14ac:dyDescent="0.2">
      <c r="B2566" s="6" t="s">
        <v>629</v>
      </c>
      <c r="C2566" s="7">
        <v>45087</v>
      </c>
      <c r="D2566" s="7">
        <v>45283</v>
      </c>
      <c r="E2566" s="8">
        <v>18106666.670000002</v>
      </c>
      <c r="F2566" s="9">
        <v>18106666.670000002</v>
      </c>
      <c r="G2566" s="6">
        <v>0</v>
      </c>
      <c r="H2566" s="10">
        <v>0</v>
      </c>
      <c r="I2566" s="9">
        <f t="shared" si="80"/>
        <v>18106666.670000002</v>
      </c>
      <c r="J2566" s="11">
        <f t="shared" si="81"/>
        <v>0</v>
      </c>
      <c r="K2566" s="6" t="s">
        <v>15</v>
      </c>
    </row>
    <row r="2567" spans="2:11" x14ac:dyDescent="0.2">
      <c r="B2567" s="6" t="s">
        <v>522</v>
      </c>
      <c r="C2567" s="7">
        <v>45087</v>
      </c>
      <c r="D2567" s="7">
        <v>45283</v>
      </c>
      <c r="E2567" s="8">
        <v>18106666.670000002</v>
      </c>
      <c r="F2567" s="9">
        <v>18106666.670000002</v>
      </c>
      <c r="G2567" s="6">
        <v>0</v>
      </c>
      <c r="H2567" s="10">
        <v>0</v>
      </c>
      <c r="I2567" s="9">
        <f t="shared" si="80"/>
        <v>18106666.670000002</v>
      </c>
      <c r="J2567" s="11">
        <f t="shared" si="81"/>
        <v>0</v>
      </c>
      <c r="K2567" s="6" t="s">
        <v>15</v>
      </c>
    </row>
    <row r="2568" spans="2:11" x14ac:dyDescent="0.2">
      <c r="B2568" s="6" t="s">
        <v>628</v>
      </c>
      <c r="C2568" s="7">
        <v>45087</v>
      </c>
      <c r="D2568" s="7">
        <v>45283</v>
      </c>
      <c r="E2568" s="8">
        <v>25866666.670000002</v>
      </c>
      <c r="F2568" s="9">
        <v>25866666.670000002</v>
      </c>
      <c r="G2568" s="6">
        <v>0</v>
      </c>
      <c r="H2568" s="10">
        <v>0</v>
      </c>
      <c r="I2568" s="9">
        <f t="shared" si="80"/>
        <v>25866666.670000002</v>
      </c>
      <c r="J2568" s="11">
        <f t="shared" si="81"/>
        <v>0</v>
      </c>
      <c r="K2568" s="6" t="s">
        <v>15</v>
      </c>
    </row>
    <row r="2569" spans="2:11" x14ac:dyDescent="0.2">
      <c r="B2569" s="6" t="s">
        <v>771</v>
      </c>
      <c r="C2569" s="7">
        <v>45087</v>
      </c>
      <c r="D2569" s="7">
        <v>45283</v>
      </c>
      <c r="E2569" s="8">
        <v>14873333.33</v>
      </c>
      <c r="F2569" s="9">
        <v>14873333.33</v>
      </c>
      <c r="G2569" s="6">
        <v>0</v>
      </c>
      <c r="H2569" s="10">
        <v>0</v>
      </c>
      <c r="I2569" s="9">
        <f t="shared" si="80"/>
        <v>14873333.33</v>
      </c>
      <c r="J2569" s="11">
        <f t="shared" si="81"/>
        <v>0</v>
      </c>
      <c r="K2569" s="6" t="s">
        <v>15</v>
      </c>
    </row>
    <row r="2570" spans="2:11" x14ac:dyDescent="0.2">
      <c r="B2570" s="6" t="s">
        <v>1516</v>
      </c>
      <c r="C2570" s="7">
        <v>45087</v>
      </c>
      <c r="D2570" s="7">
        <v>45283</v>
      </c>
      <c r="E2570" s="8">
        <v>22633333.329999998</v>
      </c>
      <c r="F2570" s="9">
        <v>22633333.329999998</v>
      </c>
      <c r="G2570" s="6">
        <v>0</v>
      </c>
      <c r="H2570" s="10">
        <v>0</v>
      </c>
      <c r="I2570" s="9">
        <f t="shared" si="80"/>
        <v>22633333.329999998</v>
      </c>
      <c r="J2570" s="11">
        <f t="shared" si="81"/>
        <v>0</v>
      </c>
      <c r="K2570" s="6" t="s">
        <v>15</v>
      </c>
    </row>
    <row r="2571" spans="2:11" x14ac:dyDescent="0.2">
      <c r="B2571" s="6" t="s">
        <v>622</v>
      </c>
      <c r="C2571" s="7">
        <v>45087</v>
      </c>
      <c r="D2571" s="7">
        <v>45283</v>
      </c>
      <c r="E2571" s="8">
        <v>22633333.329999998</v>
      </c>
      <c r="F2571" s="9">
        <v>22633333.329999998</v>
      </c>
      <c r="G2571" s="6">
        <v>0</v>
      </c>
      <c r="H2571" s="10">
        <v>2450000</v>
      </c>
      <c r="I2571" s="9">
        <f t="shared" si="80"/>
        <v>20183333.329999998</v>
      </c>
      <c r="J2571" s="11">
        <f t="shared" si="81"/>
        <v>0.10824742269635457</v>
      </c>
      <c r="K2571" s="6" t="s">
        <v>15</v>
      </c>
    </row>
    <row r="2572" spans="2:11" x14ac:dyDescent="0.2">
      <c r="B2572" s="6" t="s">
        <v>771</v>
      </c>
      <c r="C2572" s="7">
        <v>45087</v>
      </c>
      <c r="D2572" s="7">
        <v>45283</v>
      </c>
      <c r="E2572" s="8">
        <v>14873333.33</v>
      </c>
      <c r="F2572" s="9">
        <v>14873333.33</v>
      </c>
      <c r="G2572" s="6">
        <v>0</v>
      </c>
      <c r="H2572" s="10">
        <v>0</v>
      </c>
      <c r="I2572" s="9">
        <f t="shared" si="80"/>
        <v>14873333.33</v>
      </c>
      <c r="J2572" s="11">
        <f t="shared" si="81"/>
        <v>0</v>
      </c>
      <c r="K2572" s="6" t="s">
        <v>15</v>
      </c>
    </row>
    <row r="2573" spans="2:11" x14ac:dyDescent="0.2">
      <c r="B2573" s="6" t="s">
        <v>763</v>
      </c>
      <c r="C2573" s="7">
        <v>45087</v>
      </c>
      <c r="D2573" s="7">
        <v>45283</v>
      </c>
      <c r="E2573" s="8">
        <v>19400000</v>
      </c>
      <c r="F2573" s="9">
        <v>19400000</v>
      </c>
      <c r="G2573" s="6">
        <v>0</v>
      </c>
      <c r="H2573" s="10">
        <v>0</v>
      </c>
      <c r="I2573" s="9">
        <f t="shared" si="80"/>
        <v>19400000</v>
      </c>
      <c r="J2573" s="11">
        <f t="shared" si="81"/>
        <v>0</v>
      </c>
      <c r="K2573" s="6" t="s">
        <v>15</v>
      </c>
    </row>
    <row r="2574" spans="2:11" x14ac:dyDescent="0.2">
      <c r="B2574" s="6" t="s">
        <v>1088</v>
      </c>
      <c r="C2574" s="7">
        <v>45087</v>
      </c>
      <c r="D2574" s="7">
        <v>45283</v>
      </c>
      <c r="E2574" s="8">
        <v>22633333.329999998</v>
      </c>
      <c r="F2574" s="9">
        <v>22633333.329999998</v>
      </c>
      <c r="G2574" s="6">
        <v>0</v>
      </c>
      <c r="H2574" s="10">
        <v>0</v>
      </c>
      <c r="I2574" s="9">
        <f t="shared" si="80"/>
        <v>22633333.329999998</v>
      </c>
      <c r="J2574" s="11">
        <f t="shared" si="81"/>
        <v>0</v>
      </c>
      <c r="K2574" s="6" t="s">
        <v>15</v>
      </c>
    </row>
    <row r="2575" spans="2:11" x14ac:dyDescent="0.2">
      <c r="B2575" s="6" t="s">
        <v>992</v>
      </c>
      <c r="C2575" s="7">
        <v>45091</v>
      </c>
      <c r="D2575" s="7">
        <v>45235</v>
      </c>
      <c r="E2575" s="8">
        <v>14200000</v>
      </c>
      <c r="F2575" s="9">
        <v>14200000</v>
      </c>
      <c r="G2575" s="6">
        <v>0</v>
      </c>
      <c r="H2575" s="10">
        <v>0</v>
      </c>
      <c r="I2575" s="9">
        <f t="shared" si="80"/>
        <v>14200000</v>
      </c>
      <c r="J2575" s="11">
        <f t="shared" si="81"/>
        <v>0</v>
      </c>
      <c r="K2575" s="6" t="s">
        <v>15</v>
      </c>
    </row>
    <row r="2576" spans="2:11" x14ac:dyDescent="0.2">
      <c r="B2576" s="6" t="s">
        <v>894</v>
      </c>
      <c r="C2576" s="7">
        <v>45091</v>
      </c>
      <c r="D2576" s="7">
        <v>45235</v>
      </c>
      <c r="E2576" s="8">
        <v>14200000</v>
      </c>
      <c r="F2576" s="9">
        <v>14200000</v>
      </c>
      <c r="G2576" s="6">
        <v>0</v>
      </c>
      <c r="H2576" s="10">
        <v>0</v>
      </c>
      <c r="I2576" s="9">
        <f t="shared" si="80"/>
        <v>14200000</v>
      </c>
      <c r="J2576" s="11">
        <f t="shared" si="81"/>
        <v>0</v>
      </c>
      <c r="K2576" s="6" t="s">
        <v>15</v>
      </c>
    </row>
    <row r="2577" spans="2:11" x14ac:dyDescent="0.2">
      <c r="B2577" s="6" t="s">
        <v>82</v>
      </c>
      <c r="C2577" s="7">
        <v>45091</v>
      </c>
      <c r="D2577" s="7">
        <v>45288</v>
      </c>
      <c r="E2577" s="8">
        <v>13650000</v>
      </c>
      <c r="F2577" s="9">
        <v>13650000</v>
      </c>
      <c r="G2577" s="6">
        <v>0</v>
      </c>
      <c r="H2577" s="10">
        <v>0</v>
      </c>
      <c r="I2577" s="9">
        <f t="shared" si="80"/>
        <v>13650000</v>
      </c>
      <c r="J2577" s="11">
        <f t="shared" si="81"/>
        <v>0</v>
      </c>
      <c r="K2577" s="6" t="s">
        <v>15</v>
      </c>
    </row>
    <row r="2578" spans="2:11" x14ac:dyDescent="0.2">
      <c r="B2578" s="6" t="s">
        <v>707</v>
      </c>
      <c r="C2578" s="7">
        <v>45091</v>
      </c>
      <c r="D2578" s="7">
        <v>45288</v>
      </c>
      <c r="E2578" s="8">
        <v>36822500</v>
      </c>
      <c r="F2578" s="9">
        <v>36822500</v>
      </c>
      <c r="G2578" s="6">
        <v>0</v>
      </c>
      <c r="H2578" s="10">
        <v>0</v>
      </c>
      <c r="I2578" s="9">
        <f t="shared" si="80"/>
        <v>36822500</v>
      </c>
      <c r="J2578" s="11">
        <f t="shared" si="81"/>
        <v>0</v>
      </c>
      <c r="K2578" s="6" t="s">
        <v>15</v>
      </c>
    </row>
    <row r="2579" spans="2:11" x14ac:dyDescent="0.2">
      <c r="B2579" s="6" t="s">
        <v>922</v>
      </c>
      <c r="C2579" s="7">
        <v>45091</v>
      </c>
      <c r="D2579" s="7">
        <v>45273</v>
      </c>
      <c r="E2579" s="8">
        <v>24720000</v>
      </c>
      <c r="F2579" s="9">
        <v>24720000</v>
      </c>
      <c r="G2579" s="6">
        <v>0</v>
      </c>
      <c r="H2579" s="10">
        <v>0</v>
      </c>
      <c r="I2579" s="9">
        <f t="shared" si="80"/>
        <v>24720000</v>
      </c>
      <c r="J2579" s="11">
        <f t="shared" si="81"/>
        <v>0</v>
      </c>
      <c r="K2579" s="6" t="s">
        <v>15</v>
      </c>
    </row>
    <row r="2580" spans="2:11" x14ac:dyDescent="0.2">
      <c r="B2580" s="6" t="s">
        <v>1517</v>
      </c>
      <c r="C2580" s="7">
        <v>45091</v>
      </c>
      <c r="D2580" s="7">
        <v>45243</v>
      </c>
      <c r="E2580" s="8">
        <v>15000000</v>
      </c>
      <c r="F2580" s="9">
        <v>15000000</v>
      </c>
      <c r="G2580" s="6">
        <v>0</v>
      </c>
      <c r="H2580" s="10">
        <v>0</v>
      </c>
      <c r="I2580" s="9">
        <f t="shared" si="80"/>
        <v>15000000</v>
      </c>
      <c r="J2580" s="11">
        <f t="shared" si="81"/>
        <v>0</v>
      </c>
      <c r="K2580" s="6" t="s">
        <v>15</v>
      </c>
    </row>
    <row r="2581" spans="2:11" x14ac:dyDescent="0.2">
      <c r="B2581" s="6" t="s">
        <v>1518</v>
      </c>
      <c r="C2581" s="7">
        <v>45091</v>
      </c>
      <c r="D2581" s="7">
        <v>45283</v>
      </c>
      <c r="E2581" s="8">
        <v>25333333.329999998</v>
      </c>
      <c r="F2581" s="9">
        <v>25333333.329999998</v>
      </c>
      <c r="G2581" s="6">
        <v>0</v>
      </c>
      <c r="H2581" s="10">
        <v>0</v>
      </c>
      <c r="I2581" s="9">
        <f t="shared" si="80"/>
        <v>25333333.329999998</v>
      </c>
      <c r="J2581" s="11">
        <f t="shared" si="81"/>
        <v>0</v>
      </c>
      <c r="K2581" s="6" t="s">
        <v>15</v>
      </c>
    </row>
    <row r="2582" spans="2:11" x14ac:dyDescent="0.2">
      <c r="B2582" s="6" t="s">
        <v>1519</v>
      </c>
      <c r="C2582" s="7">
        <v>45091</v>
      </c>
      <c r="D2582" s="7">
        <v>45283</v>
      </c>
      <c r="E2582" s="8">
        <v>25333333.329999998</v>
      </c>
      <c r="F2582" s="9">
        <v>25333333.329999998</v>
      </c>
      <c r="G2582" s="6">
        <v>0</v>
      </c>
      <c r="H2582" s="10">
        <v>2266666.67</v>
      </c>
      <c r="I2582" s="9">
        <f t="shared" si="80"/>
        <v>23066666.659999996</v>
      </c>
      <c r="J2582" s="11">
        <f t="shared" si="81"/>
        <v>8.9473684353878119E-2</v>
      </c>
      <c r="K2582" s="6" t="s">
        <v>15</v>
      </c>
    </row>
    <row r="2583" spans="2:11" x14ac:dyDescent="0.2">
      <c r="B2583" s="6" t="s">
        <v>1520</v>
      </c>
      <c r="C2583" s="7">
        <v>45093</v>
      </c>
      <c r="D2583" s="7">
        <v>45245</v>
      </c>
      <c r="E2583" s="8">
        <v>60000000</v>
      </c>
      <c r="F2583" s="9">
        <v>60000000</v>
      </c>
      <c r="G2583" s="6">
        <v>0</v>
      </c>
      <c r="H2583" s="10">
        <v>0</v>
      </c>
      <c r="I2583" s="9">
        <f t="shared" si="80"/>
        <v>60000000</v>
      </c>
      <c r="J2583" s="11">
        <f t="shared" si="81"/>
        <v>0</v>
      </c>
      <c r="K2583" s="6" t="s">
        <v>15</v>
      </c>
    </row>
    <row r="2584" spans="2:11" x14ac:dyDescent="0.2">
      <c r="B2584" s="6" t="s">
        <v>681</v>
      </c>
      <c r="C2584" s="7">
        <v>45091</v>
      </c>
      <c r="D2584" s="7">
        <v>45243</v>
      </c>
      <c r="E2584" s="8">
        <v>12500000</v>
      </c>
      <c r="F2584" s="9">
        <v>12500000</v>
      </c>
      <c r="G2584" s="6">
        <v>0</v>
      </c>
      <c r="H2584" s="10">
        <v>0</v>
      </c>
      <c r="I2584" s="9">
        <f t="shared" si="80"/>
        <v>12500000</v>
      </c>
      <c r="J2584" s="11">
        <f t="shared" si="81"/>
        <v>0</v>
      </c>
      <c r="K2584" s="6" t="s">
        <v>15</v>
      </c>
    </row>
    <row r="2585" spans="2:11" x14ac:dyDescent="0.2">
      <c r="B2585" s="6" t="s">
        <v>1521</v>
      </c>
      <c r="C2585" s="7">
        <v>45091</v>
      </c>
      <c r="D2585" s="7">
        <v>45288</v>
      </c>
      <c r="E2585" s="8">
        <v>26780000</v>
      </c>
      <c r="F2585" s="9">
        <v>26780000</v>
      </c>
      <c r="G2585" s="6">
        <v>0</v>
      </c>
      <c r="H2585" s="10">
        <v>0</v>
      </c>
      <c r="I2585" s="9">
        <f t="shared" si="80"/>
        <v>26780000</v>
      </c>
      <c r="J2585" s="11">
        <f t="shared" si="81"/>
        <v>0</v>
      </c>
      <c r="K2585" s="6" t="s">
        <v>15</v>
      </c>
    </row>
    <row r="2586" spans="2:11" x14ac:dyDescent="0.2">
      <c r="B2586" s="6" t="s">
        <v>1522</v>
      </c>
      <c r="C2586" s="7">
        <v>45091</v>
      </c>
      <c r="D2586" s="7">
        <v>45282</v>
      </c>
      <c r="E2586" s="8">
        <v>18900000</v>
      </c>
      <c r="F2586" s="9">
        <v>18900000</v>
      </c>
      <c r="G2586" s="6">
        <v>0</v>
      </c>
      <c r="H2586" s="10">
        <v>0</v>
      </c>
      <c r="I2586" s="9">
        <f t="shared" si="80"/>
        <v>18900000</v>
      </c>
      <c r="J2586" s="11">
        <f t="shared" si="81"/>
        <v>0</v>
      </c>
      <c r="K2586" s="6" t="s">
        <v>15</v>
      </c>
    </row>
    <row r="2587" spans="2:11" x14ac:dyDescent="0.2">
      <c r="B2587" s="6" t="s">
        <v>958</v>
      </c>
      <c r="C2587" s="7">
        <v>45091</v>
      </c>
      <c r="D2587" s="7">
        <v>45273</v>
      </c>
      <c r="E2587" s="8">
        <v>12000000</v>
      </c>
      <c r="F2587" s="9">
        <v>12000000</v>
      </c>
      <c r="G2587" s="6">
        <v>0</v>
      </c>
      <c r="H2587" s="10">
        <v>0</v>
      </c>
      <c r="I2587" s="9">
        <f t="shared" si="80"/>
        <v>12000000</v>
      </c>
      <c r="J2587" s="11">
        <f t="shared" si="81"/>
        <v>0</v>
      </c>
      <c r="K2587" s="6" t="s">
        <v>15</v>
      </c>
    </row>
    <row r="2588" spans="2:11" x14ac:dyDescent="0.2">
      <c r="B2588" s="6" t="s">
        <v>1023</v>
      </c>
      <c r="C2588" s="7">
        <v>45091</v>
      </c>
      <c r="D2588" s="7">
        <v>45243</v>
      </c>
      <c r="E2588" s="8">
        <v>27500000</v>
      </c>
      <c r="F2588" s="9">
        <v>27500000</v>
      </c>
      <c r="G2588" s="6">
        <v>0</v>
      </c>
      <c r="H2588" s="10">
        <v>0</v>
      </c>
      <c r="I2588" s="9">
        <f t="shared" si="80"/>
        <v>27500000</v>
      </c>
      <c r="J2588" s="11">
        <f t="shared" si="81"/>
        <v>0</v>
      </c>
      <c r="K2588" s="6" t="s">
        <v>15</v>
      </c>
    </row>
    <row r="2589" spans="2:11" x14ac:dyDescent="0.2">
      <c r="B2589" s="6" t="s">
        <v>1103</v>
      </c>
      <c r="C2589" s="7">
        <v>45091</v>
      </c>
      <c r="D2589" s="7">
        <v>45288</v>
      </c>
      <c r="E2589" s="8">
        <v>26780000</v>
      </c>
      <c r="F2589" s="9">
        <v>26780000</v>
      </c>
      <c r="G2589" s="6">
        <v>0</v>
      </c>
      <c r="H2589" s="10">
        <v>0</v>
      </c>
      <c r="I2589" s="9">
        <f t="shared" si="80"/>
        <v>26780000</v>
      </c>
      <c r="J2589" s="11">
        <f t="shared" si="81"/>
        <v>0</v>
      </c>
      <c r="K2589" s="6" t="s">
        <v>15</v>
      </c>
    </row>
    <row r="2590" spans="2:11" x14ac:dyDescent="0.2">
      <c r="B2590" s="6" t="s">
        <v>613</v>
      </c>
      <c r="C2590" s="7">
        <v>45091</v>
      </c>
      <c r="D2590" s="7">
        <v>45263</v>
      </c>
      <c r="E2590" s="8">
        <v>16433333.33</v>
      </c>
      <c r="F2590" s="9">
        <v>16433333.33</v>
      </c>
      <c r="G2590" s="6">
        <v>0</v>
      </c>
      <c r="H2590" s="10">
        <v>0</v>
      </c>
      <c r="I2590" s="9">
        <f t="shared" si="80"/>
        <v>16433333.33</v>
      </c>
      <c r="J2590" s="11">
        <f t="shared" si="81"/>
        <v>0</v>
      </c>
      <c r="K2590" s="6" t="s">
        <v>15</v>
      </c>
    </row>
    <row r="2591" spans="2:11" x14ac:dyDescent="0.2">
      <c r="B2591" s="6" t="s">
        <v>613</v>
      </c>
      <c r="C2591" s="7">
        <v>45091</v>
      </c>
      <c r="D2591" s="7">
        <v>45258</v>
      </c>
      <c r="E2591" s="8">
        <v>15950000</v>
      </c>
      <c r="F2591" s="9">
        <v>15950000</v>
      </c>
      <c r="G2591" s="6">
        <v>0</v>
      </c>
      <c r="H2591" s="10">
        <v>0</v>
      </c>
      <c r="I2591" s="9">
        <f t="shared" si="80"/>
        <v>15950000</v>
      </c>
      <c r="J2591" s="11">
        <f t="shared" si="81"/>
        <v>0</v>
      </c>
      <c r="K2591" s="6" t="s">
        <v>15</v>
      </c>
    </row>
    <row r="2592" spans="2:11" x14ac:dyDescent="0.2">
      <c r="B2592" s="6" t="s">
        <v>613</v>
      </c>
      <c r="C2592" s="7">
        <v>45091</v>
      </c>
      <c r="D2592" s="7">
        <v>45258</v>
      </c>
      <c r="E2592" s="8">
        <v>15950000</v>
      </c>
      <c r="F2592" s="9">
        <v>15950000</v>
      </c>
      <c r="G2592" s="6">
        <v>0</v>
      </c>
      <c r="H2592" s="10">
        <v>0</v>
      </c>
      <c r="I2592" s="9">
        <f t="shared" si="80"/>
        <v>15950000</v>
      </c>
      <c r="J2592" s="11">
        <f t="shared" si="81"/>
        <v>0</v>
      </c>
      <c r="K2592" s="6" t="s">
        <v>15</v>
      </c>
    </row>
    <row r="2593" spans="2:11" x14ac:dyDescent="0.2">
      <c r="B2593" s="6" t="s">
        <v>1027</v>
      </c>
      <c r="C2593" s="7">
        <v>45091</v>
      </c>
      <c r="D2593" s="7">
        <v>45281</v>
      </c>
      <c r="E2593" s="8">
        <v>18800000</v>
      </c>
      <c r="F2593" s="9">
        <v>18800000</v>
      </c>
      <c r="G2593" s="6">
        <v>0</v>
      </c>
      <c r="H2593" s="10">
        <v>0</v>
      </c>
      <c r="I2593" s="9">
        <f t="shared" si="80"/>
        <v>18800000</v>
      </c>
      <c r="J2593" s="11">
        <f t="shared" si="81"/>
        <v>0</v>
      </c>
      <c r="K2593" s="6" t="s">
        <v>15</v>
      </c>
    </row>
    <row r="2594" spans="2:11" x14ac:dyDescent="0.2">
      <c r="B2594" s="6" t="s">
        <v>1076</v>
      </c>
      <c r="C2594" s="7">
        <v>45092</v>
      </c>
      <c r="D2594" s="7">
        <v>45244</v>
      </c>
      <c r="E2594" s="8">
        <v>15000000</v>
      </c>
      <c r="F2594" s="9">
        <v>15000000</v>
      </c>
      <c r="G2594" s="6">
        <v>0</v>
      </c>
      <c r="H2594" s="10">
        <v>0</v>
      </c>
      <c r="I2594" s="9">
        <f t="shared" si="80"/>
        <v>15000000</v>
      </c>
      <c r="J2594" s="11">
        <f t="shared" si="81"/>
        <v>0</v>
      </c>
      <c r="K2594" s="6" t="s">
        <v>15</v>
      </c>
    </row>
    <row r="2595" spans="2:11" x14ac:dyDescent="0.2">
      <c r="B2595" s="6" t="s">
        <v>1076</v>
      </c>
      <c r="C2595" s="7">
        <v>45092</v>
      </c>
      <c r="D2595" s="7">
        <v>45244</v>
      </c>
      <c r="E2595" s="8">
        <v>15000000</v>
      </c>
      <c r="F2595" s="9">
        <v>15000000</v>
      </c>
      <c r="G2595" s="6">
        <v>0</v>
      </c>
      <c r="H2595" s="10">
        <v>0</v>
      </c>
      <c r="I2595" s="9">
        <f t="shared" si="80"/>
        <v>15000000</v>
      </c>
      <c r="J2595" s="11">
        <f t="shared" si="81"/>
        <v>0</v>
      </c>
      <c r="K2595" s="6" t="s">
        <v>15</v>
      </c>
    </row>
    <row r="2596" spans="2:11" x14ac:dyDescent="0.2">
      <c r="B2596" s="6" t="s">
        <v>1523</v>
      </c>
      <c r="C2596" s="7">
        <v>45092</v>
      </c>
      <c r="D2596" s="7">
        <v>45274</v>
      </c>
      <c r="E2596" s="8">
        <v>21000000</v>
      </c>
      <c r="F2596" s="9">
        <v>21000000</v>
      </c>
      <c r="G2596" s="6">
        <v>0</v>
      </c>
      <c r="H2596" s="10">
        <v>0</v>
      </c>
      <c r="I2596" s="9">
        <f t="shared" si="80"/>
        <v>21000000</v>
      </c>
      <c r="J2596" s="11">
        <f t="shared" si="81"/>
        <v>0</v>
      </c>
      <c r="K2596" s="6" t="s">
        <v>15</v>
      </c>
    </row>
    <row r="2597" spans="2:11" x14ac:dyDescent="0.2">
      <c r="B2597" s="6" t="s">
        <v>958</v>
      </c>
      <c r="C2597" s="7">
        <v>45092</v>
      </c>
      <c r="D2597" s="7">
        <v>45274</v>
      </c>
      <c r="E2597" s="8">
        <v>12000000</v>
      </c>
      <c r="F2597" s="9">
        <v>12000000</v>
      </c>
      <c r="G2597" s="6">
        <v>0</v>
      </c>
      <c r="H2597" s="10">
        <v>0</v>
      </c>
      <c r="I2597" s="9">
        <f t="shared" si="80"/>
        <v>12000000</v>
      </c>
      <c r="J2597" s="11">
        <f t="shared" si="81"/>
        <v>0</v>
      </c>
      <c r="K2597" s="6" t="s">
        <v>15</v>
      </c>
    </row>
    <row r="2598" spans="2:11" x14ac:dyDescent="0.2">
      <c r="B2598" s="6" t="s">
        <v>397</v>
      </c>
      <c r="C2598" s="7">
        <v>45092</v>
      </c>
      <c r="D2598" s="7">
        <v>45244</v>
      </c>
      <c r="E2598" s="8">
        <v>15000000</v>
      </c>
      <c r="F2598" s="9">
        <v>15000000</v>
      </c>
      <c r="G2598" s="6">
        <v>0</v>
      </c>
      <c r="H2598" s="10">
        <v>0</v>
      </c>
      <c r="I2598" s="9">
        <f t="shared" si="80"/>
        <v>15000000</v>
      </c>
      <c r="J2598" s="11">
        <f t="shared" si="81"/>
        <v>0</v>
      </c>
      <c r="K2598" s="6" t="s">
        <v>15</v>
      </c>
    </row>
    <row r="2599" spans="2:11" x14ac:dyDescent="0.2">
      <c r="B2599" s="6" t="s">
        <v>1524</v>
      </c>
      <c r="C2599" s="7">
        <v>45092</v>
      </c>
      <c r="D2599" s="7">
        <v>45244</v>
      </c>
      <c r="E2599" s="8">
        <v>15000000</v>
      </c>
      <c r="F2599" s="9">
        <v>15000000</v>
      </c>
      <c r="G2599" s="6">
        <v>0</v>
      </c>
      <c r="H2599" s="10">
        <v>0</v>
      </c>
      <c r="I2599" s="9">
        <f t="shared" si="80"/>
        <v>15000000</v>
      </c>
      <c r="J2599" s="11">
        <f t="shared" si="81"/>
        <v>0</v>
      </c>
      <c r="K2599" s="6" t="s">
        <v>12</v>
      </c>
    </row>
    <row r="2600" spans="2:11" x14ac:dyDescent="0.2">
      <c r="B2600" s="6" t="s">
        <v>961</v>
      </c>
      <c r="C2600" s="7">
        <v>45092</v>
      </c>
      <c r="D2600" s="7">
        <v>45274</v>
      </c>
      <c r="E2600" s="8">
        <v>12000000</v>
      </c>
      <c r="F2600" s="9">
        <v>12000000</v>
      </c>
      <c r="G2600" s="6">
        <v>0</v>
      </c>
      <c r="H2600" s="10">
        <v>0</v>
      </c>
      <c r="I2600" s="9">
        <f t="shared" si="80"/>
        <v>12000000</v>
      </c>
      <c r="J2600" s="11">
        <f t="shared" si="81"/>
        <v>0</v>
      </c>
      <c r="K2600" s="6" t="s">
        <v>15</v>
      </c>
    </row>
    <row r="2601" spans="2:11" x14ac:dyDescent="0.2">
      <c r="B2601" s="6" t="s">
        <v>650</v>
      </c>
      <c r="C2601" s="7">
        <v>45092</v>
      </c>
      <c r="D2601" s="7">
        <v>45213</v>
      </c>
      <c r="E2601" s="8">
        <v>16000000</v>
      </c>
      <c r="F2601" s="9">
        <v>16000000</v>
      </c>
      <c r="G2601" s="6">
        <v>0</v>
      </c>
      <c r="H2601" s="10">
        <v>0</v>
      </c>
      <c r="I2601" s="9">
        <f t="shared" si="80"/>
        <v>16000000</v>
      </c>
      <c r="J2601" s="11">
        <f t="shared" si="81"/>
        <v>0</v>
      </c>
      <c r="K2601" s="6" t="s">
        <v>15</v>
      </c>
    </row>
    <row r="2602" spans="2:11" x14ac:dyDescent="0.2">
      <c r="B2602" s="6" t="s">
        <v>1525</v>
      </c>
      <c r="C2602" s="7">
        <v>45092</v>
      </c>
      <c r="D2602" s="7">
        <v>45244</v>
      </c>
      <c r="E2602" s="8">
        <v>15000000</v>
      </c>
      <c r="F2602" s="9">
        <v>15000000</v>
      </c>
      <c r="G2602" s="6">
        <v>0</v>
      </c>
      <c r="H2602" s="10">
        <v>0</v>
      </c>
      <c r="I2602" s="9">
        <f t="shared" si="80"/>
        <v>15000000</v>
      </c>
      <c r="J2602" s="11">
        <f t="shared" si="81"/>
        <v>0</v>
      </c>
      <c r="K2602" s="6" t="s">
        <v>15</v>
      </c>
    </row>
    <row r="2603" spans="2:11" x14ac:dyDescent="0.2">
      <c r="B2603" s="6" t="s">
        <v>401</v>
      </c>
      <c r="C2603" s="7">
        <v>45092</v>
      </c>
      <c r="D2603" s="7">
        <v>45272</v>
      </c>
      <c r="E2603" s="8">
        <v>17800000</v>
      </c>
      <c r="F2603" s="9">
        <v>17800000</v>
      </c>
      <c r="G2603" s="6">
        <v>0</v>
      </c>
      <c r="H2603" s="10">
        <v>0</v>
      </c>
      <c r="I2603" s="9">
        <f t="shared" si="80"/>
        <v>17800000</v>
      </c>
      <c r="J2603" s="11">
        <f t="shared" si="81"/>
        <v>0</v>
      </c>
      <c r="K2603" s="6" t="s">
        <v>15</v>
      </c>
    </row>
    <row r="2604" spans="2:11" x14ac:dyDescent="0.2">
      <c r="B2604" s="6" t="s">
        <v>1526</v>
      </c>
      <c r="C2604" s="7">
        <v>45093</v>
      </c>
      <c r="D2604" s="7">
        <v>45290</v>
      </c>
      <c r="E2604" s="8">
        <v>26780000</v>
      </c>
      <c r="F2604" s="9">
        <v>26780000</v>
      </c>
      <c r="G2604" s="6">
        <v>0</v>
      </c>
      <c r="H2604" s="10">
        <v>0</v>
      </c>
      <c r="I2604" s="9">
        <f t="shared" si="80"/>
        <v>26780000</v>
      </c>
      <c r="J2604" s="11">
        <f t="shared" si="81"/>
        <v>0</v>
      </c>
      <c r="K2604" s="6" t="s">
        <v>15</v>
      </c>
    </row>
    <row r="2605" spans="2:11" x14ac:dyDescent="0.2">
      <c r="B2605" s="6" t="s">
        <v>1527</v>
      </c>
      <c r="C2605" s="7">
        <v>45092</v>
      </c>
      <c r="D2605" s="7">
        <v>45274</v>
      </c>
      <c r="E2605" s="8">
        <v>21000000</v>
      </c>
      <c r="F2605" s="9">
        <v>21000000</v>
      </c>
      <c r="G2605" s="6">
        <v>0</v>
      </c>
      <c r="H2605" s="10">
        <v>0</v>
      </c>
      <c r="I2605" s="9">
        <f t="shared" si="80"/>
        <v>21000000</v>
      </c>
      <c r="J2605" s="11">
        <f t="shared" si="81"/>
        <v>0</v>
      </c>
      <c r="K2605" s="6" t="s">
        <v>15</v>
      </c>
    </row>
    <row r="2606" spans="2:11" x14ac:dyDescent="0.2">
      <c r="B2606" s="6" t="s">
        <v>500</v>
      </c>
      <c r="C2606" s="7">
        <v>45092</v>
      </c>
      <c r="D2606" s="7">
        <v>45279</v>
      </c>
      <c r="E2606" s="8">
        <v>15416666.66</v>
      </c>
      <c r="F2606" s="9">
        <v>15416666.66</v>
      </c>
      <c r="G2606" s="6">
        <v>0</v>
      </c>
      <c r="H2606" s="10">
        <v>0</v>
      </c>
      <c r="I2606" s="9">
        <f t="shared" si="80"/>
        <v>15416666.66</v>
      </c>
      <c r="J2606" s="11">
        <f t="shared" si="81"/>
        <v>0</v>
      </c>
      <c r="K2606" s="6" t="s">
        <v>15</v>
      </c>
    </row>
    <row r="2607" spans="2:11" x14ac:dyDescent="0.2">
      <c r="B2607" s="6" t="s">
        <v>1082</v>
      </c>
      <c r="C2607" s="7">
        <v>45092</v>
      </c>
      <c r="D2607" s="7">
        <v>45289</v>
      </c>
      <c r="E2607" s="8">
        <v>13650000</v>
      </c>
      <c r="F2607" s="9">
        <v>13650000</v>
      </c>
      <c r="G2607" s="6">
        <v>0</v>
      </c>
      <c r="H2607" s="10">
        <v>0</v>
      </c>
      <c r="I2607" s="9">
        <f t="shared" si="80"/>
        <v>13650000</v>
      </c>
      <c r="J2607" s="11">
        <f t="shared" si="81"/>
        <v>0</v>
      </c>
      <c r="K2607" s="6" t="s">
        <v>15</v>
      </c>
    </row>
    <row r="2608" spans="2:11" x14ac:dyDescent="0.2">
      <c r="B2608" s="6" t="s">
        <v>613</v>
      </c>
      <c r="C2608" s="7">
        <v>45092</v>
      </c>
      <c r="D2608" s="7">
        <v>45264</v>
      </c>
      <c r="E2608" s="8">
        <v>16433333.33</v>
      </c>
      <c r="F2608" s="9">
        <v>16433333.33</v>
      </c>
      <c r="G2608" s="6">
        <v>0</v>
      </c>
      <c r="H2608" s="10">
        <v>0</v>
      </c>
      <c r="I2608" s="9">
        <f t="shared" si="80"/>
        <v>16433333.33</v>
      </c>
      <c r="J2608" s="11">
        <f t="shared" si="81"/>
        <v>0</v>
      </c>
      <c r="K2608" s="6" t="s">
        <v>15</v>
      </c>
    </row>
    <row r="2609" spans="2:11" x14ac:dyDescent="0.2">
      <c r="B2609" s="6" t="s">
        <v>722</v>
      </c>
      <c r="C2609" s="7">
        <v>45092</v>
      </c>
      <c r="D2609" s="7">
        <v>45274</v>
      </c>
      <c r="E2609" s="8">
        <v>18000000</v>
      </c>
      <c r="F2609" s="9">
        <v>18000000</v>
      </c>
      <c r="G2609" s="6">
        <v>0</v>
      </c>
      <c r="H2609" s="10">
        <v>0</v>
      </c>
      <c r="I2609" s="9">
        <f t="shared" si="80"/>
        <v>18000000</v>
      </c>
      <c r="J2609" s="11">
        <f t="shared" si="81"/>
        <v>0</v>
      </c>
      <c r="K2609" s="6" t="s">
        <v>15</v>
      </c>
    </row>
    <row r="2610" spans="2:11" x14ac:dyDescent="0.2">
      <c r="B2610" s="6" t="s">
        <v>1015</v>
      </c>
      <c r="C2610" s="7">
        <v>45092</v>
      </c>
      <c r="D2610" s="7">
        <v>45289</v>
      </c>
      <c r="E2610" s="8">
        <v>26780000</v>
      </c>
      <c r="F2610" s="9">
        <v>26780000</v>
      </c>
      <c r="G2610" s="6">
        <v>0</v>
      </c>
      <c r="H2610" s="10">
        <v>0</v>
      </c>
      <c r="I2610" s="9">
        <f t="shared" si="80"/>
        <v>26780000</v>
      </c>
      <c r="J2610" s="11">
        <f t="shared" si="81"/>
        <v>0</v>
      </c>
      <c r="K2610" s="6" t="s">
        <v>15</v>
      </c>
    </row>
    <row r="2611" spans="2:11" x14ac:dyDescent="0.2">
      <c r="B2611" s="6" t="s">
        <v>1528</v>
      </c>
      <c r="C2611" s="7">
        <v>45092</v>
      </c>
      <c r="D2611" s="7">
        <v>45289</v>
      </c>
      <c r="E2611" s="8">
        <v>17550000</v>
      </c>
      <c r="F2611" s="9">
        <v>17550000</v>
      </c>
      <c r="G2611" s="6">
        <v>0</v>
      </c>
      <c r="H2611" s="10">
        <v>0</v>
      </c>
      <c r="I2611" s="9">
        <f t="shared" si="80"/>
        <v>17550000</v>
      </c>
      <c r="J2611" s="11">
        <f t="shared" si="81"/>
        <v>0</v>
      </c>
      <c r="K2611" s="6" t="s">
        <v>15</v>
      </c>
    </row>
    <row r="2612" spans="2:11" x14ac:dyDescent="0.2">
      <c r="B2612" s="6" t="s">
        <v>1529</v>
      </c>
      <c r="C2612" s="7">
        <v>45093</v>
      </c>
      <c r="D2612" s="7">
        <v>45280</v>
      </c>
      <c r="E2612" s="8">
        <v>25406666.670000002</v>
      </c>
      <c r="F2612" s="9">
        <v>25406666.670000002</v>
      </c>
      <c r="G2612" s="6">
        <v>0</v>
      </c>
      <c r="H2612" s="10">
        <v>0</v>
      </c>
      <c r="I2612" s="9">
        <f t="shared" si="80"/>
        <v>25406666.670000002</v>
      </c>
      <c r="J2612" s="11">
        <f t="shared" si="81"/>
        <v>0</v>
      </c>
      <c r="K2612" s="6" t="s">
        <v>15</v>
      </c>
    </row>
    <row r="2613" spans="2:11" x14ac:dyDescent="0.2">
      <c r="B2613" s="6" t="s">
        <v>958</v>
      </c>
      <c r="C2613" s="7">
        <v>45092</v>
      </c>
      <c r="D2613" s="7">
        <v>45274</v>
      </c>
      <c r="E2613" s="8">
        <v>12000000</v>
      </c>
      <c r="F2613" s="9">
        <v>12000000</v>
      </c>
      <c r="G2613" s="6">
        <v>0</v>
      </c>
      <c r="H2613" s="10">
        <v>0</v>
      </c>
      <c r="I2613" s="9">
        <f t="shared" si="80"/>
        <v>12000000</v>
      </c>
      <c r="J2613" s="11">
        <f t="shared" si="81"/>
        <v>0</v>
      </c>
      <c r="K2613" s="6" t="s">
        <v>15</v>
      </c>
    </row>
    <row r="2614" spans="2:11" x14ac:dyDescent="0.2">
      <c r="B2614" s="6" t="s">
        <v>1530</v>
      </c>
      <c r="C2614" s="7">
        <v>45092</v>
      </c>
      <c r="D2614" s="7">
        <v>45289</v>
      </c>
      <c r="E2614" s="8">
        <v>23725000</v>
      </c>
      <c r="F2614" s="9">
        <v>23725000</v>
      </c>
      <c r="G2614" s="6">
        <v>0</v>
      </c>
      <c r="H2614" s="10">
        <v>0</v>
      </c>
      <c r="I2614" s="9">
        <f t="shared" si="80"/>
        <v>23725000</v>
      </c>
      <c r="J2614" s="11">
        <f t="shared" si="81"/>
        <v>0</v>
      </c>
      <c r="K2614" s="6" t="s">
        <v>15</v>
      </c>
    </row>
    <row r="2615" spans="2:11" x14ac:dyDescent="0.2">
      <c r="B2615" s="6" t="s">
        <v>1531</v>
      </c>
      <c r="C2615" s="7">
        <v>45092</v>
      </c>
      <c r="D2615" s="7">
        <v>45284</v>
      </c>
      <c r="E2615" s="8">
        <v>12666666.67</v>
      </c>
      <c r="F2615" s="9">
        <v>12666666.67</v>
      </c>
      <c r="G2615" s="6">
        <v>0</v>
      </c>
      <c r="H2615" s="10">
        <v>0</v>
      </c>
      <c r="I2615" s="9">
        <f t="shared" si="80"/>
        <v>12666666.67</v>
      </c>
      <c r="J2615" s="11">
        <f t="shared" si="81"/>
        <v>0</v>
      </c>
      <c r="K2615" s="6" t="s">
        <v>15</v>
      </c>
    </row>
    <row r="2616" spans="2:11" x14ac:dyDescent="0.2">
      <c r="B2616" s="6" t="s">
        <v>1110</v>
      </c>
      <c r="C2616" s="7">
        <v>45092</v>
      </c>
      <c r="D2616" s="7">
        <v>45228</v>
      </c>
      <c r="E2616" s="8">
        <v>18000000</v>
      </c>
      <c r="F2616" s="9">
        <v>18000000</v>
      </c>
      <c r="G2616" s="6">
        <v>0</v>
      </c>
      <c r="H2616" s="10">
        <v>0</v>
      </c>
      <c r="I2616" s="9">
        <f t="shared" si="80"/>
        <v>18000000</v>
      </c>
      <c r="J2616" s="11">
        <f t="shared" si="81"/>
        <v>0</v>
      </c>
      <c r="K2616" s="6" t="s">
        <v>15</v>
      </c>
    </row>
    <row r="2617" spans="2:11" x14ac:dyDescent="0.2">
      <c r="B2617" s="6" t="s">
        <v>734</v>
      </c>
      <c r="C2617" s="7">
        <v>45092</v>
      </c>
      <c r="D2617" s="7">
        <v>45228</v>
      </c>
      <c r="E2617" s="8">
        <v>20250000</v>
      </c>
      <c r="F2617" s="9">
        <v>20250000</v>
      </c>
      <c r="G2617" s="6">
        <v>0</v>
      </c>
      <c r="H2617" s="10">
        <v>0</v>
      </c>
      <c r="I2617" s="9">
        <f t="shared" si="80"/>
        <v>20250000</v>
      </c>
      <c r="J2617" s="11">
        <f t="shared" si="81"/>
        <v>0</v>
      </c>
      <c r="K2617" s="6" t="s">
        <v>15</v>
      </c>
    </row>
    <row r="2618" spans="2:11" x14ac:dyDescent="0.2">
      <c r="B2618" s="6" t="s">
        <v>800</v>
      </c>
      <c r="C2618" s="7">
        <v>45092</v>
      </c>
      <c r="D2618" s="7">
        <v>45228</v>
      </c>
      <c r="E2618" s="8">
        <v>20250000</v>
      </c>
      <c r="F2618" s="9">
        <v>20250000</v>
      </c>
      <c r="G2618" s="6">
        <v>0</v>
      </c>
      <c r="H2618" s="10">
        <v>0</v>
      </c>
      <c r="I2618" s="9">
        <f t="shared" si="80"/>
        <v>20250000</v>
      </c>
      <c r="J2618" s="11">
        <f t="shared" si="81"/>
        <v>0</v>
      </c>
      <c r="K2618" s="6" t="s">
        <v>15</v>
      </c>
    </row>
    <row r="2619" spans="2:11" x14ac:dyDescent="0.2">
      <c r="B2619" s="6" t="s">
        <v>139</v>
      </c>
      <c r="C2619" s="7">
        <v>45092</v>
      </c>
      <c r="D2619" s="7">
        <v>45289</v>
      </c>
      <c r="E2619" s="8">
        <v>23725000</v>
      </c>
      <c r="F2619" s="9">
        <v>23725000</v>
      </c>
      <c r="G2619" s="6">
        <v>0</v>
      </c>
      <c r="H2619" s="10">
        <v>0</v>
      </c>
      <c r="I2619" s="9">
        <f t="shared" si="80"/>
        <v>23725000</v>
      </c>
      <c r="J2619" s="11">
        <f t="shared" si="81"/>
        <v>0</v>
      </c>
      <c r="K2619" s="6" t="s">
        <v>15</v>
      </c>
    </row>
    <row r="2620" spans="2:11" x14ac:dyDescent="0.2">
      <c r="B2620" s="6" t="s">
        <v>274</v>
      </c>
      <c r="C2620" s="7">
        <v>45092</v>
      </c>
      <c r="D2620" s="7">
        <v>45228</v>
      </c>
      <c r="E2620" s="8">
        <v>15750000</v>
      </c>
      <c r="F2620" s="9">
        <v>15750000</v>
      </c>
      <c r="G2620" s="6">
        <v>0</v>
      </c>
      <c r="H2620" s="10">
        <v>0</v>
      </c>
      <c r="I2620" s="9">
        <f t="shared" si="80"/>
        <v>15750000</v>
      </c>
      <c r="J2620" s="11">
        <f t="shared" si="81"/>
        <v>0</v>
      </c>
      <c r="K2620" s="6" t="s">
        <v>15</v>
      </c>
    </row>
    <row r="2621" spans="2:11" x14ac:dyDescent="0.2">
      <c r="B2621" s="6" t="s">
        <v>666</v>
      </c>
      <c r="C2621" s="7">
        <v>45092</v>
      </c>
      <c r="D2621" s="7">
        <v>45228</v>
      </c>
      <c r="E2621" s="8">
        <v>20250000</v>
      </c>
      <c r="F2621" s="9">
        <v>20250000</v>
      </c>
      <c r="G2621" s="6">
        <v>0</v>
      </c>
      <c r="H2621" s="10">
        <v>0</v>
      </c>
      <c r="I2621" s="9">
        <f t="shared" si="80"/>
        <v>20250000</v>
      </c>
      <c r="J2621" s="11">
        <f t="shared" si="81"/>
        <v>0</v>
      </c>
      <c r="K2621" s="6" t="s">
        <v>15</v>
      </c>
    </row>
    <row r="2622" spans="2:11" x14ac:dyDescent="0.2">
      <c r="B2622" s="6" t="s">
        <v>383</v>
      </c>
      <c r="C2622" s="7">
        <v>45092</v>
      </c>
      <c r="D2622" s="7">
        <v>45228</v>
      </c>
      <c r="E2622" s="8">
        <v>15750000</v>
      </c>
      <c r="F2622" s="9">
        <v>15750000</v>
      </c>
      <c r="G2622" s="6">
        <v>0</v>
      </c>
      <c r="H2622" s="10">
        <v>0</v>
      </c>
      <c r="I2622" s="9">
        <f t="shared" si="80"/>
        <v>15750000</v>
      </c>
      <c r="J2622" s="11">
        <f t="shared" si="81"/>
        <v>0</v>
      </c>
      <c r="K2622" s="6" t="s">
        <v>15</v>
      </c>
    </row>
    <row r="2623" spans="2:11" x14ac:dyDescent="0.2">
      <c r="B2623" s="6" t="s">
        <v>274</v>
      </c>
      <c r="C2623" s="7">
        <v>45092</v>
      </c>
      <c r="D2623" s="7">
        <v>45228</v>
      </c>
      <c r="E2623" s="8">
        <v>18000000</v>
      </c>
      <c r="F2623" s="9">
        <v>18000000</v>
      </c>
      <c r="G2623" s="6">
        <v>0</v>
      </c>
      <c r="H2623" s="10">
        <v>0</v>
      </c>
      <c r="I2623" s="9">
        <f t="shared" si="80"/>
        <v>18000000</v>
      </c>
      <c r="J2623" s="11">
        <f t="shared" si="81"/>
        <v>0</v>
      </c>
      <c r="K2623" s="6" t="s">
        <v>15</v>
      </c>
    </row>
    <row r="2624" spans="2:11" x14ac:dyDescent="0.2">
      <c r="B2624" s="6" t="s">
        <v>919</v>
      </c>
      <c r="C2624" s="7">
        <v>45092</v>
      </c>
      <c r="D2624" s="7">
        <v>45228</v>
      </c>
      <c r="E2624" s="8">
        <v>27000000</v>
      </c>
      <c r="F2624" s="9">
        <v>27000000</v>
      </c>
      <c r="G2624" s="6">
        <v>0</v>
      </c>
      <c r="H2624" s="10">
        <v>0</v>
      </c>
      <c r="I2624" s="9">
        <f t="shared" si="80"/>
        <v>27000000</v>
      </c>
      <c r="J2624" s="11">
        <f t="shared" si="81"/>
        <v>0</v>
      </c>
      <c r="K2624" s="6" t="s">
        <v>15</v>
      </c>
    </row>
    <row r="2625" spans="2:11" x14ac:dyDescent="0.2">
      <c r="B2625" s="6" t="s">
        <v>1532</v>
      </c>
      <c r="C2625" s="7">
        <v>45092</v>
      </c>
      <c r="D2625" s="7">
        <v>45289</v>
      </c>
      <c r="E2625" s="8">
        <v>22750000</v>
      </c>
      <c r="F2625" s="9">
        <v>22750000</v>
      </c>
      <c r="G2625" s="6">
        <v>0</v>
      </c>
      <c r="H2625" s="10">
        <v>0</v>
      </c>
      <c r="I2625" s="9">
        <f t="shared" si="80"/>
        <v>22750000</v>
      </c>
      <c r="J2625" s="11">
        <f t="shared" si="81"/>
        <v>0</v>
      </c>
      <c r="K2625" s="6" t="s">
        <v>15</v>
      </c>
    </row>
    <row r="2626" spans="2:11" x14ac:dyDescent="0.2">
      <c r="B2626" s="6" t="s">
        <v>1533</v>
      </c>
      <c r="C2626" s="7">
        <v>45092</v>
      </c>
      <c r="D2626" s="7">
        <v>45279</v>
      </c>
      <c r="E2626" s="8">
        <v>25406666.670000002</v>
      </c>
      <c r="F2626" s="9">
        <v>25406666.670000002</v>
      </c>
      <c r="G2626" s="6">
        <v>0</v>
      </c>
      <c r="H2626" s="10">
        <v>0</v>
      </c>
      <c r="I2626" s="9">
        <f t="shared" si="80"/>
        <v>25406666.670000002</v>
      </c>
      <c r="J2626" s="11">
        <f t="shared" si="81"/>
        <v>0</v>
      </c>
      <c r="K2626" s="6" t="s">
        <v>15</v>
      </c>
    </row>
    <row r="2627" spans="2:11" x14ac:dyDescent="0.2">
      <c r="B2627" s="6" t="s">
        <v>1534</v>
      </c>
      <c r="C2627" s="7">
        <v>45092</v>
      </c>
      <c r="D2627" s="7">
        <v>45244</v>
      </c>
      <c r="E2627" s="8">
        <v>22500000</v>
      </c>
      <c r="F2627" s="9">
        <v>22500000</v>
      </c>
      <c r="G2627" s="6">
        <v>0</v>
      </c>
      <c r="H2627" s="10">
        <v>0</v>
      </c>
      <c r="I2627" s="9">
        <f t="shared" ref="I2627:I2690" si="82">F2627-H2627</f>
        <v>22500000</v>
      </c>
      <c r="J2627" s="11">
        <f t="shared" ref="J2627:J2690" si="83">IFERROR(H2627/F2627,"-")</f>
        <v>0</v>
      </c>
      <c r="K2627" s="6" t="s">
        <v>15</v>
      </c>
    </row>
    <row r="2628" spans="2:11" x14ac:dyDescent="0.2">
      <c r="B2628" s="6" t="s">
        <v>1535</v>
      </c>
      <c r="C2628" s="7">
        <v>45092</v>
      </c>
      <c r="D2628" s="7">
        <v>45279</v>
      </c>
      <c r="E2628" s="8">
        <v>25406666.670000002</v>
      </c>
      <c r="F2628" s="9">
        <v>25406666.670000002</v>
      </c>
      <c r="G2628" s="6">
        <v>0</v>
      </c>
      <c r="H2628" s="10">
        <v>0</v>
      </c>
      <c r="I2628" s="9">
        <f t="shared" si="82"/>
        <v>25406666.670000002</v>
      </c>
      <c r="J2628" s="11">
        <f t="shared" si="83"/>
        <v>0</v>
      </c>
      <c r="K2628" s="6" t="s">
        <v>15</v>
      </c>
    </row>
    <row r="2629" spans="2:11" x14ac:dyDescent="0.2">
      <c r="B2629" s="6" t="s">
        <v>1026</v>
      </c>
      <c r="C2629" s="7">
        <v>45092</v>
      </c>
      <c r="D2629" s="7">
        <v>45244</v>
      </c>
      <c r="E2629" s="8">
        <v>20000000</v>
      </c>
      <c r="F2629" s="9">
        <v>20000000</v>
      </c>
      <c r="G2629" s="6">
        <v>0</v>
      </c>
      <c r="H2629" s="10">
        <v>2133333.33</v>
      </c>
      <c r="I2629" s="9">
        <f t="shared" si="82"/>
        <v>17866666.670000002</v>
      </c>
      <c r="J2629" s="11">
        <f t="shared" si="83"/>
        <v>0.10666666650000001</v>
      </c>
      <c r="K2629" s="6" t="s">
        <v>15</v>
      </c>
    </row>
    <row r="2630" spans="2:11" x14ac:dyDescent="0.2">
      <c r="B2630" s="6" t="s">
        <v>1018</v>
      </c>
      <c r="C2630" s="7">
        <v>45092</v>
      </c>
      <c r="D2630" s="7">
        <v>45274</v>
      </c>
      <c r="E2630" s="8">
        <v>24000000</v>
      </c>
      <c r="F2630" s="9">
        <v>24000000</v>
      </c>
      <c r="G2630" s="6">
        <v>0</v>
      </c>
      <c r="H2630" s="10">
        <v>0</v>
      </c>
      <c r="I2630" s="9">
        <f t="shared" si="82"/>
        <v>24000000</v>
      </c>
      <c r="J2630" s="11">
        <f t="shared" si="83"/>
        <v>0</v>
      </c>
      <c r="K2630" s="6" t="s">
        <v>15</v>
      </c>
    </row>
    <row r="2631" spans="2:11" x14ac:dyDescent="0.2">
      <c r="B2631" s="6" t="s">
        <v>1536</v>
      </c>
      <c r="C2631" s="7">
        <v>45092</v>
      </c>
      <c r="D2631" s="7">
        <v>45283</v>
      </c>
      <c r="E2631" s="8">
        <v>25200000</v>
      </c>
      <c r="F2631" s="9">
        <v>25200000</v>
      </c>
      <c r="G2631" s="6">
        <v>0</v>
      </c>
      <c r="H2631" s="10">
        <v>0</v>
      </c>
      <c r="I2631" s="9">
        <f t="shared" si="82"/>
        <v>25200000</v>
      </c>
      <c r="J2631" s="11">
        <f t="shared" si="83"/>
        <v>0</v>
      </c>
      <c r="K2631" s="6" t="s">
        <v>12</v>
      </c>
    </row>
    <row r="2632" spans="2:11" x14ac:dyDescent="0.2">
      <c r="B2632" s="6" t="s">
        <v>787</v>
      </c>
      <c r="C2632" s="7">
        <v>45092</v>
      </c>
      <c r="D2632" s="7">
        <v>45244</v>
      </c>
      <c r="E2632" s="8">
        <v>17500000</v>
      </c>
      <c r="F2632" s="9">
        <v>17500000</v>
      </c>
      <c r="G2632" s="6">
        <v>0</v>
      </c>
      <c r="H2632" s="10">
        <v>0</v>
      </c>
      <c r="I2632" s="9">
        <f t="shared" si="82"/>
        <v>17500000</v>
      </c>
      <c r="J2632" s="11">
        <f t="shared" si="83"/>
        <v>0</v>
      </c>
      <c r="K2632" s="6" t="s">
        <v>15</v>
      </c>
    </row>
    <row r="2633" spans="2:11" x14ac:dyDescent="0.2">
      <c r="B2633" s="6" t="s">
        <v>1272</v>
      </c>
      <c r="C2633" s="7">
        <v>45092</v>
      </c>
      <c r="D2633" s="7">
        <v>45244</v>
      </c>
      <c r="E2633" s="8">
        <v>15000000</v>
      </c>
      <c r="F2633" s="9">
        <v>15000000</v>
      </c>
      <c r="G2633" s="6">
        <v>0</v>
      </c>
      <c r="H2633" s="10">
        <v>0</v>
      </c>
      <c r="I2633" s="9">
        <f t="shared" si="82"/>
        <v>15000000</v>
      </c>
      <c r="J2633" s="11">
        <f t="shared" si="83"/>
        <v>0</v>
      </c>
      <c r="K2633" s="6" t="s">
        <v>15</v>
      </c>
    </row>
    <row r="2634" spans="2:11" x14ac:dyDescent="0.2">
      <c r="B2634" s="6" t="s">
        <v>1537</v>
      </c>
      <c r="C2634" s="7">
        <v>45093</v>
      </c>
      <c r="D2634" s="7">
        <v>45245</v>
      </c>
      <c r="E2634" s="8">
        <v>25000000</v>
      </c>
      <c r="F2634" s="9">
        <v>25000000</v>
      </c>
      <c r="G2634" s="6">
        <v>0</v>
      </c>
      <c r="H2634" s="10">
        <v>0</v>
      </c>
      <c r="I2634" s="9">
        <f t="shared" si="82"/>
        <v>25000000</v>
      </c>
      <c r="J2634" s="11">
        <f t="shared" si="83"/>
        <v>0</v>
      </c>
      <c r="K2634" s="6" t="s">
        <v>15</v>
      </c>
    </row>
    <row r="2635" spans="2:11" x14ac:dyDescent="0.2">
      <c r="B2635" s="6" t="s">
        <v>739</v>
      </c>
      <c r="C2635" s="7">
        <v>45093</v>
      </c>
      <c r="D2635" s="7">
        <v>45245</v>
      </c>
      <c r="E2635" s="8">
        <v>15000000</v>
      </c>
      <c r="F2635" s="9">
        <v>15000000</v>
      </c>
      <c r="G2635" s="6">
        <v>0</v>
      </c>
      <c r="H2635" s="10">
        <v>0</v>
      </c>
      <c r="I2635" s="9">
        <f t="shared" si="82"/>
        <v>15000000</v>
      </c>
      <c r="J2635" s="11">
        <f t="shared" si="83"/>
        <v>0</v>
      </c>
      <c r="K2635" s="6" t="s">
        <v>15</v>
      </c>
    </row>
    <row r="2636" spans="2:11" x14ac:dyDescent="0.2">
      <c r="B2636" s="6" t="s">
        <v>997</v>
      </c>
      <c r="C2636" s="7">
        <v>45093</v>
      </c>
      <c r="D2636" s="7">
        <v>45245</v>
      </c>
      <c r="E2636" s="8">
        <v>11500000</v>
      </c>
      <c r="F2636" s="9">
        <v>11500000</v>
      </c>
      <c r="G2636" s="6">
        <v>0</v>
      </c>
      <c r="H2636" s="10">
        <v>0</v>
      </c>
      <c r="I2636" s="9">
        <f t="shared" si="82"/>
        <v>11500000</v>
      </c>
      <c r="J2636" s="11">
        <f t="shared" si="83"/>
        <v>0</v>
      </c>
      <c r="K2636" s="6" t="s">
        <v>15</v>
      </c>
    </row>
    <row r="2637" spans="2:11" x14ac:dyDescent="0.2">
      <c r="B2637" s="6" t="s">
        <v>741</v>
      </c>
      <c r="C2637" s="7">
        <v>45093</v>
      </c>
      <c r="D2637" s="7">
        <v>45245</v>
      </c>
      <c r="E2637" s="8">
        <v>11000000</v>
      </c>
      <c r="F2637" s="9">
        <v>11000000</v>
      </c>
      <c r="G2637" s="6">
        <v>0</v>
      </c>
      <c r="H2637" s="10">
        <v>0</v>
      </c>
      <c r="I2637" s="9">
        <f t="shared" si="82"/>
        <v>11000000</v>
      </c>
      <c r="J2637" s="11">
        <f t="shared" si="83"/>
        <v>0</v>
      </c>
      <c r="K2637" s="6" t="s">
        <v>15</v>
      </c>
    </row>
    <row r="2638" spans="2:11" x14ac:dyDescent="0.2">
      <c r="B2638" s="6" t="s">
        <v>699</v>
      </c>
      <c r="C2638" s="7">
        <v>45093</v>
      </c>
      <c r="D2638" s="7">
        <v>45258</v>
      </c>
      <c r="E2638" s="8">
        <v>15000000</v>
      </c>
      <c r="F2638" s="9">
        <v>15000000</v>
      </c>
      <c r="G2638" s="6">
        <v>0</v>
      </c>
      <c r="H2638" s="10">
        <v>0</v>
      </c>
      <c r="I2638" s="9">
        <f t="shared" si="82"/>
        <v>15000000</v>
      </c>
      <c r="J2638" s="11">
        <f t="shared" si="83"/>
        <v>0</v>
      </c>
      <c r="K2638" s="6" t="s">
        <v>1419</v>
      </c>
    </row>
    <row r="2639" spans="2:11" x14ac:dyDescent="0.2">
      <c r="B2639" s="6" t="s">
        <v>603</v>
      </c>
      <c r="C2639" s="7">
        <v>45093</v>
      </c>
      <c r="D2639" s="7">
        <v>45229</v>
      </c>
      <c r="E2639" s="8">
        <v>8100000</v>
      </c>
      <c r="F2639" s="9">
        <v>8100000</v>
      </c>
      <c r="G2639" s="6">
        <v>0</v>
      </c>
      <c r="H2639" s="10">
        <v>0</v>
      </c>
      <c r="I2639" s="9">
        <f t="shared" si="82"/>
        <v>8100000</v>
      </c>
      <c r="J2639" s="11">
        <f t="shared" si="83"/>
        <v>0</v>
      </c>
      <c r="K2639" s="6" t="s">
        <v>15</v>
      </c>
    </row>
    <row r="2640" spans="2:11" x14ac:dyDescent="0.2">
      <c r="B2640" s="6" t="s">
        <v>1538</v>
      </c>
      <c r="C2640" s="7">
        <v>45093</v>
      </c>
      <c r="D2640" s="7">
        <v>45284</v>
      </c>
      <c r="E2640" s="8">
        <v>16222500</v>
      </c>
      <c r="F2640" s="9">
        <v>16222500</v>
      </c>
      <c r="G2640" s="6">
        <v>0</v>
      </c>
      <c r="H2640" s="10">
        <v>0</v>
      </c>
      <c r="I2640" s="9">
        <f t="shared" si="82"/>
        <v>16222500</v>
      </c>
      <c r="J2640" s="11">
        <f t="shared" si="83"/>
        <v>0</v>
      </c>
      <c r="K2640" s="6" t="s">
        <v>15</v>
      </c>
    </row>
    <row r="2641" spans="2:11" x14ac:dyDescent="0.2">
      <c r="B2641" s="6" t="s">
        <v>942</v>
      </c>
      <c r="C2641" s="7">
        <v>45093</v>
      </c>
      <c r="D2641" s="7">
        <v>45280</v>
      </c>
      <c r="E2641" s="8">
        <v>22508333</v>
      </c>
      <c r="F2641" s="9">
        <v>22508333</v>
      </c>
      <c r="G2641" s="6">
        <v>0</v>
      </c>
      <c r="H2641" s="10">
        <v>0</v>
      </c>
      <c r="I2641" s="9">
        <f t="shared" si="82"/>
        <v>22508333</v>
      </c>
      <c r="J2641" s="11">
        <f t="shared" si="83"/>
        <v>0</v>
      </c>
      <c r="K2641" s="6" t="s">
        <v>15</v>
      </c>
    </row>
    <row r="2642" spans="2:11" x14ac:dyDescent="0.2">
      <c r="B2642" s="6" t="s">
        <v>633</v>
      </c>
      <c r="C2642" s="7">
        <v>45093</v>
      </c>
      <c r="D2642" s="7">
        <v>45280</v>
      </c>
      <c r="E2642" s="8">
        <v>22508333</v>
      </c>
      <c r="F2642" s="9">
        <v>22508333</v>
      </c>
      <c r="G2642" s="6">
        <v>0</v>
      </c>
      <c r="H2642" s="10">
        <v>0</v>
      </c>
      <c r="I2642" s="9">
        <f t="shared" si="82"/>
        <v>22508333</v>
      </c>
      <c r="J2642" s="11">
        <f t="shared" si="83"/>
        <v>0</v>
      </c>
      <c r="K2642" s="6" t="s">
        <v>15</v>
      </c>
    </row>
    <row r="2643" spans="2:11" x14ac:dyDescent="0.2">
      <c r="B2643" s="6" t="s">
        <v>1043</v>
      </c>
      <c r="C2643" s="7">
        <v>45093</v>
      </c>
      <c r="D2643" s="7">
        <v>45245</v>
      </c>
      <c r="E2643" s="8">
        <v>10000000</v>
      </c>
      <c r="F2643" s="9">
        <v>10000000</v>
      </c>
      <c r="G2643" s="6">
        <v>0</v>
      </c>
      <c r="H2643" s="10">
        <v>0</v>
      </c>
      <c r="I2643" s="9">
        <f t="shared" si="82"/>
        <v>10000000</v>
      </c>
      <c r="J2643" s="11">
        <f t="shared" si="83"/>
        <v>0</v>
      </c>
      <c r="K2643" s="6" t="s">
        <v>15</v>
      </c>
    </row>
    <row r="2644" spans="2:11" x14ac:dyDescent="0.2">
      <c r="B2644" s="6" t="s">
        <v>942</v>
      </c>
      <c r="C2644" s="7">
        <v>45093</v>
      </c>
      <c r="D2644" s="7">
        <v>45275</v>
      </c>
      <c r="E2644" s="8">
        <v>21900000</v>
      </c>
      <c r="F2644" s="9">
        <v>21900000</v>
      </c>
      <c r="G2644" s="6">
        <v>0</v>
      </c>
      <c r="H2644" s="10">
        <v>0</v>
      </c>
      <c r="I2644" s="9">
        <f t="shared" si="82"/>
        <v>21900000</v>
      </c>
      <c r="J2644" s="11">
        <f t="shared" si="83"/>
        <v>0</v>
      </c>
      <c r="K2644" s="6" t="s">
        <v>15</v>
      </c>
    </row>
    <row r="2645" spans="2:11" x14ac:dyDescent="0.2">
      <c r="B2645" s="6" t="s">
        <v>1539</v>
      </c>
      <c r="C2645" s="7">
        <v>45093</v>
      </c>
      <c r="D2645" s="7">
        <v>45275</v>
      </c>
      <c r="E2645" s="8">
        <v>12000000</v>
      </c>
      <c r="F2645" s="9">
        <v>12000000</v>
      </c>
      <c r="G2645" s="6">
        <v>0</v>
      </c>
      <c r="H2645" s="10">
        <v>0</v>
      </c>
      <c r="I2645" s="9">
        <f t="shared" si="82"/>
        <v>12000000</v>
      </c>
      <c r="J2645" s="11">
        <f t="shared" si="83"/>
        <v>0</v>
      </c>
      <c r="K2645" s="6" t="s">
        <v>15</v>
      </c>
    </row>
    <row r="2646" spans="2:11" x14ac:dyDescent="0.2">
      <c r="B2646" s="6" t="s">
        <v>1121</v>
      </c>
      <c r="C2646" s="7">
        <v>45093</v>
      </c>
      <c r="D2646" s="7">
        <v>45245</v>
      </c>
      <c r="E2646" s="8">
        <v>12500000</v>
      </c>
      <c r="F2646" s="9">
        <v>12500000</v>
      </c>
      <c r="G2646" s="6">
        <v>0</v>
      </c>
      <c r="H2646" s="10">
        <v>0</v>
      </c>
      <c r="I2646" s="9">
        <f t="shared" si="82"/>
        <v>12500000</v>
      </c>
      <c r="J2646" s="11">
        <f t="shared" si="83"/>
        <v>0</v>
      </c>
      <c r="K2646" s="6" t="s">
        <v>15</v>
      </c>
    </row>
    <row r="2647" spans="2:11" x14ac:dyDescent="0.2">
      <c r="B2647" s="6" t="s">
        <v>1540</v>
      </c>
      <c r="C2647" s="7">
        <v>45093</v>
      </c>
      <c r="D2647" s="7">
        <v>45245</v>
      </c>
      <c r="E2647" s="8">
        <v>15000000</v>
      </c>
      <c r="F2647" s="9">
        <v>15000000</v>
      </c>
      <c r="G2647" s="6">
        <v>0</v>
      </c>
      <c r="H2647" s="10">
        <v>0</v>
      </c>
      <c r="I2647" s="9">
        <f t="shared" si="82"/>
        <v>15000000</v>
      </c>
      <c r="J2647" s="11">
        <f t="shared" si="83"/>
        <v>0</v>
      </c>
      <c r="K2647" s="6" t="s">
        <v>15</v>
      </c>
    </row>
    <row r="2648" spans="2:11" x14ac:dyDescent="0.2">
      <c r="B2648" s="6" t="s">
        <v>665</v>
      </c>
      <c r="C2648" s="7">
        <v>45097</v>
      </c>
      <c r="D2648" s="7">
        <v>45234</v>
      </c>
      <c r="E2648" s="8">
        <v>18540000</v>
      </c>
      <c r="F2648" s="9">
        <v>18540000</v>
      </c>
      <c r="G2648" s="6">
        <v>0</v>
      </c>
      <c r="H2648" s="10">
        <v>0</v>
      </c>
      <c r="I2648" s="9">
        <f t="shared" si="82"/>
        <v>18540000</v>
      </c>
      <c r="J2648" s="11">
        <f t="shared" si="83"/>
        <v>0</v>
      </c>
      <c r="K2648" s="6" t="s">
        <v>15</v>
      </c>
    </row>
    <row r="2649" spans="2:11" x14ac:dyDescent="0.2">
      <c r="B2649" s="6" t="s">
        <v>1541</v>
      </c>
      <c r="C2649" s="7">
        <v>45093</v>
      </c>
      <c r="D2649" s="7">
        <v>45285</v>
      </c>
      <c r="E2649" s="8">
        <v>30659666.66</v>
      </c>
      <c r="F2649" s="9">
        <v>30659666.66</v>
      </c>
      <c r="G2649" s="6">
        <v>0</v>
      </c>
      <c r="H2649" s="10">
        <v>0</v>
      </c>
      <c r="I2649" s="9">
        <f t="shared" si="82"/>
        <v>30659666.66</v>
      </c>
      <c r="J2649" s="11">
        <f t="shared" si="83"/>
        <v>0</v>
      </c>
      <c r="K2649" s="6" t="s">
        <v>15</v>
      </c>
    </row>
    <row r="2650" spans="2:11" x14ac:dyDescent="0.2">
      <c r="B2650" s="6" t="s">
        <v>855</v>
      </c>
      <c r="C2650" s="7">
        <v>45093</v>
      </c>
      <c r="D2650" s="7">
        <v>45280</v>
      </c>
      <c r="E2650" s="8">
        <v>25406666.670000002</v>
      </c>
      <c r="F2650" s="9">
        <v>25406666.670000002</v>
      </c>
      <c r="G2650" s="6">
        <v>0</v>
      </c>
      <c r="H2650" s="10">
        <v>0</v>
      </c>
      <c r="I2650" s="9">
        <f t="shared" si="82"/>
        <v>25406666.670000002</v>
      </c>
      <c r="J2650" s="11">
        <f t="shared" si="83"/>
        <v>0</v>
      </c>
      <c r="K2650" s="6" t="s">
        <v>15</v>
      </c>
    </row>
    <row r="2651" spans="2:11" x14ac:dyDescent="0.2">
      <c r="B2651" s="6" t="s">
        <v>1542</v>
      </c>
      <c r="C2651" s="7">
        <v>45093</v>
      </c>
      <c r="D2651" s="7">
        <v>45290</v>
      </c>
      <c r="E2651" s="8">
        <v>16737500</v>
      </c>
      <c r="F2651" s="9">
        <v>16737500</v>
      </c>
      <c r="G2651" s="6">
        <v>0</v>
      </c>
      <c r="H2651" s="10">
        <v>0</v>
      </c>
      <c r="I2651" s="9">
        <f t="shared" si="82"/>
        <v>16737500</v>
      </c>
      <c r="J2651" s="11">
        <f t="shared" si="83"/>
        <v>0</v>
      </c>
      <c r="K2651" s="6" t="s">
        <v>15</v>
      </c>
    </row>
    <row r="2652" spans="2:11" x14ac:dyDescent="0.2">
      <c r="B2652" s="6" t="s">
        <v>1543</v>
      </c>
      <c r="C2652" s="7">
        <v>45093</v>
      </c>
      <c r="D2652" s="7">
        <v>45245</v>
      </c>
      <c r="E2652" s="8">
        <v>15000000</v>
      </c>
      <c r="F2652" s="9">
        <v>15000000</v>
      </c>
      <c r="G2652" s="6">
        <v>0</v>
      </c>
      <c r="H2652" s="10">
        <v>0</v>
      </c>
      <c r="I2652" s="9">
        <f t="shared" si="82"/>
        <v>15000000</v>
      </c>
      <c r="J2652" s="11">
        <f t="shared" si="83"/>
        <v>0</v>
      </c>
      <c r="K2652" s="6" t="s">
        <v>15</v>
      </c>
    </row>
    <row r="2653" spans="2:11" x14ac:dyDescent="0.2">
      <c r="B2653" s="6" t="s">
        <v>1544</v>
      </c>
      <c r="C2653" s="7">
        <v>45093</v>
      </c>
      <c r="D2653" s="7">
        <v>45285</v>
      </c>
      <c r="E2653" s="8">
        <v>16466667</v>
      </c>
      <c r="F2653" s="9">
        <v>16466667</v>
      </c>
      <c r="G2653" s="6">
        <v>0</v>
      </c>
      <c r="H2653" s="10">
        <v>0</v>
      </c>
      <c r="I2653" s="9">
        <f t="shared" si="82"/>
        <v>16466667</v>
      </c>
      <c r="J2653" s="11">
        <f t="shared" si="83"/>
        <v>0</v>
      </c>
      <c r="K2653" s="6" t="s">
        <v>15</v>
      </c>
    </row>
    <row r="2654" spans="2:11" x14ac:dyDescent="0.2">
      <c r="B2654" s="6" t="s">
        <v>1545</v>
      </c>
      <c r="C2654" s="7">
        <v>45097</v>
      </c>
      <c r="D2654" s="7">
        <v>45279</v>
      </c>
      <c r="E2654" s="8">
        <v>13200000</v>
      </c>
      <c r="F2654" s="9">
        <v>13200000</v>
      </c>
      <c r="G2654" s="6">
        <v>0</v>
      </c>
      <c r="H2654" s="10">
        <v>0</v>
      </c>
      <c r="I2654" s="9">
        <f t="shared" si="82"/>
        <v>13200000</v>
      </c>
      <c r="J2654" s="11">
        <f t="shared" si="83"/>
        <v>0</v>
      </c>
      <c r="K2654" s="6" t="s">
        <v>15</v>
      </c>
    </row>
    <row r="2655" spans="2:11" x14ac:dyDescent="0.2">
      <c r="B2655" s="6" t="s">
        <v>1546</v>
      </c>
      <c r="C2655" s="7">
        <v>45093</v>
      </c>
      <c r="D2655" s="7">
        <v>45245</v>
      </c>
      <c r="E2655" s="8">
        <v>30000000</v>
      </c>
      <c r="F2655" s="9">
        <v>30000000</v>
      </c>
      <c r="G2655" s="6">
        <v>0</v>
      </c>
      <c r="H2655" s="10">
        <v>0</v>
      </c>
      <c r="I2655" s="9">
        <f t="shared" si="82"/>
        <v>30000000</v>
      </c>
      <c r="J2655" s="11">
        <f t="shared" si="83"/>
        <v>0</v>
      </c>
      <c r="K2655" s="6" t="s">
        <v>15</v>
      </c>
    </row>
    <row r="2656" spans="2:11" x14ac:dyDescent="0.2">
      <c r="B2656" s="6" t="s">
        <v>1547</v>
      </c>
      <c r="C2656" s="7">
        <v>45093</v>
      </c>
      <c r="D2656" s="7">
        <v>45214</v>
      </c>
      <c r="E2656" s="8">
        <v>14000000</v>
      </c>
      <c r="F2656" s="9">
        <v>14000000</v>
      </c>
      <c r="G2656" s="6">
        <v>0</v>
      </c>
      <c r="H2656" s="10">
        <v>0</v>
      </c>
      <c r="I2656" s="9">
        <f t="shared" si="82"/>
        <v>14000000</v>
      </c>
      <c r="J2656" s="11">
        <f t="shared" si="83"/>
        <v>0</v>
      </c>
      <c r="K2656" s="6" t="s">
        <v>15</v>
      </c>
    </row>
    <row r="2657" spans="2:11" x14ac:dyDescent="0.2">
      <c r="B2657" s="6" t="s">
        <v>90</v>
      </c>
      <c r="C2657" s="7">
        <v>45093</v>
      </c>
      <c r="D2657" s="7">
        <v>45214</v>
      </c>
      <c r="E2657" s="8">
        <v>8000000</v>
      </c>
      <c r="F2657" s="9">
        <v>8000000</v>
      </c>
      <c r="G2657" s="6">
        <v>0</v>
      </c>
      <c r="H2657" s="10">
        <v>0</v>
      </c>
      <c r="I2657" s="9">
        <f t="shared" si="82"/>
        <v>8000000</v>
      </c>
      <c r="J2657" s="11">
        <f t="shared" si="83"/>
        <v>0</v>
      </c>
      <c r="K2657" s="6" t="s">
        <v>15</v>
      </c>
    </row>
    <row r="2658" spans="2:11" x14ac:dyDescent="0.2">
      <c r="B2658" s="6" t="s">
        <v>1548</v>
      </c>
      <c r="C2658" s="7">
        <v>45097</v>
      </c>
      <c r="D2658" s="7">
        <v>45234</v>
      </c>
      <c r="E2658" s="8">
        <v>9000000</v>
      </c>
      <c r="F2658" s="9">
        <v>9000000</v>
      </c>
      <c r="G2658" s="6">
        <v>0</v>
      </c>
      <c r="H2658" s="10">
        <v>0</v>
      </c>
      <c r="I2658" s="9">
        <f t="shared" si="82"/>
        <v>9000000</v>
      </c>
      <c r="J2658" s="11">
        <f t="shared" si="83"/>
        <v>0</v>
      </c>
      <c r="K2658" s="6" t="s">
        <v>15</v>
      </c>
    </row>
    <row r="2659" spans="2:11" x14ac:dyDescent="0.2">
      <c r="B2659" s="6" t="s">
        <v>90</v>
      </c>
      <c r="C2659" s="7">
        <v>45093</v>
      </c>
      <c r="D2659" s="7">
        <v>45214</v>
      </c>
      <c r="E2659" s="8">
        <v>10000000</v>
      </c>
      <c r="F2659" s="9">
        <v>10000000</v>
      </c>
      <c r="G2659" s="6">
        <v>0</v>
      </c>
      <c r="H2659" s="10">
        <v>0</v>
      </c>
      <c r="I2659" s="9">
        <f t="shared" si="82"/>
        <v>10000000</v>
      </c>
      <c r="J2659" s="11">
        <f t="shared" si="83"/>
        <v>0</v>
      </c>
      <c r="K2659" s="6" t="s">
        <v>15</v>
      </c>
    </row>
    <row r="2660" spans="2:11" x14ac:dyDescent="0.2">
      <c r="B2660" s="6" t="s">
        <v>1549</v>
      </c>
      <c r="C2660" s="7">
        <v>45093</v>
      </c>
      <c r="D2660" s="7">
        <v>45284</v>
      </c>
      <c r="E2660" s="8">
        <v>12600000</v>
      </c>
      <c r="F2660" s="9">
        <v>12600000</v>
      </c>
      <c r="G2660" s="6">
        <v>0</v>
      </c>
      <c r="H2660" s="10">
        <v>0</v>
      </c>
      <c r="I2660" s="9">
        <f t="shared" si="82"/>
        <v>12600000</v>
      </c>
      <c r="J2660" s="11">
        <f t="shared" si="83"/>
        <v>0</v>
      </c>
      <c r="K2660" s="6" t="s">
        <v>15</v>
      </c>
    </row>
    <row r="2661" spans="2:11" x14ac:dyDescent="0.2">
      <c r="B2661" s="6" t="s">
        <v>1550</v>
      </c>
      <c r="C2661" s="7">
        <v>45093</v>
      </c>
      <c r="D2661" s="7">
        <v>45290</v>
      </c>
      <c r="E2661" s="8">
        <v>16737500</v>
      </c>
      <c r="F2661" s="9">
        <v>16737500</v>
      </c>
      <c r="G2661" s="6">
        <v>0</v>
      </c>
      <c r="H2661" s="10">
        <v>0</v>
      </c>
      <c r="I2661" s="9">
        <f t="shared" si="82"/>
        <v>16737500</v>
      </c>
      <c r="J2661" s="11">
        <f t="shared" si="83"/>
        <v>0</v>
      </c>
      <c r="K2661" s="6" t="s">
        <v>15</v>
      </c>
    </row>
    <row r="2662" spans="2:11" x14ac:dyDescent="0.2">
      <c r="B2662" s="6" t="s">
        <v>707</v>
      </c>
      <c r="C2662" s="7">
        <v>45093</v>
      </c>
      <c r="D2662" s="7">
        <v>45275</v>
      </c>
      <c r="E2662" s="8">
        <v>33990000</v>
      </c>
      <c r="F2662" s="9">
        <v>33990000</v>
      </c>
      <c r="G2662" s="6">
        <v>0</v>
      </c>
      <c r="H2662" s="10">
        <v>2832500</v>
      </c>
      <c r="I2662" s="9">
        <f t="shared" si="82"/>
        <v>31157500</v>
      </c>
      <c r="J2662" s="11">
        <f t="shared" si="83"/>
        <v>8.3333333333333329E-2</v>
      </c>
      <c r="K2662" s="6" t="s">
        <v>15</v>
      </c>
    </row>
    <row r="2663" spans="2:11" x14ac:dyDescent="0.2">
      <c r="B2663" s="6" t="s">
        <v>1551</v>
      </c>
      <c r="C2663" s="7">
        <v>45093</v>
      </c>
      <c r="D2663" s="7">
        <v>45281</v>
      </c>
      <c r="E2663" s="8">
        <v>15500000</v>
      </c>
      <c r="F2663" s="9">
        <v>15500000</v>
      </c>
      <c r="G2663" s="6">
        <v>0</v>
      </c>
      <c r="H2663" s="10">
        <v>0</v>
      </c>
      <c r="I2663" s="9">
        <f t="shared" si="82"/>
        <v>15500000</v>
      </c>
      <c r="J2663" s="11">
        <f t="shared" si="83"/>
        <v>0</v>
      </c>
      <c r="K2663" s="6" t="s">
        <v>15</v>
      </c>
    </row>
    <row r="2664" spans="2:11" x14ac:dyDescent="0.2">
      <c r="B2664" s="6" t="s">
        <v>1543</v>
      </c>
      <c r="C2664" s="7">
        <v>45098</v>
      </c>
      <c r="D2664" s="7">
        <v>45250</v>
      </c>
      <c r="E2664" s="8">
        <v>15000000</v>
      </c>
      <c r="F2664" s="9">
        <v>15000000</v>
      </c>
      <c r="G2664" s="6">
        <v>0</v>
      </c>
      <c r="H2664" s="10">
        <v>0</v>
      </c>
      <c r="I2664" s="9">
        <f t="shared" si="82"/>
        <v>15000000</v>
      </c>
      <c r="J2664" s="11">
        <f t="shared" si="83"/>
        <v>0</v>
      </c>
      <c r="K2664" s="6" t="s">
        <v>15</v>
      </c>
    </row>
    <row r="2665" spans="2:11" x14ac:dyDescent="0.2">
      <c r="B2665" s="6" t="s">
        <v>376</v>
      </c>
      <c r="C2665" s="7">
        <v>45093</v>
      </c>
      <c r="D2665" s="7">
        <v>45229</v>
      </c>
      <c r="E2665" s="8">
        <v>20250000</v>
      </c>
      <c r="F2665" s="9">
        <v>20250000</v>
      </c>
      <c r="G2665" s="6">
        <v>0</v>
      </c>
      <c r="H2665" s="10">
        <v>0</v>
      </c>
      <c r="I2665" s="9">
        <f t="shared" si="82"/>
        <v>20250000</v>
      </c>
      <c r="J2665" s="11">
        <f t="shared" si="83"/>
        <v>0</v>
      </c>
      <c r="K2665" s="6" t="s">
        <v>15</v>
      </c>
    </row>
    <row r="2666" spans="2:11" x14ac:dyDescent="0.2">
      <c r="B2666" s="6" t="s">
        <v>667</v>
      </c>
      <c r="C2666" s="7">
        <v>45093</v>
      </c>
      <c r="D2666" s="7">
        <v>45229</v>
      </c>
      <c r="E2666" s="8">
        <v>11250000</v>
      </c>
      <c r="F2666" s="9">
        <v>11250000</v>
      </c>
      <c r="G2666" s="6">
        <v>0</v>
      </c>
      <c r="H2666" s="10">
        <v>0</v>
      </c>
      <c r="I2666" s="9">
        <f t="shared" si="82"/>
        <v>11250000</v>
      </c>
      <c r="J2666" s="11">
        <f t="shared" si="83"/>
        <v>0</v>
      </c>
      <c r="K2666" s="6" t="s">
        <v>15</v>
      </c>
    </row>
    <row r="2667" spans="2:11" x14ac:dyDescent="0.2">
      <c r="B2667" s="6" t="s">
        <v>1029</v>
      </c>
      <c r="C2667" s="7">
        <v>45093</v>
      </c>
      <c r="D2667" s="7">
        <v>45184</v>
      </c>
      <c r="E2667" s="8">
        <v>7200000</v>
      </c>
      <c r="F2667" s="9">
        <v>7200000</v>
      </c>
      <c r="G2667" s="6">
        <v>0</v>
      </c>
      <c r="H2667" s="10">
        <v>0</v>
      </c>
      <c r="I2667" s="9">
        <f t="shared" si="82"/>
        <v>7200000</v>
      </c>
      <c r="J2667" s="11">
        <f t="shared" si="83"/>
        <v>0</v>
      </c>
      <c r="K2667" s="6" t="s">
        <v>15</v>
      </c>
    </row>
    <row r="2668" spans="2:11" x14ac:dyDescent="0.2">
      <c r="B2668" s="6" t="s">
        <v>356</v>
      </c>
      <c r="C2668" s="7">
        <v>45093</v>
      </c>
      <c r="D2668" s="7">
        <v>45281</v>
      </c>
      <c r="E2668" s="8">
        <v>24800000</v>
      </c>
      <c r="F2668" s="9">
        <v>24800000</v>
      </c>
      <c r="G2668" s="6">
        <v>0</v>
      </c>
      <c r="H2668" s="10">
        <v>0</v>
      </c>
      <c r="I2668" s="9">
        <f t="shared" si="82"/>
        <v>24800000</v>
      </c>
      <c r="J2668" s="11">
        <f t="shared" si="83"/>
        <v>0</v>
      </c>
      <c r="K2668" s="6" t="s">
        <v>15</v>
      </c>
    </row>
    <row r="2669" spans="2:11" x14ac:dyDescent="0.2">
      <c r="B2669" s="6" t="s">
        <v>251</v>
      </c>
      <c r="C2669" s="7">
        <v>45093</v>
      </c>
      <c r="D2669" s="7">
        <v>45260</v>
      </c>
      <c r="E2669" s="8">
        <v>11000000</v>
      </c>
      <c r="F2669" s="9">
        <v>11000000</v>
      </c>
      <c r="G2669" s="6">
        <v>0</v>
      </c>
      <c r="H2669" s="10">
        <v>0</v>
      </c>
      <c r="I2669" s="9">
        <f t="shared" si="82"/>
        <v>11000000</v>
      </c>
      <c r="J2669" s="11">
        <f t="shared" si="83"/>
        <v>0</v>
      </c>
      <c r="K2669" s="6" t="s">
        <v>15</v>
      </c>
    </row>
    <row r="2670" spans="2:11" x14ac:dyDescent="0.2">
      <c r="B2670" s="6" t="s">
        <v>1509</v>
      </c>
      <c r="C2670" s="7">
        <v>45093</v>
      </c>
      <c r="D2670" s="7">
        <v>45214</v>
      </c>
      <c r="E2670" s="8">
        <v>12800000</v>
      </c>
      <c r="F2670" s="9">
        <v>12800000</v>
      </c>
      <c r="G2670" s="6">
        <v>0</v>
      </c>
      <c r="H2670" s="10">
        <v>0</v>
      </c>
      <c r="I2670" s="9">
        <f t="shared" si="82"/>
        <v>12800000</v>
      </c>
      <c r="J2670" s="11">
        <f t="shared" si="83"/>
        <v>0</v>
      </c>
      <c r="K2670" s="6" t="s">
        <v>15</v>
      </c>
    </row>
    <row r="2671" spans="2:11" x14ac:dyDescent="0.2">
      <c r="B2671" s="6" t="s">
        <v>732</v>
      </c>
      <c r="C2671" s="7">
        <v>45093</v>
      </c>
      <c r="D2671" s="7">
        <v>45245</v>
      </c>
      <c r="E2671" s="8">
        <v>15000000</v>
      </c>
      <c r="F2671" s="9">
        <v>15000000</v>
      </c>
      <c r="G2671" s="6">
        <v>0</v>
      </c>
      <c r="H2671" s="10">
        <v>0</v>
      </c>
      <c r="I2671" s="9">
        <f t="shared" si="82"/>
        <v>15000000</v>
      </c>
      <c r="J2671" s="11">
        <f t="shared" si="83"/>
        <v>0</v>
      </c>
      <c r="K2671" s="6" t="s">
        <v>15</v>
      </c>
    </row>
    <row r="2672" spans="2:11" x14ac:dyDescent="0.2">
      <c r="B2672" s="6" t="s">
        <v>241</v>
      </c>
      <c r="C2672" s="7">
        <v>45093</v>
      </c>
      <c r="D2672" s="7">
        <v>45280</v>
      </c>
      <c r="E2672" s="8">
        <v>22508333</v>
      </c>
      <c r="F2672" s="9">
        <v>22508333</v>
      </c>
      <c r="G2672" s="6">
        <v>0</v>
      </c>
      <c r="H2672" s="10">
        <v>0</v>
      </c>
      <c r="I2672" s="9">
        <f t="shared" si="82"/>
        <v>22508333</v>
      </c>
      <c r="J2672" s="11">
        <f t="shared" si="83"/>
        <v>0</v>
      </c>
      <c r="K2672" s="6" t="s">
        <v>15</v>
      </c>
    </row>
    <row r="2673" spans="2:11" x14ac:dyDescent="0.2">
      <c r="B2673" s="6" t="s">
        <v>1552</v>
      </c>
      <c r="C2673" s="7">
        <v>45093</v>
      </c>
      <c r="D2673" s="7">
        <v>45245</v>
      </c>
      <c r="E2673" s="8">
        <v>11000000</v>
      </c>
      <c r="F2673" s="9">
        <v>11000000</v>
      </c>
      <c r="G2673" s="6">
        <v>0</v>
      </c>
      <c r="H2673" s="10">
        <v>0</v>
      </c>
      <c r="I2673" s="9">
        <f t="shared" si="82"/>
        <v>11000000</v>
      </c>
      <c r="J2673" s="11">
        <f t="shared" si="83"/>
        <v>0</v>
      </c>
      <c r="K2673" s="6" t="s">
        <v>12</v>
      </c>
    </row>
    <row r="2674" spans="2:11" x14ac:dyDescent="0.2">
      <c r="B2674" s="6" t="s">
        <v>1553</v>
      </c>
      <c r="C2674" s="7">
        <v>45093</v>
      </c>
      <c r="D2674" s="7">
        <v>45280</v>
      </c>
      <c r="E2674" s="8">
        <v>15879166.67</v>
      </c>
      <c r="F2674" s="9">
        <v>15879166.67</v>
      </c>
      <c r="G2674" s="6">
        <v>0</v>
      </c>
      <c r="H2674" s="10">
        <v>0</v>
      </c>
      <c r="I2674" s="9">
        <f t="shared" si="82"/>
        <v>15879166.67</v>
      </c>
      <c r="J2674" s="11">
        <f t="shared" si="83"/>
        <v>0</v>
      </c>
      <c r="K2674" s="6" t="s">
        <v>15</v>
      </c>
    </row>
    <row r="2675" spans="2:11" x14ac:dyDescent="0.2">
      <c r="B2675" s="6" t="s">
        <v>1543</v>
      </c>
      <c r="C2675" s="7">
        <v>45093</v>
      </c>
      <c r="D2675" s="7">
        <v>45245</v>
      </c>
      <c r="E2675" s="8">
        <v>15000000</v>
      </c>
      <c r="F2675" s="9">
        <v>15000000</v>
      </c>
      <c r="G2675" s="6">
        <v>0</v>
      </c>
      <c r="H2675" s="10">
        <v>0</v>
      </c>
      <c r="I2675" s="9">
        <f t="shared" si="82"/>
        <v>15000000</v>
      </c>
      <c r="J2675" s="11">
        <f t="shared" si="83"/>
        <v>0</v>
      </c>
      <c r="K2675" s="6" t="s">
        <v>15</v>
      </c>
    </row>
    <row r="2676" spans="2:11" x14ac:dyDescent="0.2">
      <c r="B2676" s="6" t="s">
        <v>1543</v>
      </c>
      <c r="C2676" s="7">
        <v>45094</v>
      </c>
      <c r="D2676" s="7">
        <v>45246</v>
      </c>
      <c r="E2676" s="8">
        <v>15000000</v>
      </c>
      <c r="F2676" s="9">
        <v>15000000</v>
      </c>
      <c r="G2676" s="6">
        <v>0</v>
      </c>
      <c r="H2676" s="10">
        <v>0</v>
      </c>
      <c r="I2676" s="9">
        <f t="shared" si="82"/>
        <v>15000000</v>
      </c>
      <c r="J2676" s="11">
        <f t="shared" si="83"/>
        <v>0</v>
      </c>
      <c r="K2676" s="6" t="s">
        <v>15</v>
      </c>
    </row>
    <row r="2677" spans="2:11" x14ac:dyDescent="0.2">
      <c r="B2677" s="6" t="s">
        <v>724</v>
      </c>
      <c r="C2677" s="7">
        <v>45094</v>
      </c>
      <c r="D2677" s="7">
        <v>45246</v>
      </c>
      <c r="E2677" s="8">
        <v>11000000</v>
      </c>
      <c r="F2677" s="9">
        <v>11000000</v>
      </c>
      <c r="G2677" s="6">
        <v>0</v>
      </c>
      <c r="H2677" s="10">
        <v>0</v>
      </c>
      <c r="I2677" s="9">
        <f t="shared" si="82"/>
        <v>11000000</v>
      </c>
      <c r="J2677" s="11">
        <f t="shared" si="83"/>
        <v>0</v>
      </c>
      <c r="K2677" s="6" t="s">
        <v>15</v>
      </c>
    </row>
    <row r="2678" spans="2:11" x14ac:dyDescent="0.2">
      <c r="B2678" s="6" t="s">
        <v>1554</v>
      </c>
      <c r="C2678" s="7">
        <v>45094</v>
      </c>
      <c r="D2678" s="7">
        <v>45246</v>
      </c>
      <c r="E2678" s="8">
        <v>11000000</v>
      </c>
      <c r="F2678" s="9">
        <v>11000000</v>
      </c>
      <c r="G2678" s="6">
        <v>0</v>
      </c>
      <c r="H2678" s="10">
        <v>0</v>
      </c>
      <c r="I2678" s="9">
        <f t="shared" si="82"/>
        <v>11000000</v>
      </c>
      <c r="J2678" s="11">
        <f t="shared" si="83"/>
        <v>0</v>
      </c>
      <c r="K2678" s="6" t="s">
        <v>15</v>
      </c>
    </row>
    <row r="2679" spans="2:11" x14ac:dyDescent="0.2">
      <c r="B2679" s="6" t="s">
        <v>717</v>
      </c>
      <c r="C2679" s="7">
        <v>45094</v>
      </c>
      <c r="D2679" s="7">
        <v>45246</v>
      </c>
      <c r="E2679" s="8">
        <v>15000000</v>
      </c>
      <c r="F2679" s="9">
        <v>15000000</v>
      </c>
      <c r="G2679" s="6">
        <v>0</v>
      </c>
      <c r="H2679" s="10">
        <v>0</v>
      </c>
      <c r="I2679" s="9">
        <f t="shared" si="82"/>
        <v>15000000</v>
      </c>
      <c r="J2679" s="11">
        <f t="shared" si="83"/>
        <v>0</v>
      </c>
      <c r="K2679" s="6" t="s">
        <v>15</v>
      </c>
    </row>
    <row r="2680" spans="2:11" x14ac:dyDescent="0.2">
      <c r="B2680" s="6" t="s">
        <v>717</v>
      </c>
      <c r="C2680" s="7">
        <v>45094</v>
      </c>
      <c r="D2680" s="7">
        <v>45246</v>
      </c>
      <c r="E2680" s="8">
        <v>15000000</v>
      </c>
      <c r="F2680" s="9">
        <v>15000000</v>
      </c>
      <c r="G2680" s="6">
        <v>0</v>
      </c>
      <c r="H2680" s="10">
        <v>0</v>
      </c>
      <c r="I2680" s="9">
        <f t="shared" si="82"/>
        <v>15000000</v>
      </c>
      <c r="J2680" s="11">
        <f t="shared" si="83"/>
        <v>0</v>
      </c>
      <c r="K2680" s="6" t="s">
        <v>15</v>
      </c>
    </row>
    <row r="2681" spans="2:11" x14ac:dyDescent="0.2">
      <c r="B2681" s="6" t="s">
        <v>717</v>
      </c>
      <c r="C2681" s="7">
        <v>45094</v>
      </c>
      <c r="D2681" s="7">
        <v>45246</v>
      </c>
      <c r="E2681" s="8">
        <v>15000000</v>
      </c>
      <c r="F2681" s="9">
        <v>15000000</v>
      </c>
      <c r="G2681" s="6">
        <v>0</v>
      </c>
      <c r="H2681" s="10">
        <v>0</v>
      </c>
      <c r="I2681" s="9">
        <f t="shared" si="82"/>
        <v>15000000</v>
      </c>
      <c r="J2681" s="11">
        <f t="shared" si="83"/>
        <v>0</v>
      </c>
      <c r="K2681" s="6" t="s">
        <v>15</v>
      </c>
    </row>
    <row r="2682" spans="2:11" x14ac:dyDescent="0.2">
      <c r="B2682" s="6" t="s">
        <v>1552</v>
      </c>
      <c r="C2682" s="7">
        <v>45094</v>
      </c>
      <c r="D2682" s="7">
        <v>45246</v>
      </c>
      <c r="E2682" s="8">
        <v>11000000</v>
      </c>
      <c r="F2682" s="9">
        <v>11000000</v>
      </c>
      <c r="G2682" s="6">
        <v>0</v>
      </c>
      <c r="H2682" s="10">
        <v>0</v>
      </c>
      <c r="I2682" s="9">
        <f t="shared" si="82"/>
        <v>11000000</v>
      </c>
      <c r="J2682" s="11">
        <f t="shared" si="83"/>
        <v>0</v>
      </c>
      <c r="K2682" s="6" t="s">
        <v>15</v>
      </c>
    </row>
    <row r="2683" spans="2:11" x14ac:dyDescent="0.2">
      <c r="B2683" s="6" t="s">
        <v>1287</v>
      </c>
      <c r="C2683" s="7">
        <v>45097</v>
      </c>
      <c r="D2683" s="7">
        <v>45279</v>
      </c>
      <c r="E2683" s="8">
        <v>18600000</v>
      </c>
      <c r="F2683" s="9">
        <v>18600000</v>
      </c>
      <c r="G2683" s="6">
        <v>0</v>
      </c>
      <c r="H2683" s="10">
        <v>0</v>
      </c>
      <c r="I2683" s="9">
        <f t="shared" si="82"/>
        <v>18600000</v>
      </c>
      <c r="J2683" s="11">
        <f t="shared" si="83"/>
        <v>0</v>
      </c>
      <c r="K2683" s="6" t="s">
        <v>15</v>
      </c>
    </row>
    <row r="2684" spans="2:11" x14ac:dyDescent="0.2">
      <c r="B2684" s="6" t="s">
        <v>1555</v>
      </c>
      <c r="C2684" s="7">
        <v>45094</v>
      </c>
      <c r="D2684" s="7">
        <v>45282</v>
      </c>
      <c r="E2684" s="8">
        <v>21700000</v>
      </c>
      <c r="F2684" s="9">
        <v>21700000</v>
      </c>
      <c r="G2684" s="6">
        <v>0</v>
      </c>
      <c r="H2684" s="10">
        <v>0</v>
      </c>
      <c r="I2684" s="9">
        <f t="shared" si="82"/>
        <v>21700000</v>
      </c>
      <c r="J2684" s="11">
        <f t="shared" si="83"/>
        <v>0</v>
      </c>
      <c r="K2684" s="6" t="s">
        <v>15</v>
      </c>
    </row>
    <row r="2685" spans="2:11" x14ac:dyDescent="0.2">
      <c r="B2685" s="6" t="s">
        <v>1556</v>
      </c>
      <c r="C2685" s="7">
        <v>45094</v>
      </c>
      <c r="D2685" s="7">
        <v>45246</v>
      </c>
      <c r="E2685" s="8">
        <v>15000000</v>
      </c>
      <c r="F2685" s="9">
        <v>15000000</v>
      </c>
      <c r="G2685" s="6">
        <v>0</v>
      </c>
      <c r="H2685" s="10">
        <v>0</v>
      </c>
      <c r="I2685" s="9">
        <f t="shared" si="82"/>
        <v>15000000</v>
      </c>
      <c r="J2685" s="11">
        <f t="shared" si="83"/>
        <v>0</v>
      </c>
      <c r="K2685" s="6" t="s">
        <v>15</v>
      </c>
    </row>
    <row r="2686" spans="2:11" x14ac:dyDescent="0.2">
      <c r="B2686" s="6" t="s">
        <v>727</v>
      </c>
      <c r="C2686" s="7">
        <v>45094</v>
      </c>
      <c r="D2686" s="7">
        <v>45276</v>
      </c>
      <c r="E2686" s="8">
        <v>12600000</v>
      </c>
      <c r="F2686" s="9">
        <v>12600000</v>
      </c>
      <c r="G2686" s="6">
        <v>0</v>
      </c>
      <c r="H2686" s="10">
        <v>0</v>
      </c>
      <c r="I2686" s="9">
        <f t="shared" si="82"/>
        <v>12600000</v>
      </c>
      <c r="J2686" s="11">
        <f t="shared" si="83"/>
        <v>0</v>
      </c>
      <c r="K2686" s="6" t="s">
        <v>15</v>
      </c>
    </row>
    <row r="2687" spans="2:11" x14ac:dyDescent="0.2">
      <c r="B2687" s="6" t="s">
        <v>436</v>
      </c>
      <c r="C2687" s="7">
        <v>45097</v>
      </c>
      <c r="D2687" s="7">
        <v>45249</v>
      </c>
      <c r="E2687" s="8">
        <v>10000000</v>
      </c>
      <c r="F2687" s="9">
        <v>10000000</v>
      </c>
      <c r="G2687" s="6">
        <v>0</v>
      </c>
      <c r="H2687" s="10">
        <v>0</v>
      </c>
      <c r="I2687" s="9">
        <f t="shared" si="82"/>
        <v>10000000</v>
      </c>
      <c r="J2687" s="11">
        <f t="shared" si="83"/>
        <v>0</v>
      </c>
      <c r="K2687" s="6" t="s">
        <v>15</v>
      </c>
    </row>
    <row r="2688" spans="2:11" x14ac:dyDescent="0.2">
      <c r="B2688" s="6" t="s">
        <v>436</v>
      </c>
      <c r="C2688" s="7">
        <v>45097</v>
      </c>
      <c r="D2688" s="7">
        <v>45279</v>
      </c>
      <c r="E2688" s="8">
        <v>12000000</v>
      </c>
      <c r="F2688" s="9">
        <v>12000000</v>
      </c>
      <c r="G2688" s="6">
        <v>0</v>
      </c>
      <c r="H2688" s="10">
        <v>0</v>
      </c>
      <c r="I2688" s="9">
        <f t="shared" si="82"/>
        <v>12000000</v>
      </c>
      <c r="J2688" s="11">
        <f t="shared" si="83"/>
        <v>0</v>
      </c>
      <c r="K2688" s="6" t="s">
        <v>15</v>
      </c>
    </row>
    <row r="2689" spans="2:11" x14ac:dyDescent="0.2">
      <c r="B2689" s="6" t="s">
        <v>1557</v>
      </c>
      <c r="C2689" s="7">
        <v>45097</v>
      </c>
      <c r="D2689" s="7">
        <v>45279</v>
      </c>
      <c r="E2689" s="8">
        <v>12000000</v>
      </c>
      <c r="F2689" s="9">
        <v>12000000</v>
      </c>
      <c r="G2689" s="6">
        <v>0</v>
      </c>
      <c r="H2689" s="10">
        <v>0</v>
      </c>
      <c r="I2689" s="9">
        <f t="shared" si="82"/>
        <v>12000000</v>
      </c>
      <c r="J2689" s="11">
        <f t="shared" si="83"/>
        <v>0</v>
      </c>
      <c r="K2689" s="6" t="s">
        <v>15</v>
      </c>
    </row>
    <row r="2690" spans="2:11" x14ac:dyDescent="0.2">
      <c r="B2690" s="6" t="s">
        <v>343</v>
      </c>
      <c r="C2690" s="7">
        <v>45094</v>
      </c>
      <c r="D2690" s="7">
        <v>45281</v>
      </c>
      <c r="E2690" s="8">
        <v>12950000</v>
      </c>
      <c r="F2690" s="9">
        <v>12950000</v>
      </c>
      <c r="G2690" s="6">
        <v>0</v>
      </c>
      <c r="H2690" s="10">
        <v>0</v>
      </c>
      <c r="I2690" s="9">
        <f t="shared" si="82"/>
        <v>12950000</v>
      </c>
      <c r="J2690" s="11">
        <f t="shared" si="83"/>
        <v>0</v>
      </c>
      <c r="K2690" s="6" t="s">
        <v>15</v>
      </c>
    </row>
    <row r="2691" spans="2:11" x14ac:dyDescent="0.2">
      <c r="B2691" s="6" t="s">
        <v>1558</v>
      </c>
      <c r="C2691" s="7">
        <v>45094</v>
      </c>
      <c r="D2691" s="7">
        <v>45281</v>
      </c>
      <c r="E2691" s="8">
        <v>22508333</v>
      </c>
      <c r="F2691" s="9">
        <v>22508333</v>
      </c>
      <c r="G2691" s="6">
        <v>0</v>
      </c>
      <c r="H2691" s="10">
        <v>0</v>
      </c>
      <c r="I2691" s="9">
        <f t="shared" ref="I2691:I2754" si="84">F2691-H2691</f>
        <v>22508333</v>
      </c>
      <c r="J2691" s="11">
        <f t="shared" ref="J2691:J2754" si="85">IFERROR(H2691/F2691,"-")</f>
        <v>0</v>
      </c>
      <c r="K2691" s="6" t="s">
        <v>15</v>
      </c>
    </row>
    <row r="2692" spans="2:11" x14ac:dyDescent="0.2">
      <c r="B2692" s="6" t="s">
        <v>636</v>
      </c>
      <c r="C2692" s="7">
        <v>45097</v>
      </c>
      <c r="D2692" s="7">
        <v>45279</v>
      </c>
      <c r="E2692" s="8">
        <v>18000000</v>
      </c>
      <c r="F2692" s="9">
        <v>18000000</v>
      </c>
      <c r="G2692" s="6">
        <v>0</v>
      </c>
      <c r="H2692" s="10">
        <v>0</v>
      </c>
      <c r="I2692" s="9">
        <f t="shared" si="84"/>
        <v>18000000</v>
      </c>
      <c r="J2692" s="11">
        <f t="shared" si="85"/>
        <v>0</v>
      </c>
      <c r="K2692" s="6" t="s">
        <v>15</v>
      </c>
    </row>
    <row r="2693" spans="2:11" x14ac:dyDescent="0.2">
      <c r="B2693" s="6" t="s">
        <v>1213</v>
      </c>
      <c r="C2693" s="7">
        <v>45093</v>
      </c>
      <c r="D2693" s="7">
        <v>45275</v>
      </c>
      <c r="E2693" s="8">
        <v>643263540</v>
      </c>
      <c r="F2693" s="9">
        <f>26999285+ 616264255</f>
        <v>643263540</v>
      </c>
      <c r="G2693" s="6">
        <v>0</v>
      </c>
      <c r="H2693" s="10">
        <v>0</v>
      </c>
      <c r="I2693" s="9">
        <f t="shared" si="84"/>
        <v>643263540</v>
      </c>
      <c r="J2693" s="11">
        <f t="shared" si="85"/>
        <v>0</v>
      </c>
      <c r="K2693" s="6" t="s">
        <v>15</v>
      </c>
    </row>
    <row r="2694" spans="2:11" x14ac:dyDescent="0.2">
      <c r="B2694" s="6" t="s">
        <v>580</v>
      </c>
      <c r="C2694" s="7">
        <v>45097</v>
      </c>
      <c r="D2694" s="7">
        <v>45279</v>
      </c>
      <c r="E2694" s="8">
        <v>24000000</v>
      </c>
      <c r="F2694" s="9">
        <v>24000000</v>
      </c>
      <c r="G2694" s="6">
        <v>0</v>
      </c>
      <c r="H2694" s="10">
        <v>0</v>
      </c>
      <c r="I2694" s="9">
        <f t="shared" si="84"/>
        <v>24000000</v>
      </c>
      <c r="J2694" s="11">
        <f t="shared" si="85"/>
        <v>0</v>
      </c>
      <c r="K2694" s="6" t="s">
        <v>15</v>
      </c>
    </row>
    <row r="2695" spans="2:11" x14ac:dyDescent="0.2">
      <c r="B2695" s="6" t="s">
        <v>139</v>
      </c>
      <c r="C2695" s="7">
        <v>45094</v>
      </c>
      <c r="D2695" s="7">
        <v>45276</v>
      </c>
      <c r="E2695" s="8">
        <v>21900000</v>
      </c>
      <c r="F2695" s="9">
        <v>21900000</v>
      </c>
      <c r="G2695" s="6">
        <v>0</v>
      </c>
      <c r="H2695" s="10">
        <v>0</v>
      </c>
      <c r="I2695" s="9">
        <f t="shared" si="84"/>
        <v>21900000</v>
      </c>
      <c r="J2695" s="11">
        <f t="shared" si="85"/>
        <v>0</v>
      </c>
      <c r="K2695" s="6" t="s">
        <v>15</v>
      </c>
    </row>
    <row r="2696" spans="2:11" x14ac:dyDescent="0.2">
      <c r="B2696" s="6" t="s">
        <v>1559</v>
      </c>
      <c r="C2696" s="7">
        <v>45097</v>
      </c>
      <c r="D2696" s="7">
        <v>45288</v>
      </c>
      <c r="E2696" s="8">
        <v>12600000</v>
      </c>
      <c r="F2696" s="9">
        <v>12600000</v>
      </c>
      <c r="G2696" s="6">
        <v>0</v>
      </c>
      <c r="H2696" s="10">
        <v>0</v>
      </c>
      <c r="I2696" s="9">
        <f t="shared" si="84"/>
        <v>12600000</v>
      </c>
      <c r="J2696" s="11">
        <f t="shared" si="85"/>
        <v>0</v>
      </c>
      <c r="K2696" s="6" t="s">
        <v>15</v>
      </c>
    </row>
    <row r="2697" spans="2:11" x14ac:dyDescent="0.2">
      <c r="B2697" s="6" t="s">
        <v>1560</v>
      </c>
      <c r="C2697" s="7">
        <v>45097</v>
      </c>
      <c r="D2697" s="7">
        <v>45279</v>
      </c>
      <c r="E2697" s="8">
        <v>21000000</v>
      </c>
      <c r="F2697" s="9">
        <v>21000000</v>
      </c>
      <c r="G2697" s="6">
        <v>0</v>
      </c>
      <c r="H2697" s="10">
        <v>0</v>
      </c>
      <c r="I2697" s="9">
        <f t="shared" si="84"/>
        <v>21000000</v>
      </c>
      <c r="J2697" s="11">
        <f t="shared" si="85"/>
        <v>0</v>
      </c>
      <c r="K2697" s="6" t="s">
        <v>15</v>
      </c>
    </row>
    <row r="2698" spans="2:11" x14ac:dyDescent="0.2">
      <c r="B2698" s="6" t="s">
        <v>446</v>
      </c>
      <c r="C2698" s="7">
        <v>45097</v>
      </c>
      <c r="D2698" s="7">
        <v>45264</v>
      </c>
      <c r="E2698" s="8">
        <v>11000000</v>
      </c>
      <c r="F2698" s="9">
        <v>11000000</v>
      </c>
      <c r="G2698" s="6">
        <v>0</v>
      </c>
      <c r="H2698" s="10">
        <v>0</v>
      </c>
      <c r="I2698" s="9">
        <f t="shared" si="84"/>
        <v>11000000</v>
      </c>
      <c r="J2698" s="11">
        <f t="shared" si="85"/>
        <v>0</v>
      </c>
      <c r="K2698" s="6" t="s">
        <v>15</v>
      </c>
    </row>
    <row r="2699" spans="2:11" x14ac:dyDescent="0.2">
      <c r="B2699" s="6" t="s">
        <v>1561</v>
      </c>
      <c r="C2699" s="7">
        <v>45097</v>
      </c>
      <c r="D2699" s="7">
        <v>45264</v>
      </c>
      <c r="E2699" s="8">
        <v>24750000</v>
      </c>
      <c r="F2699" s="9">
        <v>24750000</v>
      </c>
      <c r="G2699" s="6">
        <v>0</v>
      </c>
      <c r="H2699" s="10">
        <v>0</v>
      </c>
      <c r="I2699" s="9">
        <f t="shared" si="84"/>
        <v>24750000</v>
      </c>
      <c r="J2699" s="11">
        <f t="shared" si="85"/>
        <v>0</v>
      </c>
      <c r="K2699" s="6" t="s">
        <v>15</v>
      </c>
    </row>
    <row r="2700" spans="2:11" x14ac:dyDescent="0.2">
      <c r="B2700" s="6" t="s">
        <v>1311</v>
      </c>
      <c r="C2700" s="7">
        <v>45097</v>
      </c>
      <c r="D2700" s="7">
        <v>45279</v>
      </c>
      <c r="E2700" s="8">
        <v>18000000</v>
      </c>
      <c r="F2700" s="9">
        <v>18000000</v>
      </c>
      <c r="G2700" s="6">
        <v>0</v>
      </c>
      <c r="H2700" s="10">
        <v>0</v>
      </c>
      <c r="I2700" s="9">
        <f t="shared" si="84"/>
        <v>18000000</v>
      </c>
      <c r="J2700" s="11">
        <f t="shared" si="85"/>
        <v>0</v>
      </c>
      <c r="K2700" s="6" t="s">
        <v>15</v>
      </c>
    </row>
    <row r="2701" spans="2:11" x14ac:dyDescent="0.2">
      <c r="B2701" s="6" t="s">
        <v>1562</v>
      </c>
      <c r="C2701" s="7">
        <v>45094</v>
      </c>
      <c r="D2701" s="7">
        <v>45246</v>
      </c>
      <c r="E2701" s="8">
        <v>25000000</v>
      </c>
      <c r="F2701" s="9">
        <v>25000000</v>
      </c>
      <c r="G2701" s="6">
        <v>0</v>
      </c>
      <c r="H2701" s="10">
        <v>0</v>
      </c>
      <c r="I2701" s="9">
        <f t="shared" si="84"/>
        <v>25000000</v>
      </c>
      <c r="J2701" s="11">
        <f t="shared" si="85"/>
        <v>0</v>
      </c>
      <c r="K2701" s="6" t="s">
        <v>15</v>
      </c>
    </row>
    <row r="2702" spans="2:11" x14ac:dyDescent="0.2">
      <c r="B2702" s="6" t="s">
        <v>405</v>
      </c>
      <c r="C2702" s="7">
        <v>45094</v>
      </c>
      <c r="D2702" s="7">
        <v>45246</v>
      </c>
      <c r="E2702" s="8">
        <v>15000000</v>
      </c>
      <c r="F2702" s="9">
        <v>15000000</v>
      </c>
      <c r="G2702" s="6">
        <v>0</v>
      </c>
      <c r="H2702" s="10">
        <v>0</v>
      </c>
      <c r="I2702" s="9">
        <f t="shared" si="84"/>
        <v>15000000</v>
      </c>
      <c r="J2702" s="11">
        <f t="shared" si="85"/>
        <v>0</v>
      </c>
      <c r="K2702" s="6" t="s">
        <v>15</v>
      </c>
    </row>
    <row r="2703" spans="2:11" x14ac:dyDescent="0.2">
      <c r="B2703" s="6" t="s">
        <v>1304</v>
      </c>
      <c r="C2703" s="7">
        <v>45097</v>
      </c>
      <c r="D2703" s="7">
        <v>45249</v>
      </c>
      <c r="E2703" s="8">
        <v>15000000</v>
      </c>
      <c r="F2703" s="9">
        <v>15000000</v>
      </c>
      <c r="G2703" s="6">
        <v>0</v>
      </c>
      <c r="H2703" s="10">
        <v>0</v>
      </c>
      <c r="I2703" s="9">
        <f t="shared" si="84"/>
        <v>15000000</v>
      </c>
      <c r="J2703" s="11">
        <f t="shared" si="85"/>
        <v>0</v>
      </c>
      <c r="K2703" s="6" t="s">
        <v>15</v>
      </c>
    </row>
    <row r="2704" spans="2:11" x14ac:dyDescent="0.2">
      <c r="B2704" s="6" t="s">
        <v>1563</v>
      </c>
      <c r="C2704" s="7">
        <v>45097</v>
      </c>
      <c r="D2704" s="7">
        <v>45249</v>
      </c>
      <c r="E2704" s="8">
        <v>15000000</v>
      </c>
      <c r="F2704" s="9">
        <v>15000000</v>
      </c>
      <c r="G2704" s="6">
        <v>0</v>
      </c>
      <c r="H2704" s="10">
        <v>0</v>
      </c>
      <c r="I2704" s="9">
        <f t="shared" si="84"/>
        <v>15000000</v>
      </c>
      <c r="J2704" s="11">
        <f t="shared" si="85"/>
        <v>0</v>
      </c>
      <c r="K2704" s="6" t="s">
        <v>15</v>
      </c>
    </row>
    <row r="2705" spans="2:11" x14ac:dyDescent="0.2">
      <c r="B2705" s="6" t="s">
        <v>1076</v>
      </c>
      <c r="C2705" s="7">
        <v>45097</v>
      </c>
      <c r="D2705" s="7">
        <v>45249</v>
      </c>
      <c r="E2705" s="8">
        <v>15000000</v>
      </c>
      <c r="F2705" s="9">
        <v>15000000</v>
      </c>
      <c r="G2705" s="6">
        <v>0</v>
      </c>
      <c r="H2705" s="10">
        <v>0</v>
      </c>
      <c r="I2705" s="9">
        <f t="shared" si="84"/>
        <v>15000000</v>
      </c>
      <c r="J2705" s="11">
        <f t="shared" si="85"/>
        <v>0</v>
      </c>
      <c r="K2705" s="6" t="s">
        <v>15</v>
      </c>
    </row>
    <row r="2706" spans="2:11" x14ac:dyDescent="0.2">
      <c r="B2706" s="6" t="s">
        <v>273</v>
      </c>
      <c r="C2706" s="7">
        <v>45097</v>
      </c>
      <c r="D2706" s="7">
        <v>45234</v>
      </c>
      <c r="E2706" s="8">
        <v>20250000</v>
      </c>
      <c r="F2706" s="9">
        <v>20250000</v>
      </c>
      <c r="G2706" s="6">
        <v>0</v>
      </c>
      <c r="H2706" s="10">
        <v>0</v>
      </c>
      <c r="I2706" s="9">
        <f t="shared" si="84"/>
        <v>20250000</v>
      </c>
      <c r="J2706" s="11">
        <f t="shared" si="85"/>
        <v>0</v>
      </c>
      <c r="K2706" s="6" t="s">
        <v>15</v>
      </c>
    </row>
    <row r="2707" spans="2:11" x14ac:dyDescent="0.2">
      <c r="B2707" s="6" t="s">
        <v>1300</v>
      </c>
      <c r="C2707" s="7">
        <v>45097</v>
      </c>
      <c r="D2707" s="7">
        <v>45234</v>
      </c>
      <c r="E2707" s="8">
        <v>11250000</v>
      </c>
      <c r="F2707" s="9">
        <v>11250000</v>
      </c>
      <c r="G2707" s="6">
        <v>0</v>
      </c>
      <c r="H2707" s="10">
        <v>0</v>
      </c>
      <c r="I2707" s="9">
        <f t="shared" si="84"/>
        <v>11250000</v>
      </c>
      <c r="J2707" s="11">
        <f t="shared" si="85"/>
        <v>0</v>
      </c>
      <c r="K2707" s="6" t="s">
        <v>15</v>
      </c>
    </row>
    <row r="2708" spans="2:11" x14ac:dyDescent="0.2">
      <c r="B2708" s="6" t="s">
        <v>967</v>
      </c>
      <c r="C2708" s="7">
        <v>45097</v>
      </c>
      <c r="D2708" s="7">
        <v>45234</v>
      </c>
      <c r="E2708" s="8">
        <v>20250000</v>
      </c>
      <c r="F2708" s="9">
        <v>20250000</v>
      </c>
      <c r="G2708" s="6">
        <v>0</v>
      </c>
      <c r="H2708" s="10">
        <v>0</v>
      </c>
      <c r="I2708" s="9">
        <f t="shared" si="84"/>
        <v>20250000</v>
      </c>
      <c r="J2708" s="11">
        <f t="shared" si="85"/>
        <v>0</v>
      </c>
      <c r="K2708" s="6" t="s">
        <v>15</v>
      </c>
    </row>
    <row r="2709" spans="2:11" x14ac:dyDescent="0.2">
      <c r="B2709" s="6" t="s">
        <v>436</v>
      </c>
      <c r="C2709" s="7">
        <v>45097</v>
      </c>
      <c r="D2709" s="7">
        <v>45249</v>
      </c>
      <c r="E2709" s="8">
        <v>10000000</v>
      </c>
      <c r="F2709" s="9">
        <v>10000000</v>
      </c>
      <c r="G2709" s="6">
        <v>0</v>
      </c>
      <c r="H2709" s="10">
        <v>0</v>
      </c>
      <c r="I2709" s="9">
        <f t="shared" si="84"/>
        <v>10000000</v>
      </c>
      <c r="J2709" s="11">
        <f t="shared" si="85"/>
        <v>0</v>
      </c>
      <c r="K2709" s="6" t="s">
        <v>15</v>
      </c>
    </row>
    <row r="2710" spans="2:11" x14ac:dyDescent="0.2">
      <c r="B2710" s="6" t="s">
        <v>1564</v>
      </c>
      <c r="C2710" s="7">
        <v>45097</v>
      </c>
      <c r="D2710" s="7">
        <v>45279</v>
      </c>
      <c r="E2710" s="8">
        <v>12000000</v>
      </c>
      <c r="F2710" s="9">
        <v>12000000</v>
      </c>
      <c r="G2710" s="6">
        <v>0</v>
      </c>
      <c r="H2710" s="10">
        <v>0</v>
      </c>
      <c r="I2710" s="9">
        <f t="shared" si="84"/>
        <v>12000000</v>
      </c>
      <c r="J2710" s="11">
        <f t="shared" si="85"/>
        <v>0</v>
      </c>
      <c r="K2710" s="6" t="s">
        <v>15</v>
      </c>
    </row>
    <row r="2711" spans="2:11" x14ac:dyDescent="0.2">
      <c r="B2711" s="6" t="s">
        <v>1565</v>
      </c>
      <c r="C2711" s="7">
        <v>45097</v>
      </c>
      <c r="D2711" s="7">
        <v>45289</v>
      </c>
      <c r="E2711" s="8">
        <v>26093333.329999998</v>
      </c>
      <c r="F2711" s="9">
        <v>26093333.329999998</v>
      </c>
      <c r="G2711" s="6">
        <v>0</v>
      </c>
      <c r="H2711" s="10">
        <v>0</v>
      </c>
      <c r="I2711" s="9">
        <f t="shared" si="84"/>
        <v>26093333.329999998</v>
      </c>
      <c r="J2711" s="11">
        <f t="shared" si="85"/>
        <v>0</v>
      </c>
      <c r="K2711" s="6" t="s">
        <v>15</v>
      </c>
    </row>
    <row r="2712" spans="2:11" x14ac:dyDescent="0.2">
      <c r="B2712" s="6" t="s">
        <v>1566</v>
      </c>
      <c r="C2712" s="7">
        <v>45097</v>
      </c>
      <c r="D2712" s="7">
        <v>45279</v>
      </c>
      <c r="E2712" s="8">
        <v>17400000</v>
      </c>
      <c r="F2712" s="9">
        <v>17400000</v>
      </c>
      <c r="G2712" s="6">
        <v>0</v>
      </c>
      <c r="H2712" s="10">
        <v>0</v>
      </c>
      <c r="I2712" s="9">
        <f t="shared" si="84"/>
        <v>17400000</v>
      </c>
      <c r="J2712" s="11">
        <f t="shared" si="85"/>
        <v>0</v>
      </c>
      <c r="K2712" s="6" t="s">
        <v>15</v>
      </c>
    </row>
    <row r="2713" spans="2:11" x14ac:dyDescent="0.2">
      <c r="B2713" s="6" t="s">
        <v>1567</v>
      </c>
      <c r="C2713" s="7">
        <v>45097</v>
      </c>
      <c r="D2713" s="7">
        <v>45285</v>
      </c>
      <c r="E2713" s="8">
        <v>24800000</v>
      </c>
      <c r="F2713" s="9">
        <v>24800000</v>
      </c>
      <c r="G2713" s="6">
        <v>0</v>
      </c>
      <c r="H2713" s="10">
        <v>0</v>
      </c>
      <c r="I2713" s="9">
        <f t="shared" si="84"/>
        <v>24800000</v>
      </c>
      <c r="J2713" s="11">
        <f t="shared" si="85"/>
        <v>0</v>
      </c>
      <c r="K2713" s="6" t="s">
        <v>15</v>
      </c>
    </row>
    <row r="2714" spans="2:11" x14ac:dyDescent="0.2">
      <c r="B2714" s="6" t="s">
        <v>1043</v>
      </c>
      <c r="C2714" s="7">
        <v>45098</v>
      </c>
      <c r="D2714" s="7">
        <v>45250</v>
      </c>
      <c r="E2714" s="8">
        <v>10000000</v>
      </c>
      <c r="F2714" s="9">
        <v>10000000</v>
      </c>
      <c r="G2714" s="6">
        <v>0</v>
      </c>
      <c r="H2714" s="10">
        <v>0</v>
      </c>
      <c r="I2714" s="9">
        <f t="shared" si="84"/>
        <v>10000000</v>
      </c>
      <c r="J2714" s="11">
        <f t="shared" si="85"/>
        <v>0</v>
      </c>
      <c r="K2714" s="6" t="s">
        <v>15</v>
      </c>
    </row>
    <row r="2715" spans="2:11" x14ac:dyDescent="0.2">
      <c r="B2715" s="6" t="s">
        <v>1568</v>
      </c>
      <c r="C2715" s="7">
        <v>45098</v>
      </c>
      <c r="D2715" s="7">
        <v>45250</v>
      </c>
      <c r="E2715" s="8">
        <v>20000000</v>
      </c>
      <c r="F2715" s="9">
        <v>20000000</v>
      </c>
      <c r="G2715" s="6">
        <v>0</v>
      </c>
      <c r="H2715" s="10">
        <v>0</v>
      </c>
      <c r="I2715" s="9">
        <f t="shared" si="84"/>
        <v>20000000</v>
      </c>
      <c r="J2715" s="11">
        <f t="shared" si="85"/>
        <v>0</v>
      </c>
      <c r="K2715" s="6" t="s">
        <v>15</v>
      </c>
    </row>
    <row r="2716" spans="2:11" x14ac:dyDescent="0.2">
      <c r="B2716" s="6" t="s">
        <v>1141</v>
      </c>
      <c r="C2716" s="7">
        <v>45098</v>
      </c>
      <c r="D2716" s="7">
        <v>45285</v>
      </c>
      <c r="E2716" s="8">
        <v>25406666.670000002</v>
      </c>
      <c r="F2716" s="9">
        <v>25406666.670000002</v>
      </c>
      <c r="G2716" s="6">
        <v>0</v>
      </c>
      <c r="H2716" s="10">
        <v>0</v>
      </c>
      <c r="I2716" s="9">
        <f t="shared" si="84"/>
        <v>25406666.670000002</v>
      </c>
      <c r="J2716" s="11">
        <f t="shared" si="85"/>
        <v>0</v>
      </c>
      <c r="K2716" s="6" t="s">
        <v>15</v>
      </c>
    </row>
    <row r="2717" spans="2:11" x14ac:dyDescent="0.2">
      <c r="B2717" s="6" t="s">
        <v>1569</v>
      </c>
      <c r="C2717" s="7">
        <v>45098</v>
      </c>
      <c r="D2717" s="7">
        <v>45286</v>
      </c>
      <c r="E2717" s="8">
        <v>12400000</v>
      </c>
      <c r="F2717" s="9">
        <v>12400000</v>
      </c>
      <c r="G2717" s="6">
        <v>0</v>
      </c>
      <c r="H2717" s="10">
        <v>0</v>
      </c>
      <c r="I2717" s="9">
        <f t="shared" si="84"/>
        <v>12400000</v>
      </c>
      <c r="J2717" s="11">
        <f t="shared" si="85"/>
        <v>0</v>
      </c>
      <c r="K2717" s="6" t="s">
        <v>15</v>
      </c>
    </row>
    <row r="2718" spans="2:11" x14ac:dyDescent="0.2">
      <c r="B2718" s="6" t="s">
        <v>436</v>
      </c>
      <c r="C2718" s="7">
        <v>45098</v>
      </c>
      <c r="D2718" s="7">
        <v>45280</v>
      </c>
      <c r="E2718" s="8">
        <v>12000000</v>
      </c>
      <c r="F2718" s="9">
        <v>12000000</v>
      </c>
      <c r="G2718" s="6">
        <v>0</v>
      </c>
      <c r="H2718" s="10">
        <v>0</v>
      </c>
      <c r="I2718" s="9">
        <f t="shared" si="84"/>
        <v>12000000</v>
      </c>
      <c r="J2718" s="11">
        <f t="shared" si="85"/>
        <v>0</v>
      </c>
      <c r="K2718" s="6" t="s">
        <v>15</v>
      </c>
    </row>
    <row r="2719" spans="2:11" x14ac:dyDescent="0.2">
      <c r="B2719" s="6" t="s">
        <v>1002</v>
      </c>
      <c r="C2719" s="7">
        <v>45099</v>
      </c>
      <c r="D2719" s="7">
        <v>45281</v>
      </c>
      <c r="E2719" s="8">
        <v>33990000</v>
      </c>
      <c r="F2719" s="9">
        <v>33990000</v>
      </c>
      <c r="G2719" s="6">
        <v>0</v>
      </c>
      <c r="H2719" s="10">
        <v>0</v>
      </c>
      <c r="I2719" s="9">
        <f t="shared" si="84"/>
        <v>33990000</v>
      </c>
      <c r="J2719" s="11">
        <f t="shared" si="85"/>
        <v>0</v>
      </c>
      <c r="K2719" s="6" t="s">
        <v>15</v>
      </c>
    </row>
    <row r="2720" spans="2:11" x14ac:dyDescent="0.2">
      <c r="B2720" s="6" t="s">
        <v>854</v>
      </c>
      <c r="C2720" s="7">
        <v>45098</v>
      </c>
      <c r="D2720" s="7">
        <v>45250</v>
      </c>
      <c r="E2720" s="8">
        <v>20000000</v>
      </c>
      <c r="F2720" s="9">
        <v>20000000</v>
      </c>
      <c r="G2720" s="6">
        <v>0</v>
      </c>
      <c r="H2720" s="10">
        <v>0</v>
      </c>
      <c r="I2720" s="9">
        <f t="shared" si="84"/>
        <v>20000000</v>
      </c>
      <c r="J2720" s="11">
        <f t="shared" si="85"/>
        <v>0</v>
      </c>
      <c r="K2720" s="6" t="s">
        <v>12</v>
      </c>
    </row>
    <row r="2721" spans="2:11" x14ac:dyDescent="0.2">
      <c r="B2721" s="6" t="s">
        <v>1570</v>
      </c>
      <c r="C2721" s="7">
        <v>45098</v>
      </c>
      <c r="D2721" s="7">
        <v>45250</v>
      </c>
      <c r="E2721" s="8">
        <v>10000000</v>
      </c>
      <c r="F2721" s="9">
        <v>10000000</v>
      </c>
      <c r="G2721" s="6">
        <v>0</v>
      </c>
      <c r="H2721" s="10">
        <v>0</v>
      </c>
      <c r="I2721" s="9">
        <f t="shared" si="84"/>
        <v>10000000</v>
      </c>
      <c r="J2721" s="11">
        <f t="shared" si="85"/>
        <v>0</v>
      </c>
      <c r="K2721" s="6" t="s">
        <v>15</v>
      </c>
    </row>
    <row r="2722" spans="2:11" x14ac:dyDescent="0.2">
      <c r="B2722" s="6" t="s">
        <v>1116</v>
      </c>
      <c r="C2722" s="7">
        <v>45098</v>
      </c>
      <c r="D2722" s="7">
        <v>45250</v>
      </c>
      <c r="E2722" s="8">
        <v>15000000</v>
      </c>
      <c r="F2722" s="9">
        <v>15000000</v>
      </c>
      <c r="G2722" s="6">
        <v>0</v>
      </c>
      <c r="H2722" s="10">
        <v>0</v>
      </c>
      <c r="I2722" s="9">
        <f t="shared" si="84"/>
        <v>15000000</v>
      </c>
      <c r="J2722" s="11">
        <f t="shared" si="85"/>
        <v>0</v>
      </c>
      <c r="K2722" s="6" t="s">
        <v>15</v>
      </c>
    </row>
    <row r="2723" spans="2:11" x14ac:dyDescent="0.2">
      <c r="B2723" s="6" t="s">
        <v>1094</v>
      </c>
      <c r="C2723" s="7">
        <v>45098</v>
      </c>
      <c r="D2723" s="7">
        <v>45250</v>
      </c>
      <c r="E2723" s="8">
        <v>15000000</v>
      </c>
      <c r="F2723" s="9">
        <v>15000000</v>
      </c>
      <c r="G2723" s="6">
        <v>0</v>
      </c>
      <c r="H2723" s="10">
        <v>0</v>
      </c>
      <c r="I2723" s="9">
        <f t="shared" si="84"/>
        <v>15000000</v>
      </c>
      <c r="J2723" s="11">
        <f t="shared" si="85"/>
        <v>0</v>
      </c>
      <c r="K2723" s="6" t="s">
        <v>15</v>
      </c>
    </row>
    <row r="2724" spans="2:11" x14ac:dyDescent="0.2">
      <c r="B2724" s="6" t="s">
        <v>1034</v>
      </c>
      <c r="C2724" s="7">
        <v>45098</v>
      </c>
      <c r="D2724" s="7">
        <v>45250</v>
      </c>
      <c r="E2724" s="8">
        <v>17500000</v>
      </c>
      <c r="F2724" s="9">
        <v>17500000</v>
      </c>
      <c r="G2724" s="6">
        <v>0</v>
      </c>
      <c r="H2724" s="10">
        <v>0</v>
      </c>
      <c r="I2724" s="9">
        <f t="shared" si="84"/>
        <v>17500000</v>
      </c>
      <c r="J2724" s="11">
        <f t="shared" si="85"/>
        <v>0</v>
      </c>
      <c r="K2724" s="6" t="s">
        <v>15</v>
      </c>
    </row>
    <row r="2725" spans="2:11" x14ac:dyDescent="0.2">
      <c r="B2725" s="6" t="s">
        <v>1132</v>
      </c>
      <c r="C2725" s="7">
        <v>45098</v>
      </c>
      <c r="D2725" s="7">
        <v>45235</v>
      </c>
      <c r="E2725" s="8">
        <v>18000000</v>
      </c>
      <c r="F2725" s="9">
        <v>18000000</v>
      </c>
      <c r="G2725" s="6">
        <v>0</v>
      </c>
      <c r="H2725" s="10">
        <v>0</v>
      </c>
      <c r="I2725" s="9">
        <f t="shared" si="84"/>
        <v>18000000</v>
      </c>
      <c r="J2725" s="11">
        <f t="shared" si="85"/>
        <v>0</v>
      </c>
      <c r="K2725" s="6" t="s">
        <v>15</v>
      </c>
    </row>
    <row r="2726" spans="2:11" x14ac:dyDescent="0.2">
      <c r="B2726" s="6" t="s">
        <v>954</v>
      </c>
      <c r="C2726" s="7">
        <v>45098</v>
      </c>
      <c r="D2726" s="7">
        <v>45235</v>
      </c>
      <c r="E2726" s="8">
        <v>20250000</v>
      </c>
      <c r="F2726" s="9">
        <v>20250000</v>
      </c>
      <c r="G2726" s="6">
        <v>0</v>
      </c>
      <c r="H2726" s="10">
        <v>0</v>
      </c>
      <c r="I2726" s="9">
        <f t="shared" si="84"/>
        <v>20250000</v>
      </c>
      <c r="J2726" s="11">
        <f t="shared" si="85"/>
        <v>0</v>
      </c>
      <c r="K2726" s="6" t="s">
        <v>15</v>
      </c>
    </row>
    <row r="2727" spans="2:11" x14ac:dyDescent="0.2">
      <c r="B2727" s="6" t="s">
        <v>667</v>
      </c>
      <c r="C2727" s="7">
        <v>45098</v>
      </c>
      <c r="D2727" s="7">
        <v>45235</v>
      </c>
      <c r="E2727" s="8">
        <v>11250000</v>
      </c>
      <c r="F2727" s="9">
        <v>11250000</v>
      </c>
      <c r="G2727" s="6">
        <v>0</v>
      </c>
      <c r="H2727" s="10">
        <v>0</v>
      </c>
      <c r="I2727" s="9">
        <f t="shared" si="84"/>
        <v>11250000</v>
      </c>
      <c r="J2727" s="11">
        <f t="shared" si="85"/>
        <v>0</v>
      </c>
      <c r="K2727" s="6" t="s">
        <v>15</v>
      </c>
    </row>
    <row r="2728" spans="2:11" x14ac:dyDescent="0.2">
      <c r="B2728" s="6" t="s">
        <v>1571</v>
      </c>
      <c r="C2728" s="7">
        <v>45098</v>
      </c>
      <c r="D2728" s="7">
        <v>45289</v>
      </c>
      <c r="E2728" s="8">
        <v>12600000</v>
      </c>
      <c r="F2728" s="9">
        <v>12600000</v>
      </c>
      <c r="G2728" s="6">
        <v>0</v>
      </c>
      <c r="H2728" s="10">
        <v>0</v>
      </c>
      <c r="I2728" s="9">
        <f t="shared" si="84"/>
        <v>12600000</v>
      </c>
      <c r="J2728" s="11">
        <f t="shared" si="85"/>
        <v>0</v>
      </c>
      <c r="K2728" s="6" t="s">
        <v>15</v>
      </c>
    </row>
    <row r="2729" spans="2:11" x14ac:dyDescent="0.2">
      <c r="B2729" s="6" t="s">
        <v>1022</v>
      </c>
      <c r="C2729" s="7">
        <v>45098</v>
      </c>
      <c r="D2729" s="7">
        <v>45280</v>
      </c>
      <c r="E2729" s="8">
        <v>18000000</v>
      </c>
      <c r="F2729" s="9">
        <v>18000000</v>
      </c>
      <c r="G2729" s="6">
        <v>0</v>
      </c>
      <c r="H2729" s="10">
        <v>0</v>
      </c>
      <c r="I2729" s="9">
        <f t="shared" si="84"/>
        <v>18000000</v>
      </c>
      <c r="J2729" s="11">
        <f t="shared" si="85"/>
        <v>0</v>
      </c>
      <c r="K2729" s="6" t="s">
        <v>15</v>
      </c>
    </row>
    <row r="2730" spans="2:11" x14ac:dyDescent="0.2">
      <c r="B2730" s="6" t="s">
        <v>706</v>
      </c>
      <c r="C2730" s="7">
        <v>45098</v>
      </c>
      <c r="D2730" s="7">
        <v>45280</v>
      </c>
      <c r="E2730" s="8">
        <v>30000000</v>
      </c>
      <c r="F2730" s="9">
        <v>30000000</v>
      </c>
      <c r="G2730" s="6">
        <v>0</v>
      </c>
      <c r="H2730" s="10">
        <v>0</v>
      </c>
      <c r="I2730" s="9">
        <f t="shared" si="84"/>
        <v>30000000</v>
      </c>
      <c r="J2730" s="11">
        <f t="shared" si="85"/>
        <v>0</v>
      </c>
      <c r="K2730" s="6" t="s">
        <v>15</v>
      </c>
    </row>
    <row r="2731" spans="2:11" x14ac:dyDescent="0.2">
      <c r="B2731" s="6" t="s">
        <v>1572</v>
      </c>
      <c r="C2731" s="7">
        <v>45098</v>
      </c>
      <c r="D2731" s="7">
        <v>45250</v>
      </c>
      <c r="E2731" s="8">
        <v>14000000</v>
      </c>
      <c r="F2731" s="9">
        <v>14000000</v>
      </c>
      <c r="G2731" s="6">
        <v>0</v>
      </c>
      <c r="H2731" s="10">
        <v>0</v>
      </c>
      <c r="I2731" s="9">
        <f t="shared" si="84"/>
        <v>14000000</v>
      </c>
      <c r="J2731" s="11">
        <f t="shared" si="85"/>
        <v>0</v>
      </c>
      <c r="K2731" s="6" t="s">
        <v>15</v>
      </c>
    </row>
    <row r="2732" spans="2:11" x14ac:dyDescent="0.2">
      <c r="B2732" s="6" t="s">
        <v>436</v>
      </c>
      <c r="C2732" s="7">
        <v>45099</v>
      </c>
      <c r="D2732" s="7">
        <v>45297</v>
      </c>
      <c r="E2732" s="8">
        <v>10000000</v>
      </c>
      <c r="F2732" s="9">
        <v>10000000</v>
      </c>
      <c r="G2732" s="6">
        <v>0</v>
      </c>
      <c r="H2732" s="10">
        <v>0</v>
      </c>
      <c r="I2732" s="9">
        <f t="shared" si="84"/>
        <v>10000000</v>
      </c>
      <c r="J2732" s="11">
        <f t="shared" si="85"/>
        <v>0</v>
      </c>
      <c r="K2732" s="6" t="s">
        <v>1419</v>
      </c>
    </row>
    <row r="2733" spans="2:11" x14ac:dyDescent="0.2">
      <c r="B2733" s="6" t="s">
        <v>954</v>
      </c>
      <c r="C2733" s="7">
        <v>45099</v>
      </c>
      <c r="D2733" s="7">
        <v>45236</v>
      </c>
      <c r="E2733" s="8">
        <v>20250000</v>
      </c>
      <c r="F2733" s="9">
        <v>20250000</v>
      </c>
      <c r="G2733" s="6">
        <v>0</v>
      </c>
      <c r="H2733" s="10">
        <v>0</v>
      </c>
      <c r="I2733" s="9">
        <f t="shared" si="84"/>
        <v>20250000</v>
      </c>
      <c r="J2733" s="11">
        <f t="shared" si="85"/>
        <v>0</v>
      </c>
      <c r="K2733" s="6" t="s">
        <v>15</v>
      </c>
    </row>
    <row r="2734" spans="2:11" x14ac:dyDescent="0.2">
      <c r="B2734" s="6" t="s">
        <v>236</v>
      </c>
      <c r="C2734" s="7">
        <v>45099</v>
      </c>
      <c r="D2734" s="7">
        <v>45281</v>
      </c>
      <c r="E2734" s="8">
        <v>21900000</v>
      </c>
      <c r="F2734" s="9">
        <v>21900000</v>
      </c>
      <c r="G2734" s="6">
        <v>0</v>
      </c>
      <c r="H2734" s="10">
        <v>0</v>
      </c>
      <c r="I2734" s="9">
        <f t="shared" si="84"/>
        <v>21900000</v>
      </c>
      <c r="J2734" s="11">
        <f t="shared" si="85"/>
        <v>0</v>
      </c>
      <c r="K2734" s="6" t="s">
        <v>15</v>
      </c>
    </row>
    <row r="2735" spans="2:11" x14ac:dyDescent="0.2">
      <c r="B2735" s="6" t="s">
        <v>236</v>
      </c>
      <c r="C2735" s="7">
        <v>45099</v>
      </c>
      <c r="D2735" s="7">
        <v>45281</v>
      </c>
      <c r="E2735" s="8">
        <v>21900000</v>
      </c>
      <c r="F2735" s="9">
        <v>21900000</v>
      </c>
      <c r="G2735" s="6">
        <v>0</v>
      </c>
      <c r="H2735" s="10">
        <v>0</v>
      </c>
      <c r="I2735" s="9">
        <f t="shared" si="84"/>
        <v>21900000</v>
      </c>
      <c r="J2735" s="11">
        <f t="shared" si="85"/>
        <v>0</v>
      </c>
      <c r="K2735" s="6" t="s">
        <v>15</v>
      </c>
    </row>
    <row r="2736" spans="2:11" x14ac:dyDescent="0.2">
      <c r="B2736" s="6" t="s">
        <v>236</v>
      </c>
      <c r="C2736" s="7">
        <v>45099</v>
      </c>
      <c r="D2736" s="7">
        <v>45281</v>
      </c>
      <c r="E2736" s="8">
        <v>21900000</v>
      </c>
      <c r="F2736" s="9">
        <v>21900000</v>
      </c>
      <c r="G2736" s="6">
        <v>0</v>
      </c>
      <c r="H2736" s="10">
        <v>0</v>
      </c>
      <c r="I2736" s="9">
        <f t="shared" si="84"/>
        <v>21900000</v>
      </c>
      <c r="J2736" s="11">
        <f t="shared" si="85"/>
        <v>0</v>
      </c>
      <c r="K2736" s="6" t="s">
        <v>15</v>
      </c>
    </row>
    <row r="2737" spans="2:11" x14ac:dyDescent="0.2">
      <c r="B2737" s="6" t="s">
        <v>273</v>
      </c>
      <c r="C2737" s="7">
        <v>45099</v>
      </c>
      <c r="D2737" s="7">
        <v>45236</v>
      </c>
      <c r="E2737" s="8">
        <v>24750000</v>
      </c>
      <c r="F2737" s="9">
        <v>24750000</v>
      </c>
      <c r="G2737" s="6">
        <v>0</v>
      </c>
      <c r="H2737" s="10">
        <v>0</v>
      </c>
      <c r="I2737" s="9">
        <f t="shared" si="84"/>
        <v>24750000</v>
      </c>
      <c r="J2737" s="11">
        <f t="shared" si="85"/>
        <v>0</v>
      </c>
      <c r="K2737" s="6" t="s">
        <v>15</v>
      </c>
    </row>
    <row r="2738" spans="2:11" x14ac:dyDescent="0.2">
      <c r="B2738" s="6" t="s">
        <v>671</v>
      </c>
      <c r="C2738" s="7">
        <v>45099</v>
      </c>
      <c r="D2738" s="7">
        <v>45236</v>
      </c>
      <c r="E2738" s="8">
        <v>20250000</v>
      </c>
      <c r="F2738" s="9">
        <v>20250000</v>
      </c>
      <c r="G2738" s="6">
        <v>0</v>
      </c>
      <c r="H2738" s="10">
        <v>0</v>
      </c>
      <c r="I2738" s="9">
        <f t="shared" si="84"/>
        <v>20250000</v>
      </c>
      <c r="J2738" s="11">
        <f t="shared" si="85"/>
        <v>0</v>
      </c>
      <c r="K2738" s="6" t="s">
        <v>15</v>
      </c>
    </row>
    <row r="2739" spans="2:11" x14ac:dyDescent="0.2">
      <c r="B2739" s="6" t="s">
        <v>330</v>
      </c>
      <c r="C2739" s="7">
        <v>45099</v>
      </c>
      <c r="D2739" s="7">
        <v>45236</v>
      </c>
      <c r="E2739" s="8">
        <v>10350000</v>
      </c>
      <c r="F2739" s="9">
        <v>10350000</v>
      </c>
      <c r="G2739" s="6">
        <v>0</v>
      </c>
      <c r="H2739" s="10">
        <v>0</v>
      </c>
      <c r="I2739" s="9">
        <f t="shared" si="84"/>
        <v>10350000</v>
      </c>
      <c r="J2739" s="11">
        <f t="shared" si="85"/>
        <v>0</v>
      </c>
      <c r="K2739" s="6" t="s">
        <v>15</v>
      </c>
    </row>
    <row r="2740" spans="2:11" x14ac:dyDescent="0.2">
      <c r="B2740" s="6" t="s">
        <v>1573</v>
      </c>
      <c r="C2740" s="7">
        <v>45099</v>
      </c>
      <c r="D2740" s="7">
        <v>45281</v>
      </c>
      <c r="E2740" s="8">
        <v>21900000</v>
      </c>
      <c r="F2740" s="9">
        <v>21900000</v>
      </c>
      <c r="G2740" s="6">
        <v>0</v>
      </c>
      <c r="H2740" s="10">
        <v>0</v>
      </c>
      <c r="I2740" s="9">
        <f t="shared" si="84"/>
        <v>21900000</v>
      </c>
      <c r="J2740" s="11">
        <f t="shared" si="85"/>
        <v>0</v>
      </c>
      <c r="K2740" s="6" t="s">
        <v>15</v>
      </c>
    </row>
    <row r="2741" spans="2:11" x14ac:dyDescent="0.2">
      <c r="B2741" s="6" t="s">
        <v>310</v>
      </c>
      <c r="C2741" s="7">
        <v>45099</v>
      </c>
      <c r="D2741" s="7">
        <v>45281</v>
      </c>
      <c r="E2741" s="8">
        <v>12600000</v>
      </c>
      <c r="F2741" s="9">
        <v>12600000</v>
      </c>
      <c r="G2741" s="6">
        <v>0</v>
      </c>
      <c r="H2741" s="10">
        <v>0</v>
      </c>
      <c r="I2741" s="9">
        <f t="shared" si="84"/>
        <v>12600000</v>
      </c>
      <c r="J2741" s="11">
        <f t="shared" si="85"/>
        <v>0</v>
      </c>
      <c r="K2741" s="6" t="s">
        <v>15</v>
      </c>
    </row>
    <row r="2742" spans="2:11" x14ac:dyDescent="0.2">
      <c r="B2742" s="6" t="s">
        <v>803</v>
      </c>
      <c r="C2742" s="7">
        <v>45099</v>
      </c>
      <c r="D2742" s="7">
        <v>45236</v>
      </c>
      <c r="E2742" s="8">
        <v>11250000</v>
      </c>
      <c r="F2742" s="9">
        <v>11250000</v>
      </c>
      <c r="G2742" s="6">
        <v>0</v>
      </c>
      <c r="H2742" s="10">
        <v>0</v>
      </c>
      <c r="I2742" s="9">
        <f t="shared" si="84"/>
        <v>11250000</v>
      </c>
      <c r="J2742" s="11">
        <f t="shared" si="85"/>
        <v>0</v>
      </c>
      <c r="K2742" s="6" t="s">
        <v>15</v>
      </c>
    </row>
    <row r="2743" spans="2:11" x14ac:dyDescent="0.2">
      <c r="B2743" s="6" t="s">
        <v>363</v>
      </c>
      <c r="C2743" s="7">
        <v>45099</v>
      </c>
      <c r="D2743" s="7">
        <v>45236</v>
      </c>
      <c r="E2743" s="8">
        <v>20250000</v>
      </c>
      <c r="F2743" s="9">
        <v>20250000</v>
      </c>
      <c r="G2743" s="6">
        <v>0</v>
      </c>
      <c r="H2743" s="10">
        <v>0</v>
      </c>
      <c r="I2743" s="9">
        <f t="shared" si="84"/>
        <v>20250000</v>
      </c>
      <c r="J2743" s="11">
        <f t="shared" si="85"/>
        <v>0</v>
      </c>
      <c r="K2743" s="6" t="s">
        <v>15</v>
      </c>
    </row>
    <row r="2744" spans="2:11" x14ac:dyDescent="0.2">
      <c r="B2744" s="6" t="s">
        <v>719</v>
      </c>
      <c r="C2744" s="7">
        <v>45099</v>
      </c>
      <c r="D2744" s="7">
        <v>45251</v>
      </c>
      <c r="E2744" s="8">
        <v>20000000</v>
      </c>
      <c r="F2744" s="9">
        <v>20000000</v>
      </c>
      <c r="G2744" s="6">
        <v>0</v>
      </c>
      <c r="H2744" s="10">
        <v>0</v>
      </c>
      <c r="I2744" s="9">
        <f t="shared" si="84"/>
        <v>20000000</v>
      </c>
      <c r="J2744" s="11">
        <f t="shared" si="85"/>
        <v>0</v>
      </c>
      <c r="K2744" s="6" t="s">
        <v>15</v>
      </c>
    </row>
    <row r="2745" spans="2:11" x14ac:dyDescent="0.2">
      <c r="B2745" s="6" t="s">
        <v>1528</v>
      </c>
      <c r="C2745" s="7">
        <v>45099</v>
      </c>
      <c r="D2745" s="7">
        <v>45281</v>
      </c>
      <c r="E2745" s="8">
        <v>21900000</v>
      </c>
      <c r="F2745" s="9">
        <v>21900000</v>
      </c>
      <c r="G2745" s="6">
        <v>0</v>
      </c>
      <c r="H2745" s="10">
        <v>0</v>
      </c>
      <c r="I2745" s="9">
        <f t="shared" si="84"/>
        <v>21900000</v>
      </c>
      <c r="J2745" s="11">
        <f t="shared" si="85"/>
        <v>0</v>
      </c>
      <c r="K2745" s="6" t="s">
        <v>15</v>
      </c>
    </row>
    <row r="2746" spans="2:11" x14ac:dyDescent="0.2">
      <c r="B2746" s="6" t="s">
        <v>230</v>
      </c>
      <c r="C2746" s="7">
        <v>45099</v>
      </c>
      <c r="D2746" s="7">
        <v>45281</v>
      </c>
      <c r="E2746" s="8">
        <v>21900000</v>
      </c>
      <c r="F2746" s="9">
        <v>21900000</v>
      </c>
      <c r="G2746" s="6">
        <v>0</v>
      </c>
      <c r="H2746" s="10">
        <v>0</v>
      </c>
      <c r="I2746" s="9">
        <f t="shared" si="84"/>
        <v>21900000</v>
      </c>
      <c r="J2746" s="11">
        <f t="shared" si="85"/>
        <v>0</v>
      </c>
      <c r="K2746" s="6" t="s">
        <v>15</v>
      </c>
    </row>
    <row r="2747" spans="2:11" x14ac:dyDescent="0.2">
      <c r="B2747" s="6" t="s">
        <v>1574</v>
      </c>
      <c r="C2747" s="7">
        <v>45099</v>
      </c>
      <c r="D2747" s="7">
        <v>45281</v>
      </c>
      <c r="E2747" s="8">
        <v>15900000</v>
      </c>
      <c r="F2747" s="9">
        <v>15900000</v>
      </c>
      <c r="G2747" s="6">
        <v>0</v>
      </c>
      <c r="H2747" s="10">
        <v>0</v>
      </c>
      <c r="I2747" s="9">
        <f t="shared" si="84"/>
        <v>15900000</v>
      </c>
      <c r="J2747" s="11">
        <f t="shared" si="85"/>
        <v>0</v>
      </c>
      <c r="K2747" s="6" t="s">
        <v>15</v>
      </c>
    </row>
    <row r="2748" spans="2:11" x14ac:dyDescent="0.2">
      <c r="B2748" s="6" t="s">
        <v>1575</v>
      </c>
      <c r="C2748" s="7">
        <v>45099</v>
      </c>
      <c r="D2748" s="7">
        <v>45281</v>
      </c>
      <c r="E2748" s="8">
        <v>21900000</v>
      </c>
      <c r="F2748" s="9">
        <v>21900000</v>
      </c>
      <c r="G2748" s="6">
        <v>0</v>
      </c>
      <c r="H2748" s="10">
        <v>0</v>
      </c>
      <c r="I2748" s="9">
        <f t="shared" si="84"/>
        <v>21900000</v>
      </c>
      <c r="J2748" s="11">
        <f t="shared" si="85"/>
        <v>0</v>
      </c>
      <c r="K2748" s="6" t="s">
        <v>15</v>
      </c>
    </row>
    <row r="2749" spans="2:11" x14ac:dyDescent="0.2">
      <c r="B2749" s="6" t="s">
        <v>937</v>
      </c>
      <c r="C2749" s="7">
        <v>45099</v>
      </c>
      <c r="D2749" s="7">
        <v>45281</v>
      </c>
      <c r="E2749" s="8">
        <v>12600000</v>
      </c>
      <c r="F2749" s="9">
        <v>12600000</v>
      </c>
      <c r="G2749" s="6">
        <v>0</v>
      </c>
      <c r="H2749" s="10">
        <v>0</v>
      </c>
      <c r="I2749" s="9">
        <f t="shared" si="84"/>
        <v>12600000</v>
      </c>
      <c r="J2749" s="11">
        <f t="shared" si="85"/>
        <v>0</v>
      </c>
      <c r="K2749" s="6" t="s">
        <v>15</v>
      </c>
    </row>
    <row r="2750" spans="2:11" x14ac:dyDescent="0.2">
      <c r="B2750" s="6" t="s">
        <v>1082</v>
      </c>
      <c r="C2750" s="7">
        <v>45099</v>
      </c>
      <c r="D2750" s="7">
        <v>45281</v>
      </c>
      <c r="E2750" s="8">
        <v>12600000</v>
      </c>
      <c r="F2750" s="9">
        <v>12600000</v>
      </c>
      <c r="G2750" s="6">
        <v>0</v>
      </c>
      <c r="H2750" s="10">
        <v>0</v>
      </c>
      <c r="I2750" s="9">
        <f t="shared" si="84"/>
        <v>12600000</v>
      </c>
      <c r="J2750" s="11">
        <f t="shared" si="85"/>
        <v>0</v>
      </c>
      <c r="K2750" s="6" t="s">
        <v>15</v>
      </c>
    </row>
    <row r="2751" spans="2:11" x14ac:dyDescent="0.2">
      <c r="B2751" s="6" t="s">
        <v>363</v>
      </c>
      <c r="C2751" s="7">
        <v>45099</v>
      </c>
      <c r="D2751" s="7">
        <v>45236</v>
      </c>
      <c r="E2751" s="8">
        <v>18000000</v>
      </c>
      <c r="F2751" s="9">
        <v>18000000</v>
      </c>
      <c r="G2751" s="6">
        <v>0</v>
      </c>
      <c r="H2751" s="10">
        <v>0</v>
      </c>
      <c r="I2751" s="9">
        <f t="shared" si="84"/>
        <v>18000000</v>
      </c>
      <c r="J2751" s="11">
        <f t="shared" si="85"/>
        <v>0</v>
      </c>
      <c r="K2751" s="6" t="s">
        <v>15</v>
      </c>
    </row>
    <row r="2752" spans="2:11" x14ac:dyDescent="0.2">
      <c r="B2752" s="6" t="s">
        <v>274</v>
      </c>
      <c r="C2752" s="7">
        <v>45099</v>
      </c>
      <c r="D2752" s="7">
        <v>45236</v>
      </c>
      <c r="E2752" s="8">
        <v>9000000</v>
      </c>
      <c r="F2752" s="9">
        <v>9000000</v>
      </c>
      <c r="G2752" s="6">
        <v>0</v>
      </c>
      <c r="H2752" s="10">
        <v>0</v>
      </c>
      <c r="I2752" s="9">
        <f t="shared" si="84"/>
        <v>9000000</v>
      </c>
      <c r="J2752" s="11">
        <f t="shared" si="85"/>
        <v>0</v>
      </c>
      <c r="K2752" s="6" t="s">
        <v>15</v>
      </c>
    </row>
    <row r="2753" spans="2:11" x14ac:dyDescent="0.2">
      <c r="B2753" s="6" t="s">
        <v>965</v>
      </c>
      <c r="C2753" s="7">
        <v>45099</v>
      </c>
      <c r="D2753" s="7">
        <v>45231</v>
      </c>
      <c r="E2753" s="8">
        <v>10833333.33</v>
      </c>
      <c r="F2753" s="9">
        <v>10833333.33</v>
      </c>
      <c r="G2753" s="6">
        <v>0</v>
      </c>
      <c r="H2753" s="10">
        <v>0</v>
      </c>
      <c r="I2753" s="9">
        <f t="shared" si="84"/>
        <v>10833333.33</v>
      </c>
      <c r="J2753" s="11">
        <f t="shared" si="85"/>
        <v>0</v>
      </c>
      <c r="K2753" s="6" t="s">
        <v>15</v>
      </c>
    </row>
    <row r="2754" spans="2:11" x14ac:dyDescent="0.2">
      <c r="B2754" s="6" t="s">
        <v>1123</v>
      </c>
      <c r="C2754" s="7">
        <v>45099</v>
      </c>
      <c r="D2754" s="7">
        <v>45251</v>
      </c>
      <c r="E2754" s="8">
        <v>12500000</v>
      </c>
      <c r="F2754" s="9">
        <v>12500000</v>
      </c>
      <c r="G2754" s="6">
        <v>0</v>
      </c>
      <c r="H2754" s="10">
        <v>0</v>
      </c>
      <c r="I2754" s="9">
        <f t="shared" si="84"/>
        <v>12500000</v>
      </c>
      <c r="J2754" s="11">
        <f t="shared" si="85"/>
        <v>0</v>
      </c>
      <c r="K2754" s="6" t="s">
        <v>15</v>
      </c>
    </row>
    <row r="2755" spans="2:11" x14ac:dyDescent="0.2">
      <c r="B2755" s="6" t="s">
        <v>1576</v>
      </c>
      <c r="C2755" s="7">
        <v>45100</v>
      </c>
      <c r="D2755" s="7">
        <v>45282</v>
      </c>
      <c r="E2755" s="8">
        <v>27810000</v>
      </c>
      <c r="F2755" s="9">
        <v>27810000</v>
      </c>
      <c r="G2755" s="6">
        <v>0</v>
      </c>
      <c r="H2755" s="10">
        <v>0</v>
      </c>
      <c r="I2755" s="9">
        <f t="shared" ref="I2755:I2818" si="86">F2755-H2755</f>
        <v>27810000</v>
      </c>
      <c r="J2755" s="11">
        <f t="shared" ref="J2755:J2818" si="87">IFERROR(H2755/F2755,"-")</f>
        <v>0</v>
      </c>
      <c r="K2755" s="6" t="s">
        <v>15</v>
      </c>
    </row>
    <row r="2756" spans="2:11" x14ac:dyDescent="0.2">
      <c r="B2756" s="6" t="s">
        <v>846</v>
      </c>
      <c r="C2756" s="7">
        <v>45099</v>
      </c>
      <c r="D2756" s="7">
        <v>45281</v>
      </c>
      <c r="E2756" s="8">
        <v>21900000</v>
      </c>
      <c r="F2756" s="9">
        <v>21900000</v>
      </c>
      <c r="G2756" s="6">
        <v>0</v>
      </c>
      <c r="H2756" s="10">
        <v>0</v>
      </c>
      <c r="I2756" s="9">
        <f t="shared" si="86"/>
        <v>21900000</v>
      </c>
      <c r="J2756" s="11">
        <f t="shared" si="87"/>
        <v>0</v>
      </c>
      <c r="K2756" s="6" t="s">
        <v>15</v>
      </c>
    </row>
    <row r="2757" spans="2:11" x14ac:dyDescent="0.2">
      <c r="B2757" s="6" t="s">
        <v>1577</v>
      </c>
      <c r="C2757" s="7">
        <v>45099</v>
      </c>
      <c r="D2757" s="7">
        <v>45251</v>
      </c>
      <c r="E2757" s="8">
        <v>17500000</v>
      </c>
      <c r="F2757" s="9">
        <v>17500000</v>
      </c>
      <c r="G2757" s="6">
        <v>0</v>
      </c>
      <c r="H2757" s="10">
        <v>0</v>
      </c>
      <c r="I2757" s="9">
        <f t="shared" si="86"/>
        <v>17500000</v>
      </c>
      <c r="J2757" s="11">
        <f t="shared" si="87"/>
        <v>0</v>
      </c>
      <c r="K2757" s="6" t="s">
        <v>15</v>
      </c>
    </row>
    <row r="2758" spans="2:11" x14ac:dyDescent="0.2">
      <c r="B2758" s="6" t="s">
        <v>1578</v>
      </c>
      <c r="C2758" s="7">
        <v>45099</v>
      </c>
      <c r="D2758" s="7">
        <v>45281</v>
      </c>
      <c r="E2758" s="8">
        <v>21900000</v>
      </c>
      <c r="F2758" s="9">
        <v>21900000</v>
      </c>
      <c r="G2758" s="6">
        <v>0</v>
      </c>
      <c r="H2758" s="10">
        <v>0</v>
      </c>
      <c r="I2758" s="9">
        <f t="shared" si="86"/>
        <v>21900000</v>
      </c>
      <c r="J2758" s="11">
        <f t="shared" si="87"/>
        <v>0</v>
      </c>
      <c r="K2758" s="6" t="s">
        <v>15</v>
      </c>
    </row>
    <row r="2759" spans="2:11" x14ac:dyDescent="0.2">
      <c r="B2759" s="6" t="s">
        <v>1579</v>
      </c>
      <c r="C2759" s="7">
        <v>45099</v>
      </c>
      <c r="D2759" s="7">
        <v>45281</v>
      </c>
      <c r="E2759" s="8">
        <v>21900000</v>
      </c>
      <c r="F2759" s="9">
        <v>21900000</v>
      </c>
      <c r="G2759" s="6">
        <v>0</v>
      </c>
      <c r="H2759" s="10">
        <v>0</v>
      </c>
      <c r="I2759" s="9">
        <f t="shared" si="86"/>
        <v>21900000</v>
      </c>
      <c r="J2759" s="11">
        <f t="shared" si="87"/>
        <v>0</v>
      </c>
      <c r="K2759" s="6" t="s">
        <v>15</v>
      </c>
    </row>
    <row r="2760" spans="2:11" x14ac:dyDescent="0.2">
      <c r="B2760" s="6" t="s">
        <v>1580</v>
      </c>
      <c r="C2760" s="7">
        <v>45099</v>
      </c>
      <c r="D2760" s="7">
        <v>45251</v>
      </c>
      <c r="E2760" s="8">
        <v>11000000</v>
      </c>
      <c r="F2760" s="9">
        <v>11000000</v>
      </c>
      <c r="G2760" s="6">
        <v>0</v>
      </c>
      <c r="H2760" s="10">
        <v>0</v>
      </c>
      <c r="I2760" s="9">
        <f t="shared" si="86"/>
        <v>11000000</v>
      </c>
      <c r="J2760" s="11">
        <f t="shared" si="87"/>
        <v>0</v>
      </c>
      <c r="K2760" s="6" t="s">
        <v>15</v>
      </c>
    </row>
    <row r="2761" spans="2:11" x14ac:dyDescent="0.2">
      <c r="B2761" s="6" t="s">
        <v>1214</v>
      </c>
      <c r="C2761" s="7">
        <v>45099</v>
      </c>
      <c r="D2761" s="7">
        <v>45281</v>
      </c>
      <c r="E2761" s="8">
        <v>12000000</v>
      </c>
      <c r="F2761" s="9">
        <v>12000000</v>
      </c>
      <c r="G2761" s="6">
        <v>0</v>
      </c>
      <c r="H2761" s="10">
        <v>0</v>
      </c>
      <c r="I2761" s="9">
        <f t="shared" si="86"/>
        <v>12000000</v>
      </c>
      <c r="J2761" s="11">
        <f t="shared" si="87"/>
        <v>0</v>
      </c>
      <c r="K2761" s="6" t="s">
        <v>15</v>
      </c>
    </row>
    <row r="2762" spans="2:11" x14ac:dyDescent="0.2">
      <c r="B2762" s="6" t="s">
        <v>1581</v>
      </c>
      <c r="C2762" s="7">
        <v>45100</v>
      </c>
      <c r="D2762" s="7">
        <v>45282</v>
      </c>
      <c r="E2762" s="8">
        <v>19800000</v>
      </c>
      <c r="F2762" s="9">
        <v>19800000</v>
      </c>
      <c r="G2762" s="6">
        <v>0</v>
      </c>
      <c r="H2762" s="10">
        <v>0</v>
      </c>
      <c r="I2762" s="9">
        <f t="shared" si="86"/>
        <v>19800000</v>
      </c>
      <c r="J2762" s="11">
        <f t="shared" si="87"/>
        <v>0</v>
      </c>
      <c r="K2762" s="6" t="s">
        <v>15</v>
      </c>
    </row>
    <row r="2763" spans="2:11" x14ac:dyDescent="0.2">
      <c r="B2763" s="6" t="s">
        <v>1582</v>
      </c>
      <c r="C2763" s="7">
        <v>45099</v>
      </c>
      <c r="D2763" s="7">
        <v>45281</v>
      </c>
      <c r="E2763" s="8">
        <v>15000000</v>
      </c>
      <c r="F2763" s="9">
        <v>15000000</v>
      </c>
      <c r="G2763" s="6">
        <v>0</v>
      </c>
      <c r="H2763" s="10">
        <v>0</v>
      </c>
      <c r="I2763" s="9">
        <f t="shared" si="86"/>
        <v>15000000</v>
      </c>
      <c r="J2763" s="11">
        <f t="shared" si="87"/>
        <v>0</v>
      </c>
      <c r="K2763" s="6" t="s">
        <v>15</v>
      </c>
    </row>
    <row r="2764" spans="2:11" x14ac:dyDescent="0.2">
      <c r="B2764" s="6" t="s">
        <v>236</v>
      </c>
      <c r="C2764" s="7">
        <v>45099</v>
      </c>
      <c r="D2764" s="7">
        <v>45281</v>
      </c>
      <c r="E2764" s="8">
        <v>21900000</v>
      </c>
      <c r="F2764" s="9">
        <v>21900000</v>
      </c>
      <c r="G2764" s="6">
        <v>0</v>
      </c>
      <c r="H2764" s="10">
        <v>0</v>
      </c>
      <c r="I2764" s="9">
        <f t="shared" si="86"/>
        <v>21900000</v>
      </c>
      <c r="J2764" s="11">
        <f t="shared" si="87"/>
        <v>0</v>
      </c>
      <c r="K2764" s="6" t="s">
        <v>15</v>
      </c>
    </row>
    <row r="2765" spans="2:11" x14ac:dyDescent="0.2">
      <c r="B2765" s="6" t="s">
        <v>942</v>
      </c>
      <c r="C2765" s="7">
        <v>45099</v>
      </c>
      <c r="D2765" s="7">
        <v>45281</v>
      </c>
      <c r="E2765" s="8">
        <v>21900000</v>
      </c>
      <c r="F2765" s="9">
        <v>21900000</v>
      </c>
      <c r="G2765" s="6">
        <v>0</v>
      </c>
      <c r="H2765" s="10">
        <v>0</v>
      </c>
      <c r="I2765" s="9">
        <f t="shared" si="86"/>
        <v>21900000</v>
      </c>
      <c r="J2765" s="11">
        <f t="shared" si="87"/>
        <v>0</v>
      </c>
      <c r="K2765" s="6" t="s">
        <v>15</v>
      </c>
    </row>
    <row r="2766" spans="2:11" x14ac:dyDescent="0.2">
      <c r="B2766" s="6" t="s">
        <v>1583</v>
      </c>
      <c r="C2766" s="7">
        <v>45099</v>
      </c>
      <c r="D2766" s="7">
        <v>45287</v>
      </c>
      <c r="E2766" s="8">
        <v>12400000</v>
      </c>
      <c r="F2766" s="9">
        <v>12400000</v>
      </c>
      <c r="G2766" s="6">
        <v>0</v>
      </c>
      <c r="H2766" s="10">
        <v>0</v>
      </c>
      <c r="I2766" s="9">
        <f t="shared" si="86"/>
        <v>12400000</v>
      </c>
      <c r="J2766" s="11">
        <f t="shared" si="87"/>
        <v>0</v>
      </c>
      <c r="K2766" s="6" t="s">
        <v>15</v>
      </c>
    </row>
    <row r="2767" spans="2:11" x14ac:dyDescent="0.2">
      <c r="B2767" s="6" t="s">
        <v>515</v>
      </c>
      <c r="C2767" s="7">
        <v>45099</v>
      </c>
      <c r="D2767" s="7">
        <v>45281</v>
      </c>
      <c r="E2767" s="8">
        <v>21900000</v>
      </c>
      <c r="F2767" s="9">
        <v>21900000</v>
      </c>
      <c r="G2767" s="6">
        <v>0</v>
      </c>
      <c r="H2767" s="10">
        <v>0</v>
      </c>
      <c r="I2767" s="9">
        <f t="shared" si="86"/>
        <v>21900000</v>
      </c>
      <c r="J2767" s="11">
        <f t="shared" si="87"/>
        <v>0</v>
      </c>
      <c r="K2767" s="6" t="s">
        <v>15</v>
      </c>
    </row>
    <row r="2768" spans="2:11" x14ac:dyDescent="0.2">
      <c r="B2768" s="6" t="s">
        <v>873</v>
      </c>
      <c r="C2768" s="7">
        <v>45100</v>
      </c>
      <c r="D2768" s="7">
        <v>45282</v>
      </c>
      <c r="E2768" s="8">
        <v>33990000</v>
      </c>
      <c r="F2768" s="9">
        <v>33990000</v>
      </c>
      <c r="G2768" s="6">
        <v>0</v>
      </c>
      <c r="H2768" s="10">
        <v>0</v>
      </c>
      <c r="I2768" s="9">
        <f t="shared" si="86"/>
        <v>33990000</v>
      </c>
      <c r="J2768" s="11">
        <f t="shared" si="87"/>
        <v>0</v>
      </c>
      <c r="K2768" s="6" t="s">
        <v>15</v>
      </c>
    </row>
    <row r="2769" spans="2:11" x14ac:dyDescent="0.2">
      <c r="B2769" s="6" t="s">
        <v>1578</v>
      </c>
      <c r="C2769" s="7">
        <v>45099</v>
      </c>
      <c r="D2769" s="7">
        <v>45281</v>
      </c>
      <c r="E2769" s="8">
        <v>21900000</v>
      </c>
      <c r="F2769" s="9">
        <v>21900000</v>
      </c>
      <c r="G2769" s="6">
        <v>0</v>
      </c>
      <c r="H2769" s="10">
        <v>0</v>
      </c>
      <c r="I2769" s="9">
        <f t="shared" si="86"/>
        <v>21900000</v>
      </c>
      <c r="J2769" s="11">
        <f t="shared" si="87"/>
        <v>0</v>
      </c>
      <c r="K2769" s="6" t="s">
        <v>15</v>
      </c>
    </row>
    <row r="2770" spans="2:11" x14ac:dyDescent="0.2">
      <c r="B2770" s="6" t="s">
        <v>1170</v>
      </c>
      <c r="C2770" s="7">
        <v>45099</v>
      </c>
      <c r="D2770" s="7">
        <v>45220</v>
      </c>
      <c r="E2770" s="8">
        <v>8000000</v>
      </c>
      <c r="F2770" s="9">
        <v>8000000</v>
      </c>
      <c r="G2770" s="6">
        <v>0</v>
      </c>
      <c r="H2770" s="10">
        <v>0</v>
      </c>
      <c r="I2770" s="9">
        <f t="shared" si="86"/>
        <v>8000000</v>
      </c>
      <c r="J2770" s="11">
        <f t="shared" si="87"/>
        <v>0</v>
      </c>
      <c r="K2770" s="6" t="s">
        <v>15</v>
      </c>
    </row>
    <row r="2771" spans="2:11" x14ac:dyDescent="0.2">
      <c r="B2771" s="6" t="s">
        <v>937</v>
      </c>
      <c r="C2771" s="7">
        <v>45099</v>
      </c>
      <c r="D2771" s="7">
        <v>45281</v>
      </c>
      <c r="E2771" s="8">
        <v>12600000</v>
      </c>
      <c r="F2771" s="9">
        <v>12600000</v>
      </c>
      <c r="G2771" s="6">
        <v>0</v>
      </c>
      <c r="H2771" s="10">
        <v>0</v>
      </c>
      <c r="I2771" s="9">
        <f t="shared" si="86"/>
        <v>12600000</v>
      </c>
      <c r="J2771" s="11">
        <f t="shared" si="87"/>
        <v>0</v>
      </c>
      <c r="K2771" s="6" t="s">
        <v>15</v>
      </c>
    </row>
    <row r="2772" spans="2:11" x14ac:dyDescent="0.2">
      <c r="B2772" s="6" t="s">
        <v>1517</v>
      </c>
      <c r="C2772" s="7">
        <v>45099</v>
      </c>
      <c r="D2772" s="7">
        <v>45283</v>
      </c>
      <c r="E2772" s="8">
        <v>18200000</v>
      </c>
      <c r="F2772" s="9">
        <v>18200000</v>
      </c>
      <c r="G2772" s="6">
        <v>0</v>
      </c>
      <c r="H2772" s="10">
        <v>0</v>
      </c>
      <c r="I2772" s="9">
        <f t="shared" si="86"/>
        <v>18200000</v>
      </c>
      <c r="J2772" s="11">
        <f t="shared" si="87"/>
        <v>0</v>
      </c>
      <c r="K2772" s="6" t="s">
        <v>15</v>
      </c>
    </row>
    <row r="2773" spans="2:11" x14ac:dyDescent="0.2">
      <c r="B2773" s="6" t="s">
        <v>944</v>
      </c>
      <c r="C2773" s="7">
        <v>45099</v>
      </c>
      <c r="D2773" s="7">
        <v>45281</v>
      </c>
      <c r="E2773" s="8">
        <v>15000000</v>
      </c>
      <c r="F2773" s="9">
        <v>15000000</v>
      </c>
      <c r="G2773" s="6">
        <v>0</v>
      </c>
      <c r="H2773" s="10">
        <v>750000</v>
      </c>
      <c r="I2773" s="9">
        <f t="shared" si="86"/>
        <v>14250000</v>
      </c>
      <c r="J2773" s="11">
        <f t="shared" si="87"/>
        <v>0.05</v>
      </c>
      <c r="K2773" s="6" t="s">
        <v>15</v>
      </c>
    </row>
    <row r="2774" spans="2:11" x14ac:dyDescent="0.2">
      <c r="B2774" s="6" t="s">
        <v>1042</v>
      </c>
      <c r="C2774" s="7">
        <v>45099</v>
      </c>
      <c r="D2774" s="7">
        <v>45251</v>
      </c>
      <c r="E2774" s="8">
        <v>9000000</v>
      </c>
      <c r="F2774" s="9">
        <v>9000000</v>
      </c>
      <c r="G2774" s="6">
        <v>0</v>
      </c>
      <c r="H2774" s="10">
        <v>0</v>
      </c>
      <c r="I2774" s="9">
        <f t="shared" si="86"/>
        <v>9000000</v>
      </c>
      <c r="J2774" s="11">
        <f t="shared" si="87"/>
        <v>0</v>
      </c>
      <c r="K2774" s="6" t="s">
        <v>15</v>
      </c>
    </row>
    <row r="2775" spans="2:11" x14ac:dyDescent="0.2">
      <c r="B2775" s="6" t="s">
        <v>1156</v>
      </c>
      <c r="C2775" s="7">
        <v>45100</v>
      </c>
      <c r="D2775" s="7">
        <v>45282</v>
      </c>
      <c r="E2775" s="8">
        <v>16995000</v>
      </c>
      <c r="F2775" s="9">
        <v>16995000</v>
      </c>
      <c r="G2775" s="6">
        <v>0</v>
      </c>
      <c r="H2775" s="10">
        <v>0</v>
      </c>
      <c r="I2775" s="9">
        <f t="shared" si="86"/>
        <v>16995000</v>
      </c>
      <c r="J2775" s="11">
        <f t="shared" si="87"/>
        <v>0</v>
      </c>
      <c r="K2775" s="6" t="s">
        <v>15</v>
      </c>
    </row>
    <row r="2776" spans="2:11" x14ac:dyDescent="0.2">
      <c r="B2776" s="6" t="s">
        <v>1584</v>
      </c>
      <c r="C2776" s="7">
        <v>45099</v>
      </c>
      <c r="D2776" s="7">
        <v>45281</v>
      </c>
      <c r="E2776" s="8">
        <v>36000000</v>
      </c>
      <c r="F2776" s="9">
        <v>36000000</v>
      </c>
      <c r="G2776" s="6">
        <v>0</v>
      </c>
      <c r="H2776" s="10">
        <v>0</v>
      </c>
      <c r="I2776" s="9">
        <f t="shared" si="86"/>
        <v>36000000</v>
      </c>
      <c r="J2776" s="11">
        <f t="shared" si="87"/>
        <v>0</v>
      </c>
      <c r="K2776" s="6" t="s">
        <v>15</v>
      </c>
    </row>
    <row r="2777" spans="2:11" x14ac:dyDescent="0.2">
      <c r="B2777" s="6" t="s">
        <v>515</v>
      </c>
      <c r="C2777" s="7">
        <v>45099</v>
      </c>
      <c r="D2777" s="7">
        <v>45281</v>
      </c>
      <c r="E2777" s="8">
        <v>21900000</v>
      </c>
      <c r="F2777" s="9">
        <v>21900000</v>
      </c>
      <c r="G2777" s="6">
        <v>0</v>
      </c>
      <c r="H2777" s="10">
        <v>0</v>
      </c>
      <c r="I2777" s="9">
        <f t="shared" si="86"/>
        <v>21900000</v>
      </c>
      <c r="J2777" s="11">
        <f t="shared" si="87"/>
        <v>0</v>
      </c>
      <c r="K2777" s="6" t="s">
        <v>15</v>
      </c>
    </row>
    <row r="2778" spans="2:11" x14ac:dyDescent="0.2">
      <c r="B2778" s="6" t="s">
        <v>1585</v>
      </c>
      <c r="C2778" s="7">
        <v>45099</v>
      </c>
      <c r="D2778" s="7">
        <v>45281</v>
      </c>
      <c r="E2778" s="8">
        <v>36000000</v>
      </c>
      <c r="F2778" s="9">
        <v>36000000</v>
      </c>
      <c r="G2778" s="6">
        <v>0</v>
      </c>
      <c r="H2778" s="10">
        <v>0</v>
      </c>
      <c r="I2778" s="9">
        <f t="shared" si="86"/>
        <v>36000000</v>
      </c>
      <c r="J2778" s="11">
        <f t="shared" si="87"/>
        <v>0</v>
      </c>
      <c r="K2778" s="6" t="s">
        <v>15</v>
      </c>
    </row>
    <row r="2779" spans="2:11" x14ac:dyDescent="0.2">
      <c r="B2779" s="6" t="s">
        <v>236</v>
      </c>
      <c r="C2779" s="7">
        <v>45099</v>
      </c>
      <c r="D2779" s="7">
        <v>45281</v>
      </c>
      <c r="E2779" s="8">
        <v>21900000</v>
      </c>
      <c r="F2779" s="9">
        <v>21900000</v>
      </c>
      <c r="G2779" s="6">
        <v>0</v>
      </c>
      <c r="H2779" s="10">
        <v>0</v>
      </c>
      <c r="I2779" s="9">
        <f t="shared" si="86"/>
        <v>21900000</v>
      </c>
      <c r="J2779" s="11">
        <f t="shared" si="87"/>
        <v>0</v>
      </c>
      <c r="K2779" s="6" t="s">
        <v>15</v>
      </c>
    </row>
    <row r="2780" spans="2:11" x14ac:dyDescent="0.2">
      <c r="B2780" s="6" t="s">
        <v>232</v>
      </c>
      <c r="C2780" s="7">
        <v>45099</v>
      </c>
      <c r="D2780" s="7">
        <v>45281</v>
      </c>
      <c r="E2780" s="8">
        <v>12600000</v>
      </c>
      <c r="F2780" s="9">
        <v>12600000</v>
      </c>
      <c r="G2780" s="6">
        <v>0</v>
      </c>
      <c r="H2780" s="10">
        <v>0</v>
      </c>
      <c r="I2780" s="9">
        <f t="shared" si="86"/>
        <v>12600000</v>
      </c>
      <c r="J2780" s="11">
        <f t="shared" si="87"/>
        <v>0</v>
      </c>
      <c r="K2780" s="6" t="s">
        <v>15</v>
      </c>
    </row>
    <row r="2781" spans="2:11" x14ac:dyDescent="0.2">
      <c r="B2781" s="6" t="s">
        <v>1586</v>
      </c>
      <c r="C2781" s="7">
        <v>45099</v>
      </c>
      <c r="D2781" s="7">
        <v>45251</v>
      </c>
      <c r="E2781" s="8">
        <v>20000000</v>
      </c>
      <c r="F2781" s="9">
        <v>20000000</v>
      </c>
      <c r="G2781" s="6">
        <v>0</v>
      </c>
      <c r="H2781" s="10">
        <v>0</v>
      </c>
      <c r="I2781" s="9">
        <f t="shared" si="86"/>
        <v>20000000</v>
      </c>
      <c r="J2781" s="11">
        <f t="shared" si="87"/>
        <v>0</v>
      </c>
      <c r="K2781" s="6" t="s">
        <v>15</v>
      </c>
    </row>
    <row r="2782" spans="2:11" x14ac:dyDescent="0.2">
      <c r="B2782" s="6" t="s">
        <v>1587</v>
      </c>
      <c r="C2782" s="7">
        <v>45099</v>
      </c>
      <c r="D2782" s="7">
        <v>45281</v>
      </c>
      <c r="E2782" s="8">
        <v>15900000</v>
      </c>
      <c r="F2782" s="9">
        <v>15900000</v>
      </c>
      <c r="G2782" s="6">
        <v>0</v>
      </c>
      <c r="H2782" s="10">
        <v>0</v>
      </c>
      <c r="I2782" s="9">
        <f t="shared" si="86"/>
        <v>15900000</v>
      </c>
      <c r="J2782" s="11">
        <f t="shared" si="87"/>
        <v>0</v>
      </c>
      <c r="K2782" s="6" t="s">
        <v>15</v>
      </c>
    </row>
    <row r="2783" spans="2:11" x14ac:dyDescent="0.2">
      <c r="B2783" s="6" t="s">
        <v>991</v>
      </c>
      <c r="C2783" s="7">
        <v>45099</v>
      </c>
      <c r="D2783" s="7">
        <v>45231</v>
      </c>
      <c r="E2783" s="8">
        <v>17333333.329999998</v>
      </c>
      <c r="F2783" s="9">
        <v>17333333.329999998</v>
      </c>
      <c r="G2783" s="6">
        <v>0</v>
      </c>
      <c r="H2783" s="10">
        <v>0</v>
      </c>
      <c r="I2783" s="9">
        <f t="shared" si="86"/>
        <v>17333333.329999998</v>
      </c>
      <c r="J2783" s="11">
        <f t="shared" si="87"/>
        <v>0</v>
      </c>
      <c r="K2783" s="6" t="s">
        <v>15</v>
      </c>
    </row>
    <row r="2784" spans="2:11" x14ac:dyDescent="0.2">
      <c r="B2784" s="6" t="s">
        <v>122</v>
      </c>
      <c r="C2784" s="7">
        <v>45099</v>
      </c>
      <c r="D2784" s="7">
        <v>45275</v>
      </c>
      <c r="E2784" s="8">
        <v>29000000</v>
      </c>
      <c r="F2784" s="9">
        <v>29000000</v>
      </c>
      <c r="G2784" s="6">
        <v>0</v>
      </c>
      <c r="H2784" s="10">
        <v>1500000</v>
      </c>
      <c r="I2784" s="9">
        <f t="shared" si="86"/>
        <v>27500000</v>
      </c>
      <c r="J2784" s="11">
        <f t="shared" si="87"/>
        <v>5.1724137931034482E-2</v>
      </c>
      <c r="K2784" s="6" t="s">
        <v>15</v>
      </c>
    </row>
    <row r="2785" spans="2:11" x14ac:dyDescent="0.2">
      <c r="B2785" s="6" t="s">
        <v>1005</v>
      </c>
      <c r="C2785" s="7">
        <v>45099</v>
      </c>
      <c r="D2785" s="7">
        <v>45251</v>
      </c>
      <c r="E2785" s="8">
        <v>20000000</v>
      </c>
      <c r="F2785" s="9">
        <v>20000000</v>
      </c>
      <c r="G2785" s="6">
        <v>0</v>
      </c>
      <c r="H2785" s="10">
        <v>0</v>
      </c>
      <c r="I2785" s="9">
        <f t="shared" si="86"/>
        <v>20000000</v>
      </c>
      <c r="J2785" s="11">
        <f t="shared" si="87"/>
        <v>0</v>
      </c>
      <c r="K2785" s="6" t="s">
        <v>15</v>
      </c>
    </row>
    <row r="2786" spans="2:11" x14ac:dyDescent="0.2">
      <c r="B2786" s="6" t="s">
        <v>1588</v>
      </c>
      <c r="C2786" s="7">
        <v>45100</v>
      </c>
      <c r="D2786" s="7">
        <v>45282</v>
      </c>
      <c r="E2786" s="8">
        <v>24720000</v>
      </c>
      <c r="F2786" s="9">
        <v>24720000</v>
      </c>
      <c r="G2786" s="6">
        <v>0</v>
      </c>
      <c r="H2786" s="10">
        <v>0</v>
      </c>
      <c r="I2786" s="9">
        <f t="shared" si="86"/>
        <v>24720000</v>
      </c>
      <c r="J2786" s="11">
        <f t="shared" si="87"/>
        <v>0</v>
      </c>
      <c r="K2786" s="6" t="s">
        <v>15</v>
      </c>
    </row>
    <row r="2787" spans="2:11" x14ac:dyDescent="0.2">
      <c r="B2787" s="6" t="s">
        <v>1589</v>
      </c>
      <c r="C2787" s="7">
        <v>45100</v>
      </c>
      <c r="D2787" s="7">
        <v>45282</v>
      </c>
      <c r="E2787" s="8">
        <v>25956000</v>
      </c>
      <c r="F2787" s="9">
        <v>25956000</v>
      </c>
      <c r="G2787" s="6">
        <v>0</v>
      </c>
      <c r="H2787" s="10">
        <v>0</v>
      </c>
      <c r="I2787" s="9">
        <f t="shared" si="86"/>
        <v>25956000</v>
      </c>
      <c r="J2787" s="11">
        <f t="shared" si="87"/>
        <v>0</v>
      </c>
      <c r="K2787" s="6" t="s">
        <v>15</v>
      </c>
    </row>
    <row r="2788" spans="2:11" x14ac:dyDescent="0.2">
      <c r="B2788" s="6" t="s">
        <v>1590</v>
      </c>
      <c r="C2788" s="7">
        <v>45100</v>
      </c>
      <c r="D2788" s="7">
        <v>45284</v>
      </c>
      <c r="E2788" s="8">
        <v>13953333.33</v>
      </c>
      <c r="F2788" s="9">
        <v>13953333.33</v>
      </c>
      <c r="G2788" s="6">
        <v>0</v>
      </c>
      <c r="H2788" s="10">
        <v>0</v>
      </c>
      <c r="I2788" s="9">
        <f t="shared" si="86"/>
        <v>13953333.33</v>
      </c>
      <c r="J2788" s="11">
        <f t="shared" si="87"/>
        <v>0</v>
      </c>
      <c r="K2788" s="6" t="s">
        <v>15</v>
      </c>
    </row>
    <row r="2789" spans="2:11" x14ac:dyDescent="0.2">
      <c r="B2789" s="6" t="s">
        <v>1264</v>
      </c>
      <c r="C2789" s="7">
        <v>45100</v>
      </c>
      <c r="D2789" s="7">
        <v>45284</v>
      </c>
      <c r="E2789" s="8">
        <v>18200000</v>
      </c>
      <c r="F2789" s="9">
        <v>18200000</v>
      </c>
      <c r="G2789" s="6">
        <v>0</v>
      </c>
      <c r="H2789" s="10">
        <v>0</v>
      </c>
      <c r="I2789" s="9">
        <f t="shared" si="86"/>
        <v>18200000</v>
      </c>
      <c r="J2789" s="11">
        <f t="shared" si="87"/>
        <v>0</v>
      </c>
      <c r="K2789" s="6" t="s">
        <v>15</v>
      </c>
    </row>
    <row r="2790" spans="2:11" x14ac:dyDescent="0.2">
      <c r="B2790" s="6" t="s">
        <v>543</v>
      </c>
      <c r="C2790" s="7">
        <v>45100</v>
      </c>
      <c r="D2790" s="7">
        <v>45284</v>
      </c>
      <c r="E2790" s="8">
        <v>15773333.33</v>
      </c>
      <c r="F2790" s="9">
        <v>15773333.33</v>
      </c>
      <c r="G2790" s="6">
        <v>0</v>
      </c>
      <c r="H2790" s="10">
        <v>0</v>
      </c>
      <c r="I2790" s="9">
        <f t="shared" si="86"/>
        <v>15773333.33</v>
      </c>
      <c r="J2790" s="11">
        <f t="shared" si="87"/>
        <v>0</v>
      </c>
      <c r="K2790" s="6" t="s">
        <v>15</v>
      </c>
    </row>
    <row r="2791" spans="2:11" x14ac:dyDescent="0.2">
      <c r="B2791" s="6" t="s">
        <v>1590</v>
      </c>
      <c r="C2791" s="7">
        <v>45100</v>
      </c>
      <c r="D2791" s="7">
        <v>45284</v>
      </c>
      <c r="E2791" s="8">
        <v>13953333.33</v>
      </c>
      <c r="F2791" s="9">
        <v>13953333.33</v>
      </c>
      <c r="G2791" s="6">
        <v>0</v>
      </c>
      <c r="H2791" s="10">
        <v>0</v>
      </c>
      <c r="I2791" s="9">
        <f t="shared" si="86"/>
        <v>13953333.33</v>
      </c>
      <c r="J2791" s="11">
        <f t="shared" si="87"/>
        <v>0</v>
      </c>
      <c r="K2791" s="6" t="s">
        <v>15</v>
      </c>
    </row>
    <row r="2792" spans="2:11" x14ac:dyDescent="0.2">
      <c r="B2792" s="6" t="s">
        <v>1590</v>
      </c>
      <c r="C2792" s="7">
        <v>45100</v>
      </c>
      <c r="D2792" s="7">
        <v>45284</v>
      </c>
      <c r="E2792" s="8">
        <v>13953333.33</v>
      </c>
      <c r="F2792" s="9">
        <v>13953333.33</v>
      </c>
      <c r="G2792" s="6">
        <v>0</v>
      </c>
      <c r="H2792" s="10">
        <v>0</v>
      </c>
      <c r="I2792" s="9">
        <f t="shared" si="86"/>
        <v>13953333.33</v>
      </c>
      <c r="J2792" s="11">
        <f t="shared" si="87"/>
        <v>0</v>
      </c>
      <c r="K2792" s="6" t="s">
        <v>15</v>
      </c>
    </row>
    <row r="2793" spans="2:11" x14ac:dyDescent="0.2">
      <c r="B2793" s="6" t="s">
        <v>1591</v>
      </c>
      <c r="C2793" s="7">
        <v>45100</v>
      </c>
      <c r="D2793" s="7">
        <v>45284</v>
      </c>
      <c r="E2793" s="8">
        <v>18200000</v>
      </c>
      <c r="F2793" s="9">
        <v>18200000</v>
      </c>
      <c r="G2793" s="6">
        <v>0</v>
      </c>
      <c r="H2793" s="10">
        <v>0</v>
      </c>
      <c r="I2793" s="9">
        <f t="shared" si="86"/>
        <v>18200000</v>
      </c>
      <c r="J2793" s="11">
        <f t="shared" si="87"/>
        <v>0</v>
      </c>
      <c r="K2793" s="6" t="s">
        <v>15</v>
      </c>
    </row>
    <row r="2794" spans="2:11" x14ac:dyDescent="0.2">
      <c r="B2794" s="6" t="s">
        <v>1592</v>
      </c>
      <c r="C2794" s="7">
        <v>45100</v>
      </c>
      <c r="D2794" s="7">
        <v>45284</v>
      </c>
      <c r="E2794" s="8">
        <v>18200000</v>
      </c>
      <c r="F2794" s="9">
        <v>18200000</v>
      </c>
      <c r="G2794" s="6">
        <v>0</v>
      </c>
      <c r="H2794" s="10">
        <v>0</v>
      </c>
      <c r="I2794" s="9">
        <f t="shared" si="86"/>
        <v>18200000</v>
      </c>
      <c r="J2794" s="11">
        <f t="shared" si="87"/>
        <v>0</v>
      </c>
      <c r="K2794" s="6" t="s">
        <v>15</v>
      </c>
    </row>
    <row r="2795" spans="2:11" x14ac:dyDescent="0.2">
      <c r="B2795" s="6" t="s">
        <v>1590</v>
      </c>
      <c r="C2795" s="7">
        <v>45100</v>
      </c>
      <c r="D2795" s="7">
        <v>45284</v>
      </c>
      <c r="E2795" s="8">
        <v>13953333.33</v>
      </c>
      <c r="F2795" s="9">
        <v>13953333.33</v>
      </c>
      <c r="G2795" s="6">
        <v>0</v>
      </c>
      <c r="H2795" s="10">
        <v>0</v>
      </c>
      <c r="I2795" s="9">
        <f t="shared" si="86"/>
        <v>13953333.33</v>
      </c>
      <c r="J2795" s="11">
        <f t="shared" si="87"/>
        <v>0</v>
      </c>
      <c r="K2795" s="6" t="s">
        <v>15</v>
      </c>
    </row>
    <row r="2796" spans="2:11" x14ac:dyDescent="0.2">
      <c r="B2796" s="6" t="s">
        <v>1593</v>
      </c>
      <c r="C2796" s="7">
        <v>45100</v>
      </c>
      <c r="D2796" s="7">
        <v>45284</v>
      </c>
      <c r="E2796" s="8">
        <v>13953333.33</v>
      </c>
      <c r="F2796" s="9">
        <v>13953333.33</v>
      </c>
      <c r="G2796" s="6">
        <v>0</v>
      </c>
      <c r="H2796" s="10">
        <v>0</v>
      </c>
      <c r="I2796" s="9">
        <f t="shared" si="86"/>
        <v>13953333.33</v>
      </c>
      <c r="J2796" s="11">
        <f t="shared" si="87"/>
        <v>0</v>
      </c>
      <c r="K2796" s="6" t="s">
        <v>15</v>
      </c>
    </row>
    <row r="2797" spans="2:11" x14ac:dyDescent="0.2">
      <c r="B2797" s="6" t="s">
        <v>1594</v>
      </c>
      <c r="C2797" s="7">
        <v>45100</v>
      </c>
      <c r="D2797" s="7">
        <v>45284</v>
      </c>
      <c r="E2797" s="8">
        <v>16380000</v>
      </c>
      <c r="F2797" s="9">
        <v>16380000</v>
      </c>
      <c r="G2797" s="6">
        <v>0</v>
      </c>
      <c r="H2797" s="10">
        <v>0</v>
      </c>
      <c r="I2797" s="9">
        <f t="shared" si="86"/>
        <v>16380000</v>
      </c>
      <c r="J2797" s="11">
        <f t="shared" si="87"/>
        <v>0</v>
      </c>
      <c r="K2797" s="6" t="s">
        <v>15</v>
      </c>
    </row>
    <row r="2798" spans="2:11" x14ac:dyDescent="0.2">
      <c r="B2798" s="6" t="s">
        <v>1592</v>
      </c>
      <c r="C2798" s="7">
        <v>45100</v>
      </c>
      <c r="D2798" s="7">
        <v>45284</v>
      </c>
      <c r="E2798" s="8">
        <v>16380000</v>
      </c>
      <c r="F2798" s="9">
        <v>16380000</v>
      </c>
      <c r="G2798" s="6">
        <v>0</v>
      </c>
      <c r="H2798" s="10">
        <v>0</v>
      </c>
      <c r="I2798" s="9">
        <f t="shared" si="86"/>
        <v>16380000</v>
      </c>
      <c r="J2798" s="11">
        <f t="shared" si="87"/>
        <v>0</v>
      </c>
      <c r="K2798" s="6" t="s">
        <v>15</v>
      </c>
    </row>
    <row r="2799" spans="2:11" x14ac:dyDescent="0.2">
      <c r="B2799" s="6" t="s">
        <v>1595</v>
      </c>
      <c r="C2799" s="7">
        <v>45100</v>
      </c>
      <c r="D2799" s="7">
        <v>45284</v>
      </c>
      <c r="E2799" s="8">
        <v>13953333.33</v>
      </c>
      <c r="F2799" s="9">
        <v>13953333.33</v>
      </c>
      <c r="G2799" s="6">
        <v>0</v>
      </c>
      <c r="H2799" s="10">
        <v>0</v>
      </c>
      <c r="I2799" s="9">
        <f t="shared" si="86"/>
        <v>13953333.33</v>
      </c>
      <c r="J2799" s="11">
        <f t="shared" si="87"/>
        <v>0</v>
      </c>
      <c r="K2799" s="6" t="s">
        <v>12</v>
      </c>
    </row>
    <row r="2800" spans="2:11" x14ac:dyDescent="0.2">
      <c r="B2800" s="6" t="s">
        <v>1596</v>
      </c>
      <c r="C2800" s="7">
        <v>45100</v>
      </c>
      <c r="D2800" s="7">
        <v>45284</v>
      </c>
      <c r="E2800" s="8">
        <v>10313333.33</v>
      </c>
      <c r="F2800" s="9">
        <v>10313333.33</v>
      </c>
      <c r="G2800" s="6">
        <v>0</v>
      </c>
      <c r="H2800" s="10">
        <v>0</v>
      </c>
      <c r="I2800" s="9">
        <f t="shared" si="86"/>
        <v>10313333.33</v>
      </c>
      <c r="J2800" s="11">
        <f t="shared" si="87"/>
        <v>0</v>
      </c>
      <c r="K2800" s="6" t="s">
        <v>15</v>
      </c>
    </row>
    <row r="2801" spans="2:11" x14ac:dyDescent="0.2">
      <c r="B2801" s="6" t="s">
        <v>1489</v>
      </c>
      <c r="C2801" s="7">
        <v>45100</v>
      </c>
      <c r="D2801" s="7">
        <v>45284</v>
      </c>
      <c r="E2801" s="8">
        <v>13953333.33</v>
      </c>
      <c r="F2801" s="9">
        <v>13953333.33</v>
      </c>
      <c r="G2801" s="6">
        <v>0</v>
      </c>
      <c r="H2801" s="10">
        <v>0</v>
      </c>
      <c r="I2801" s="9">
        <f t="shared" si="86"/>
        <v>13953333.33</v>
      </c>
      <c r="J2801" s="11">
        <f t="shared" si="87"/>
        <v>0</v>
      </c>
      <c r="K2801" s="6" t="s">
        <v>15</v>
      </c>
    </row>
    <row r="2802" spans="2:11" x14ac:dyDescent="0.2">
      <c r="B2802" s="6" t="s">
        <v>1597</v>
      </c>
      <c r="C2802" s="7">
        <v>45100</v>
      </c>
      <c r="D2802" s="7">
        <v>45284</v>
      </c>
      <c r="E2802" s="8">
        <v>15166666.67</v>
      </c>
      <c r="F2802" s="9">
        <v>15166666.67</v>
      </c>
      <c r="G2802" s="6">
        <v>0</v>
      </c>
      <c r="H2802" s="10">
        <v>0</v>
      </c>
      <c r="I2802" s="9">
        <f t="shared" si="86"/>
        <v>15166666.67</v>
      </c>
      <c r="J2802" s="11">
        <f t="shared" si="87"/>
        <v>0</v>
      </c>
      <c r="K2802" s="6" t="s">
        <v>15</v>
      </c>
    </row>
    <row r="2803" spans="2:11" x14ac:dyDescent="0.2">
      <c r="B2803" s="6" t="s">
        <v>1598</v>
      </c>
      <c r="C2803" s="7">
        <v>45100</v>
      </c>
      <c r="D2803" s="7">
        <v>45284</v>
      </c>
      <c r="E2803" s="8">
        <v>24266666.670000002</v>
      </c>
      <c r="F2803" s="9">
        <v>24266666.670000002</v>
      </c>
      <c r="G2803" s="6">
        <v>0</v>
      </c>
      <c r="H2803" s="10">
        <v>0</v>
      </c>
      <c r="I2803" s="9">
        <f t="shared" si="86"/>
        <v>24266666.670000002</v>
      </c>
      <c r="J2803" s="11">
        <f t="shared" si="87"/>
        <v>0</v>
      </c>
      <c r="K2803" s="6" t="s">
        <v>15</v>
      </c>
    </row>
    <row r="2804" spans="2:11" x14ac:dyDescent="0.2">
      <c r="B2804" s="6" t="s">
        <v>1599</v>
      </c>
      <c r="C2804" s="7">
        <v>45100</v>
      </c>
      <c r="D2804" s="7">
        <v>45284</v>
      </c>
      <c r="E2804" s="8">
        <v>18200000</v>
      </c>
      <c r="F2804" s="9">
        <v>18200000</v>
      </c>
      <c r="G2804" s="6">
        <v>0</v>
      </c>
      <c r="H2804" s="10">
        <v>0</v>
      </c>
      <c r="I2804" s="9">
        <f t="shared" si="86"/>
        <v>18200000</v>
      </c>
      <c r="J2804" s="11">
        <f t="shared" si="87"/>
        <v>0</v>
      </c>
      <c r="K2804" s="6" t="s">
        <v>15</v>
      </c>
    </row>
    <row r="2805" spans="2:11" x14ac:dyDescent="0.2">
      <c r="B2805" s="6" t="s">
        <v>757</v>
      </c>
      <c r="C2805" s="7">
        <v>45100</v>
      </c>
      <c r="D2805" s="7">
        <v>45284</v>
      </c>
      <c r="E2805" s="8">
        <v>21233333.329999998</v>
      </c>
      <c r="F2805" s="9">
        <v>21233333.329999998</v>
      </c>
      <c r="G2805" s="6">
        <v>0</v>
      </c>
      <c r="H2805" s="10">
        <v>0</v>
      </c>
      <c r="I2805" s="9">
        <f t="shared" si="86"/>
        <v>21233333.329999998</v>
      </c>
      <c r="J2805" s="11">
        <f t="shared" si="87"/>
        <v>0</v>
      </c>
      <c r="K2805" s="6" t="s">
        <v>15</v>
      </c>
    </row>
    <row r="2806" spans="2:11" x14ac:dyDescent="0.2">
      <c r="B2806" s="6" t="s">
        <v>1600</v>
      </c>
      <c r="C2806" s="7">
        <v>45100</v>
      </c>
      <c r="D2806" s="7">
        <v>45252</v>
      </c>
      <c r="E2806" s="8">
        <v>20000000</v>
      </c>
      <c r="F2806" s="9">
        <v>20000000</v>
      </c>
      <c r="G2806" s="6">
        <v>0</v>
      </c>
      <c r="H2806" s="10">
        <v>0</v>
      </c>
      <c r="I2806" s="9">
        <f t="shared" si="86"/>
        <v>20000000</v>
      </c>
      <c r="J2806" s="11">
        <f t="shared" si="87"/>
        <v>0</v>
      </c>
      <c r="K2806" s="6" t="s">
        <v>15</v>
      </c>
    </row>
    <row r="2807" spans="2:11" x14ac:dyDescent="0.2">
      <c r="B2807" s="6" t="s">
        <v>1424</v>
      </c>
      <c r="C2807" s="7">
        <v>45100</v>
      </c>
      <c r="D2807" s="7">
        <v>45284</v>
      </c>
      <c r="E2807" s="8">
        <v>12133333.33</v>
      </c>
      <c r="F2807" s="9">
        <v>12133333.33</v>
      </c>
      <c r="G2807" s="6">
        <v>0</v>
      </c>
      <c r="H2807" s="10">
        <v>0</v>
      </c>
      <c r="I2807" s="9">
        <f t="shared" si="86"/>
        <v>12133333.33</v>
      </c>
      <c r="J2807" s="11">
        <f t="shared" si="87"/>
        <v>0</v>
      </c>
      <c r="K2807" s="6" t="s">
        <v>15</v>
      </c>
    </row>
    <row r="2808" spans="2:11" x14ac:dyDescent="0.2">
      <c r="B2808" s="6" t="s">
        <v>1172</v>
      </c>
      <c r="C2808" s="7">
        <v>45100</v>
      </c>
      <c r="D2808" s="7">
        <v>45282</v>
      </c>
      <c r="E2808" s="8">
        <v>24000000</v>
      </c>
      <c r="F2808" s="9">
        <v>24000000</v>
      </c>
      <c r="G2808" s="6">
        <v>0</v>
      </c>
      <c r="H2808" s="10">
        <v>0</v>
      </c>
      <c r="I2808" s="9">
        <f t="shared" si="86"/>
        <v>24000000</v>
      </c>
      <c r="J2808" s="11">
        <f t="shared" si="87"/>
        <v>0</v>
      </c>
      <c r="K2808" s="6" t="s">
        <v>15</v>
      </c>
    </row>
    <row r="2809" spans="2:11" x14ac:dyDescent="0.2">
      <c r="B2809" s="6" t="s">
        <v>1288</v>
      </c>
      <c r="C2809" s="7">
        <v>45100</v>
      </c>
      <c r="D2809" s="7">
        <v>45252</v>
      </c>
      <c r="E2809" s="8">
        <v>12500000</v>
      </c>
      <c r="F2809" s="9">
        <v>12500000</v>
      </c>
      <c r="G2809" s="6">
        <v>0</v>
      </c>
      <c r="H2809" s="10">
        <v>0</v>
      </c>
      <c r="I2809" s="9">
        <f t="shared" si="86"/>
        <v>12500000</v>
      </c>
      <c r="J2809" s="11">
        <f t="shared" si="87"/>
        <v>0</v>
      </c>
      <c r="K2809" s="6" t="s">
        <v>15</v>
      </c>
    </row>
    <row r="2810" spans="2:11" x14ac:dyDescent="0.2">
      <c r="B2810" s="6" t="s">
        <v>1601</v>
      </c>
      <c r="C2810" s="7">
        <v>45100</v>
      </c>
      <c r="D2810" s="7">
        <v>45282</v>
      </c>
      <c r="E2810" s="8">
        <v>24000000</v>
      </c>
      <c r="F2810" s="9">
        <v>24000000</v>
      </c>
      <c r="G2810" s="6">
        <v>0</v>
      </c>
      <c r="H2810" s="10">
        <v>0</v>
      </c>
      <c r="I2810" s="9">
        <f t="shared" si="86"/>
        <v>24000000</v>
      </c>
      <c r="J2810" s="11">
        <f t="shared" si="87"/>
        <v>0</v>
      </c>
      <c r="K2810" s="6" t="s">
        <v>15</v>
      </c>
    </row>
    <row r="2811" spans="2:11" x14ac:dyDescent="0.2">
      <c r="B2811" s="6" t="s">
        <v>1602</v>
      </c>
      <c r="C2811" s="7">
        <v>45100</v>
      </c>
      <c r="D2811" s="7">
        <v>45282</v>
      </c>
      <c r="E2811" s="8">
        <v>24000000</v>
      </c>
      <c r="F2811" s="9">
        <v>24000000</v>
      </c>
      <c r="G2811" s="6">
        <v>0</v>
      </c>
      <c r="H2811" s="10">
        <v>0</v>
      </c>
      <c r="I2811" s="9">
        <f t="shared" si="86"/>
        <v>24000000</v>
      </c>
      <c r="J2811" s="11">
        <f t="shared" si="87"/>
        <v>0</v>
      </c>
      <c r="K2811" s="6" t="s">
        <v>15</v>
      </c>
    </row>
    <row r="2812" spans="2:11" x14ac:dyDescent="0.2">
      <c r="B2812" s="6" t="s">
        <v>1005</v>
      </c>
      <c r="C2812" s="7">
        <v>45100</v>
      </c>
      <c r="D2812" s="7">
        <v>45282</v>
      </c>
      <c r="E2812" s="8">
        <v>24000000</v>
      </c>
      <c r="F2812" s="9">
        <v>24000000</v>
      </c>
      <c r="G2812" s="6">
        <v>0</v>
      </c>
      <c r="H2812" s="10">
        <v>0</v>
      </c>
      <c r="I2812" s="9">
        <f t="shared" si="86"/>
        <v>24000000</v>
      </c>
      <c r="J2812" s="11">
        <f t="shared" si="87"/>
        <v>0</v>
      </c>
      <c r="K2812" s="6" t="s">
        <v>15</v>
      </c>
    </row>
    <row r="2813" spans="2:11" x14ac:dyDescent="0.2">
      <c r="B2813" s="6" t="s">
        <v>1426</v>
      </c>
      <c r="C2813" s="7">
        <v>45100</v>
      </c>
      <c r="D2813" s="7">
        <v>45284</v>
      </c>
      <c r="E2813" s="8">
        <v>12740000</v>
      </c>
      <c r="F2813" s="9">
        <v>12740000</v>
      </c>
      <c r="G2813" s="6">
        <v>0</v>
      </c>
      <c r="H2813" s="10">
        <v>0</v>
      </c>
      <c r="I2813" s="9">
        <f t="shared" si="86"/>
        <v>12740000</v>
      </c>
      <c r="J2813" s="11">
        <f t="shared" si="87"/>
        <v>0</v>
      </c>
      <c r="K2813" s="6" t="s">
        <v>15</v>
      </c>
    </row>
    <row r="2814" spans="2:11" x14ac:dyDescent="0.2">
      <c r="B2814" s="6" t="s">
        <v>1603</v>
      </c>
      <c r="C2814" s="7">
        <v>45101</v>
      </c>
      <c r="D2814" s="7">
        <v>45283</v>
      </c>
      <c r="E2814" s="8">
        <v>24000000</v>
      </c>
      <c r="F2814" s="9">
        <v>24000000</v>
      </c>
      <c r="G2814" s="6">
        <v>0</v>
      </c>
      <c r="H2814" s="10">
        <v>0</v>
      </c>
      <c r="I2814" s="9">
        <f t="shared" si="86"/>
        <v>24000000</v>
      </c>
      <c r="J2814" s="11">
        <f t="shared" si="87"/>
        <v>0</v>
      </c>
      <c r="K2814" s="6" t="s">
        <v>15</v>
      </c>
    </row>
    <row r="2815" spans="2:11" x14ac:dyDescent="0.2">
      <c r="B2815" s="6" t="s">
        <v>1456</v>
      </c>
      <c r="C2815" s="7">
        <v>45100</v>
      </c>
      <c r="D2815" s="7">
        <v>45282</v>
      </c>
      <c r="E2815" s="8">
        <v>16200000</v>
      </c>
      <c r="F2815" s="9">
        <v>16200000</v>
      </c>
      <c r="G2815" s="6">
        <v>0</v>
      </c>
      <c r="H2815" s="10">
        <v>0</v>
      </c>
      <c r="I2815" s="9">
        <f t="shared" si="86"/>
        <v>16200000</v>
      </c>
      <c r="J2815" s="11">
        <f t="shared" si="87"/>
        <v>0</v>
      </c>
      <c r="K2815" s="6" t="s">
        <v>15</v>
      </c>
    </row>
    <row r="2816" spans="2:11" x14ac:dyDescent="0.2">
      <c r="B2816" s="6" t="s">
        <v>779</v>
      </c>
      <c r="C2816" s="7">
        <v>45100</v>
      </c>
      <c r="D2816" s="7">
        <v>45282</v>
      </c>
      <c r="E2816" s="8">
        <v>22800000</v>
      </c>
      <c r="F2816" s="9">
        <v>22800000</v>
      </c>
      <c r="G2816" s="6">
        <v>0</v>
      </c>
      <c r="H2816" s="10">
        <v>1013333.33</v>
      </c>
      <c r="I2816" s="9">
        <f t="shared" si="86"/>
        <v>21786666.670000002</v>
      </c>
      <c r="J2816" s="11">
        <f t="shared" si="87"/>
        <v>4.4444444298245615E-2</v>
      </c>
      <c r="K2816" s="6" t="s">
        <v>15</v>
      </c>
    </row>
    <row r="2817" spans="2:11" x14ac:dyDescent="0.2">
      <c r="B2817" s="6" t="s">
        <v>702</v>
      </c>
      <c r="C2817" s="7">
        <v>45100</v>
      </c>
      <c r="D2817" s="7">
        <v>45252</v>
      </c>
      <c r="E2817" s="8">
        <v>16500000</v>
      </c>
      <c r="F2817" s="9">
        <v>16500000</v>
      </c>
      <c r="G2817" s="6">
        <v>0</v>
      </c>
      <c r="H2817" s="10">
        <v>0</v>
      </c>
      <c r="I2817" s="9">
        <f t="shared" si="86"/>
        <v>16500000</v>
      </c>
      <c r="J2817" s="11">
        <f t="shared" si="87"/>
        <v>0</v>
      </c>
      <c r="K2817" s="6" t="s">
        <v>15</v>
      </c>
    </row>
    <row r="2818" spans="2:11" x14ac:dyDescent="0.2">
      <c r="B2818" s="6" t="s">
        <v>1604</v>
      </c>
      <c r="C2818" s="7">
        <v>45100</v>
      </c>
      <c r="D2818" s="7">
        <v>45282</v>
      </c>
      <c r="E2818" s="8">
        <v>28200000</v>
      </c>
      <c r="F2818" s="9">
        <v>28200000</v>
      </c>
      <c r="G2818" s="6">
        <v>0</v>
      </c>
      <c r="H2818" s="10">
        <v>0</v>
      </c>
      <c r="I2818" s="9">
        <f t="shared" si="86"/>
        <v>28200000</v>
      </c>
      <c r="J2818" s="11">
        <f t="shared" si="87"/>
        <v>0</v>
      </c>
      <c r="K2818" s="6" t="s">
        <v>15</v>
      </c>
    </row>
    <row r="2819" spans="2:11" x14ac:dyDescent="0.2">
      <c r="B2819" s="6" t="s">
        <v>932</v>
      </c>
      <c r="C2819" s="7">
        <v>45100</v>
      </c>
      <c r="D2819" s="7">
        <v>45284</v>
      </c>
      <c r="E2819" s="8">
        <v>16986666.670000002</v>
      </c>
      <c r="F2819" s="9">
        <v>16986666.670000002</v>
      </c>
      <c r="G2819" s="6">
        <v>0</v>
      </c>
      <c r="H2819" s="10">
        <v>0</v>
      </c>
      <c r="I2819" s="9">
        <f t="shared" ref="I2819:I2882" si="88">F2819-H2819</f>
        <v>16986666.670000002</v>
      </c>
      <c r="J2819" s="11">
        <f t="shared" ref="J2819:J2882" si="89">IFERROR(H2819/F2819,"-")</f>
        <v>0</v>
      </c>
      <c r="K2819" s="6" t="s">
        <v>15</v>
      </c>
    </row>
    <row r="2820" spans="2:11" x14ac:dyDescent="0.2">
      <c r="B2820" s="6" t="s">
        <v>1005</v>
      </c>
      <c r="C2820" s="7">
        <v>45100</v>
      </c>
      <c r="D2820" s="7">
        <v>45252</v>
      </c>
      <c r="E2820" s="8">
        <v>15000000</v>
      </c>
      <c r="F2820" s="9">
        <v>15000000</v>
      </c>
      <c r="G2820" s="6">
        <v>0</v>
      </c>
      <c r="H2820" s="10">
        <v>0</v>
      </c>
      <c r="I2820" s="9">
        <f t="shared" si="88"/>
        <v>15000000</v>
      </c>
      <c r="J2820" s="11">
        <f t="shared" si="89"/>
        <v>0</v>
      </c>
      <c r="K2820" s="6" t="s">
        <v>15</v>
      </c>
    </row>
    <row r="2821" spans="2:11" x14ac:dyDescent="0.2">
      <c r="B2821" s="6" t="s">
        <v>1519</v>
      </c>
      <c r="C2821" s="7">
        <v>45100</v>
      </c>
      <c r="D2821" s="7">
        <v>45282</v>
      </c>
      <c r="E2821" s="8">
        <v>24000000</v>
      </c>
      <c r="F2821" s="9">
        <v>24000000</v>
      </c>
      <c r="G2821" s="6">
        <v>0</v>
      </c>
      <c r="H2821" s="10">
        <v>0</v>
      </c>
      <c r="I2821" s="9">
        <f t="shared" si="88"/>
        <v>24000000</v>
      </c>
      <c r="J2821" s="11">
        <f t="shared" si="89"/>
        <v>0</v>
      </c>
      <c r="K2821" s="6" t="s">
        <v>15</v>
      </c>
    </row>
    <row r="2822" spans="2:11" x14ac:dyDescent="0.2">
      <c r="B2822" s="6" t="s">
        <v>1012</v>
      </c>
      <c r="C2822" s="7">
        <v>45100</v>
      </c>
      <c r="D2822" s="7">
        <v>45252</v>
      </c>
      <c r="E2822" s="8">
        <v>15000000</v>
      </c>
      <c r="F2822" s="9">
        <v>15000000</v>
      </c>
      <c r="G2822" s="6">
        <v>0</v>
      </c>
      <c r="H2822" s="10">
        <v>0</v>
      </c>
      <c r="I2822" s="9">
        <f t="shared" si="88"/>
        <v>15000000</v>
      </c>
      <c r="J2822" s="11">
        <f t="shared" si="89"/>
        <v>0</v>
      </c>
      <c r="K2822" s="6" t="s">
        <v>15</v>
      </c>
    </row>
    <row r="2823" spans="2:11" x14ac:dyDescent="0.2">
      <c r="B2823" s="6" t="s">
        <v>909</v>
      </c>
      <c r="C2823" s="7">
        <v>45100</v>
      </c>
      <c r="D2823" s="7">
        <v>45282</v>
      </c>
      <c r="E2823" s="8">
        <v>12600000</v>
      </c>
      <c r="F2823" s="9">
        <v>12600000</v>
      </c>
      <c r="G2823" s="6">
        <v>0</v>
      </c>
      <c r="H2823" s="10">
        <v>0</v>
      </c>
      <c r="I2823" s="9">
        <f t="shared" si="88"/>
        <v>12600000</v>
      </c>
      <c r="J2823" s="11">
        <f t="shared" si="89"/>
        <v>0</v>
      </c>
      <c r="K2823" s="6" t="s">
        <v>15</v>
      </c>
    </row>
    <row r="2824" spans="2:11" x14ac:dyDescent="0.2">
      <c r="B2824" s="6" t="s">
        <v>241</v>
      </c>
      <c r="C2824" s="7">
        <v>45100</v>
      </c>
      <c r="D2824" s="7">
        <v>45282</v>
      </c>
      <c r="E2824" s="8">
        <v>21900000</v>
      </c>
      <c r="F2824" s="9">
        <v>21900000</v>
      </c>
      <c r="G2824" s="6">
        <v>0</v>
      </c>
      <c r="H2824" s="10">
        <v>0</v>
      </c>
      <c r="I2824" s="9">
        <f t="shared" si="88"/>
        <v>21900000</v>
      </c>
      <c r="J2824" s="11">
        <f t="shared" si="89"/>
        <v>0</v>
      </c>
      <c r="K2824" s="6" t="s">
        <v>15</v>
      </c>
    </row>
    <row r="2825" spans="2:11" x14ac:dyDescent="0.2">
      <c r="B2825" s="6" t="s">
        <v>460</v>
      </c>
      <c r="C2825" s="7">
        <v>45100</v>
      </c>
      <c r="D2825" s="7">
        <v>45284</v>
      </c>
      <c r="E2825" s="8">
        <v>16986666.670000002</v>
      </c>
      <c r="F2825" s="9">
        <v>16986666.670000002</v>
      </c>
      <c r="G2825" s="6">
        <v>0</v>
      </c>
      <c r="H2825" s="10">
        <v>0</v>
      </c>
      <c r="I2825" s="9">
        <f t="shared" si="88"/>
        <v>16986666.670000002</v>
      </c>
      <c r="J2825" s="11">
        <f t="shared" si="89"/>
        <v>0</v>
      </c>
      <c r="K2825" s="6" t="s">
        <v>15</v>
      </c>
    </row>
    <row r="2826" spans="2:11" x14ac:dyDescent="0.2">
      <c r="B2826" s="6" t="s">
        <v>733</v>
      </c>
      <c r="C2826" s="7">
        <v>45100</v>
      </c>
      <c r="D2826" s="7">
        <v>45252</v>
      </c>
      <c r="E2826" s="8">
        <v>17500000</v>
      </c>
      <c r="F2826" s="9">
        <v>17500000</v>
      </c>
      <c r="G2826" s="6">
        <v>0</v>
      </c>
      <c r="H2826" s="10">
        <v>0</v>
      </c>
      <c r="I2826" s="9">
        <f t="shared" si="88"/>
        <v>17500000</v>
      </c>
      <c r="J2826" s="11">
        <f t="shared" si="89"/>
        <v>0</v>
      </c>
      <c r="K2826" s="6" t="s">
        <v>15</v>
      </c>
    </row>
    <row r="2827" spans="2:11" x14ac:dyDescent="0.2">
      <c r="B2827" s="6" t="s">
        <v>1605</v>
      </c>
      <c r="C2827" s="7">
        <v>45100</v>
      </c>
      <c r="D2827" s="7">
        <v>45252</v>
      </c>
      <c r="E2827" s="8">
        <v>15000000</v>
      </c>
      <c r="F2827" s="9">
        <v>15000000</v>
      </c>
      <c r="G2827" s="6">
        <v>0</v>
      </c>
      <c r="H2827" s="10">
        <v>0</v>
      </c>
      <c r="I2827" s="9">
        <f t="shared" si="88"/>
        <v>15000000</v>
      </c>
      <c r="J2827" s="11">
        <f t="shared" si="89"/>
        <v>0</v>
      </c>
      <c r="K2827" s="6" t="s">
        <v>15</v>
      </c>
    </row>
    <row r="2828" spans="2:11" x14ac:dyDescent="0.2">
      <c r="B2828" s="6" t="s">
        <v>1590</v>
      </c>
      <c r="C2828" s="7">
        <v>45100</v>
      </c>
      <c r="D2828" s="7">
        <v>45284</v>
      </c>
      <c r="E2828" s="8">
        <v>13953333.33</v>
      </c>
      <c r="F2828" s="9">
        <v>13953333.33</v>
      </c>
      <c r="G2828" s="6">
        <v>0</v>
      </c>
      <c r="H2828" s="10">
        <v>0</v>
      </c>
      <c r="I2828" s="9">
        <f t="shared" si="88"/>
        <v>13953333.33</v>
      </c>
      <c r="J2828" s="11">
        <f t="shared" si="89"/>
        <v>0</v>
      </c>
      <c r="K2828" s="6" t="s">
        <v>15</v>
      </c>
    </row>
    <row r="2829" spans="2:11" x14ac:dyDescent="0.2">
      <c r="B2829" s="6" t="s">
        <v>1606</v>
      </c>
      <c r="C2829" s="7">
        <v>45100</v>
      </c>
      <c r="D2829" s="7">
        <v>45282</v>
      </c>
      <c r="E2829" s="8">
        <v>25956000</v>
      </c>
      <c r="F2829" s="9">
        <v>25956000</v>
      </c>
      <c r="G2829" s="6">
        <v>0</v>
      </c>
      <c r="H2829" s="10">
        <v>0</v>
      </c>
      <c r="I2829" s="9">
        <f t="shared" si="88"/>
        <v>25956000</v>
      </c>
      <c r="J2829" s="11">
        <f t="shared" si="89"/>
        <v>0</v>
      </c>
      <c r="K2829" s="6" t="s">
        <v>15</v>
      </c>
    </row>
    <row r="2830" spans="2:11" x14ac:dyDescent="0.2">
      <c r="B2830" s="6" t="s">
        <v>1606</v>
      </c>
      <c r="C2830" s="7">
        <v>45100</v>
      </c>
      <c r="D2830" s="7">
        <v>45282</v>
      </c>
      <c r="E2830" s="8">
        <v>25956000</v>
      </c>
      <c r="F2830" s="9">
        <v>25956000</v>
      </c>
      <c r="G2830" s="6">
        <v>0</v>
      </c>
      <c r="H2830" s="10">
        <v>0</v>
      </c>
      <c r="I2830" s="9">
        <f t="shared" si="88"/>
        <v>25956000</v>
      </c>
      <c r="J2830" s="11">
        <f t="shared" si="89"/>
        <v>0</v>
      </c>
      <c r="K2830" s="6" t="s">
        <v>15</v>
      </c>
    </row>
    <row r="2831" spans="2:11" x14ac:dyDescent="0.2">
      <c r="B2831" s="6" t="s">
        <v>1607</v>
      </c>
      <c r="C2831" s="7">
        <v>45100</v>
      </c>
      <c r="D2831" s="7">
        <v>45282</v>
      </c>
      <c r="E2831" s="8">
        <v>12000000</v>
      </c>
      <c r="F2831" s="9">
        <v>12000000</v>
      </c>
      <c r="G2831" s="6">
        <v>0</v>
      </c>
      <c r="H2831" s="10">
        <v>533333.32999999996</v>
      </c>
      <c r="I2831" s="9">
        <f t="shared" si="88"/>
        <v>11466666.67</v>
      </c>
      <c r="J2831" s="11">
        <f t="shared" si="89"/>
        <v>4.4444444166666666E-2</v>
      </c>
      <c r="K2831" s="6" t="s">
        <v>15</v>
      </c>
    </row>
    <row r="2832" spans="2:11" x14ac:dyDescent="0.2">
      <c r="B2832" s="6" t="s">
        <v>1088</v>
      </c>
      <c r="C2832" s="7">
        <v>45100</v>
      </c>
      <c r="D2832" s="7">
        <v>45284</v>
      </c>
      <c r="E2832" s="8">
        <v>19413333.329999998</v>
      </c>
      <c r="F2832" s="9">
        <v>19413333.329999998</v>
      </c>
      <c r="G2832" s="6">
        <v>0</v>
      </c>
      <c r="H2832" s="10">
        <v>0</v>
      </c>
      <c r="I2832" s="9">
        <f t="shared" si="88"/>
        <v>19413333.329999998</v>
      </c>
      <c r="J2832" s="11">
        <f t="shared" si="89"/>
        <v>0</v>
      </c>
      <c r="K2832" s="6" t="s">
        <v>15</v>
      </c>
    </row>
    <row r="2833" spans="2:11" x14ac:dyDescent="0.2">
      <c r="B2833" s="6" t="s">
        <v>1608</v>
      </c>
      <c r="C2833" s="7">
        <v>45100</v>
      </c>
      <c r="D2833" s="7">
        <v>45284</v>
      </c>
      <c r="E2833" s="8">
        <v>12133333.33</v>
      </c>
      <c r="F2833" s="9">
        <v>12133333.33</v>
      </c>
      <c r="G2833" s="6">
        <v>0</v>
      </c>
      <c r="H2833" s="10">
        <v>0</v>
      </c>
      <c r="I2833" s="9">
        <f t="shared" si="88"/>
        <v>12133333.33</v>
      </c>
      <c r="J2833" s="11">
        <f t="shared" si="89"/>
        <v>0</v>
      </c>
      <c r="K2833" s="6" t="s">
        <v>15</v>
      </c>
    </row>
    <row r="2834" spans="2:11" x14ac:dyDescent="0.2">
      <c r="B2834" s="6" t="s">
        <v>1608</v>
      </c>
      <c r="C2834" s="7">
        <v>45100</v>
      </c>
      <c r="D2834" s="7">
        <v>45284</v>
      </c>
      <c r="E2834" s="8">
        <v>12133333.33</v>
      </c>
      <c r="F2834" s="9">
        <v>12133333.33</v>
      </c>
      <c r="G2834" s="6">
        <v>0</v>
      </c>
      <c r="H2834" s="10">
        <v>0</v>
      </c>
      <c r="I2834" s="9">
        <f t="shared" si="88"/>
        <v>12133333.33</v>
      </c>
      <c r="J2834" s="11">
        <f t="shared" si="89"/>
        <v>0</v>
      </c>
      <c r="K2834" s="6" t="s">
        <v>15</v>
      </c>
    </row>
    <row r="2835" spans="2:11" x14ac:dyDescent="0.2">
      <c r="B2835" s="6" t="s">
        <v>1609</v>
      </c>
      <c r="C2835" s="7">
        <v>45100</v>
      </c>
      <c r="D2835" s="7">
        <v>45282</v>
      </c>
      <c r="E2835" s="8">
        <v>12600000</v>
      </c>
      <c r="F2835" s="9">
        <v>12600000</v>
      </c>
      <c r="G2835" s="6">
        <v>0</v>
      </c>
      <c r="H2835" s="10">
        <v>0</v>
      </c>
      <c r="I2835" s="9">
        <f t="shared" si="88"/>
        <v>12600000</v>
      </c>
      <c r="J2835" s="11">
        <f t="shared" si="89"/>
        <v>0</v>
      </c>
      <c r="K2835" s="6" t="s">
        <v>15</v>
      </c>
    </row>
    <row r="2836" spans="2:11" x14ac:dyDescent="0.2">
      <c r="B2836" s="6" t="s">
        <v>1590</v>
      </c>
      <c r="C2836" s="7">
        <v>45100</v>
      </c>
      <c r="D2836" s="7">
        <v>45284</v>
      </c>
      <c r="E2836" s="8">
        <v>13953333.33</v>
      </c>
      <c r="F2836" s="9">
        <v>13953333.33</v>
      </c>
      <c r="G2836" s="6">
        <v>0</v>
      </c>
      <c r="H2836" s="10">
        <v>0</v>
      </c>
      <c r="I2836" s="9">
        <f t="shared" si="88"/>
        <v>13953333.33</v>
      </c>
      <c r="J2836" s="11">
        <f t="shared" si="89"/>
        <v>0</v>
      </c>
      <c r="K2836" s="6" t="s">
        <v>15</v>
      </c>
    </row>
    <row r="2837" spans="2:11" x14ac:dyDescent="0.2">
      <c r="B2837" s="6" t="s">
        <v>1610</v>
      </c>
      <c r="C2837" s="7">
        <v>45100</v>
      </c>
      <c r="D2837" s="7">
        <v>45252</v>
      </c>
      <c r="E2837" s="8">
        <v>15000000</v>
      </c>
      <c r="F2837" s="9">
        <v>15000000</v>
      </c>
      <c r="G2837" s="6">
        <v>0</v>
      </c>
      <c r="H2837" s="10">
        <v>0</v>
      </c>
      <c r="I2837" s="9">
        <f t="shared" si="88"/>
        <v>15000000</v>
      </c>
      <c r="J2837" s="11">
        <f t="shared" si="89"/>
        <v>0</v>
      </c>
      <c r="K2837" s="6" t="s">
        <v>15</v>
      </c>
    </row>
    <row r="2838" spans="2:11" x14ac:dyDescent="0.2">
      <c r="B2838" s="6" t="s">
        <v>1611</v>
      </c>
      <c r="C2838" s="7">
        <v>45100</v>
      </c>
      <c r="D2838" s="7">
        <v>45252</v>
      </c>
      <c r="E2838" s="8">
        <v>16500000</v>
      </c>
      <c r="F2838" s="9">
        <v>16500000</v>
      </c>
      <c r="G2838" s="6">
        <v>0</v>
      </c>
      <c r="H2838" s="10">
        <v>0</v>
      </c>
      <c r="I2838" s="9">
        <f t="shared" si="88"/>
        <v>16500000</v>
      </c>
      <c r="J2838" s="11">
        <f t="shared" si="89"/>
        <v>0</v>
      </c>
      <c r="K2838" s="6" t="s">
        <v>15</v>
      </c>
    </row>
    <row r="2839" spans="2:11" x14ac:dyDescent="0.2">
      <c r="B2839" s="6" t="s">
        <v>960</v>
      </c>
      <c r="C2839" s="7">
        <v>45100</v>
      </c>
      <c r="D2839" s="7">
        <v>45282</v>
      </c>
      <c r="E2839" s="8">
        <v>18000000</v>
      </c>
      <c r="F2839" s="9">
        <v>18000000</v>
      </c>
      <c r="G2839" s="6">
        <v>0</v>
      </c>
      <c r="H2839" s="10">
        <v>0</v>
      </c>
      <c r="I2839" s="9">
        <f t="shared" si="88"/>
        <v>18000000</v>
      </c>
      <c r="J2839" s="11">
        <f t="shared" si="89"/>
        <v>0</v>
      </c>
      <c r="K2839" s="6" t="s">
        <v>15</v>
      </c>
    </row>
    <row r="2840" spans="2:11" x14ac:dyDescent="0.2">
      <c r="B2840" s="6" t="s">
        <v>1612</v>
      </c>
      <c r="C2840" s="7">
        <v>45100</v>
      </c>
      <c r="D2840" s="7">
        <v>45282</v>
      </c>
      <c r="E2840" s="8">
        <v>24000000</v>
      </c>
      <c r="F2840" s="9">
        <v>24000000</v>
      </c>
      <c r="G2840" s="6">
        <v>0</v>
      </c>
      <c r="H2840" s="10">
        <v>0</v>
      </c>
      <c r="I2840" s="9">
        <f t="shared" si="88"/>
        <v>24000000</v>
      </c>
      <c r="J2840" s="11">
        <f t="shared" si="89"/>
        <v>0</v>
      </c>
      <c r="K2840" s="6" t="s">
        <v>15</v>
      </c>
    </row>
    <row r="2841" spans="2:11" x14ac:dyDescent="0.2">
      <c r="B2841" s="6" t="s">
        <v>1093</v>
      </c>
      <c r="C2841" s="7">
        <v>45100</v>
      </c>
      <c r="D2841" s="7">
        <v>45252</v>
      </c>
      <c r="E2841" s="8">
        <v>15000000</v>
      </c>
      <c r="F2841" s="9">
        <v>15000000</v>
      </c>
      <c r="G2841" s="6">
        <v>0</v>
      </c>
      <c r="H2841" s="10">
        <v>0</v>
      </c>
      <c r="I2841" s="9">
        <f t="shared" si="88"/>
        <v>15000000</v>
      </c>
      <c r="J2841" s="11">
        <f t="shared" si="89"/>
        <v>0</v>
      </c>
      <c r="K2841" s="6" t="s">
        <v>15</v>
      </c>
    </row>
    <row r="2842" spans="2:11" x14ac:dyDescent="0.2">
      <c r="B2842" s="6" t="s">
        <v>1613</v>
      </c>
      <c r="C2842" s="7">
        <v>45100</v>
      </c>
      <c r="D2842" s="7">
        <v>45282</v>
      </c>
      <c r="E2842" s="8">
        <v>12000000</v>
      </c>
      <c r="F2842" s="9">
        <v>12000000</v>
      </c>
      <c r="G2842" s="6">
        <v>0</v>
      </c>
      <c r="H2842" s="10">
        <v>0</v>
      </c>
      <c r="I2842" s="9">
        <f t="shared" si="88"/>
        <v>12000000</v>
      </c>
      <c r="J2842" s="11">
        <f t="shared" si="89"/>
        <v>0</v>
      </c>
      <c r="K2842" s="6" t="s">
        <v>15</v>
      </c>
    </row>
    <row r="2843" spans="2:11" x14ac:dyDescent="0.2">
      <c r="B2843" s="6" t="s">
        <v>242</v>
      </c>
      <c r="C2843" s="7">
        <v>45100</v>
      </c>
      <c r="D2843" s="7">
        <v>45282</v>
      </c>
      <c r="E2843" s="8">
        <v>21900000</v>
      </c>
      <c r="F2843" s="9">
        <v>21900000</v>
      </c>
      <c r="G2843" s="6">
        <v>0</v>
      </c>
      <c r="H2843" s="10">
        <v>0</v>
      </c>
      <c r="I2843" s="9">
        <f t="shared" si="88"/>
        <v>21900000</v>
      </c>
      <c r="J2843" s="11">
        <f t="shared" si="89"/>
        <v>0</v>
      </c>
      <c r="K2843" s="6" t="s">
        <v>15</v>
      </c>
    </row>
    <row r="2844" spans="2:11" x14ac:dyDescent="0.2">
      <c r="B2844" s="6" t="s">
        <v>1083</v>
      </c>
      <c r="C2844" s="7">
        <v>45100</v>
      </c>
      <c r="D2844" s="7">
        <v>45284</v>
      </c>
      <c r="E2844" s="8">
        <v>16986666.670000002</v>
      </c>
      <c r="F2844" s="9">
        <v>16986666.670000002</v>
      </c>
      <c r="G2844" s="6">
        <v>0</v>
      </c>
      <c r="H2844" s="10">
        <v>746666.67</v>
      </c>
      <c r="I2844" s="9">
        <f t="shared" si="88"/>
        <v>16240000.000000002</v>
      </c>
      <c r="J2844" s="11">
        <f t="shared" si="89"/>
        <v>4.3956044143650695E-2</v>
      </c>
      <c r="K2844" s="6" t="s">
        <v>15</v>
      </c>
    </row>
    <row r="2845" spans="2:11" x14ac:dyDescent="0.2">
      <c r="B2845" s="6" t="s">
        <v>1110</v>
      </c>
      <c r="C2845" s="7">
        <v>45100</v>
      </c>
      <c r="D2845" s="7">
        <v>45267</v>
      </c>
      <c r="E2845" s="8">
        <v>24750000</v>
      </c>
      <c r="F2845" s="9">
        <v>24750000</v>
      </c>
      <c r="G2845" s="6">
        <v>0</v>
      </c>
      <c r="H2845" s="10">
        <v>0</v>
      </c>
      <c r="I2845" s="9">
        <f t="shared" si="88"/>
        <v>24750000</v>
      </c>
      <c r="J2845" s="11">
        <f t="shared" si="89"/>
        <v>0</v>
      </c>
      <c r="K2845" s="6" t="s">
        <v>15</v>
      </c>
    </row>
    <row r="2846" spans="2:11" x14ac:dyDescent="0.2">
      <c r="B2846" s="6" t="s">
        <v>667</v>
      </c>
      <c r="C2846" s="7">
        <v>45100</v>
      </c>
      <c r="D2846" s="7">
        <v>45237</v>
      </c>
      <c r="E2846" s="8">
        <v>31500000</v>
      </c>
      <c r="F2846" s="9">
        <v>31500000</v>
      </c>
      <c r="G2846" s="6">
        <v>0</v>
      </c>
      <c r="H2846" s="10">
        <v>0</v>
      </c>
      <c r="I2846" s="9">
        <f t="shared" si="88"/>
        <v>31500000</v>
      </c>
      <c r="J2846" s="11">
        <f t="shared" si="89"/>
        <v>0</v>
      </c>
      <c r="K2846" s="6" t="s">
        <v>15</v>
      </c>
    </row>
    <row r="2847" spans="2:11" x14ac:dyDescent="0.2">
      <c r="B2847" s="6" t="s">
        <v>274</v>
      </c>
      <c r="C2847" s="7">
        <v>45100</v>
      </c>
      <c r="D2847" s="7">
        <v>45237</v>
      </c>
      <c r="E2847" s="8">
        <v>11250000</v>
      </c>
      <c r="F2847" s="9">
        <v>11250000</v>
      </c>
      <c r="G2847" s="6">
        <v>0</v>
      </c>
      <c r="H2847" s="10">
        <v>0</v>
      </c>
      <c r="I2847" s="9">
        <f t="shared" si="88"/>
        <v>11250000</v>
      </c>
      <c r="J2847" s="11">
        <f t="shared" si="89"/>
        <v>0</v>
      </c>
      <c r="K2847" s="6" t="s">
        <v>15</v>
      </c>
    </row>
    <row r="2848" spans="2:11" x14ac:dyDescent="0.2">
      <c r="B2848" s="6" t="s">
        <v>1614</v>
      </c>
      <c r="C2848" s="7">
        <v>45100</v>
      </c>
      <c r="D2848" s="7">
        <v>45267</v>
      </c>
      <c r="E2848" s="8">
        <v>13750000</v>
      </c>
      <c r="F2848" s="9">
        <v>13750000</v>
      </c>
      <c r="G2848" s="6">
        <v>0</v>
      </c>
      <c r="H2848" s="10">
        <v>666666.67000000004</v>
      </c>
      <c r="I2848" s="9">
        <f t="shared" si="88"/>
        <v>13083333.33</v>
      </c>
      <c r="J2848" s="11">
        <f t="shared" si="89"/>
        <v>4.8484848727272732E-2</v>
      </c>
      <c r="K2848" s="6" t="s">
        <v>15</v>
      </c>
    </row>
    <row r="2849" spans="2:11" x14ac:dyDescent="0.2">
      <c r="B2849" s="6" t="s">
        <v>667</v>
      </c>
      <c r="C2849" s="7">
        <v>45100</v>
      </c>
      <c r="D2849" s="7">
        <v>45237</v>
      </c>
      <c r="E2849" s="8">
        <v>18000000</v>
      </c>
      <c r="F2849" s="9">
        <v>18000000</v>
      </c>
      <c r="G2849" s="6">
        <v>0</v>
      </c>
      <c r="H2849" s="10">
        <v>0</v>
      </c>
      <c r="I2849" s="9">
        <f t="shared" si="88"/>
        <v>18000000</v>
      </c>
      <c r="J2849" s="11">
        <f t="shared" si="89"/>
        <v>0</v>
      </c>
      <c r="K2849" s="6" t="s">
        <v>15</v>
      </c>
    </row>
    <row r="2850" spans="2:11" x14ac:dyDescent="0.2">
      <c r="B2850" s="6" t="s">
        <v>1615</v>
      </c>
      <c r="C2850" s="7">
        <v>45100</v>
      </c>
      <c r="D2850" s="7">
        <v>45282</v>
      </c>
      <c r="E2850" s="8">
        <v>24000000</v>
      </c>
      <c r="F2850" s="9">
        <v>24000000</v>
      </c>
      <c r="G2850" s="6">
        <v>0</v>
      </c>
      <c r="H2850" s="10">
        <v>0</v>
      </c>
      <c r="I2850" s="9">
        <f t="shared" si="88"/>
        <v>24000000</v>
      </c>
      <c r="J2850" s="11">
        <f t="shared" si="89"/>
        <v>0</v>
      </c>
      <c r="K2850" s="6" t="s">
        <v>15</v>
      </c>
    </row>
    <row r="2851" spans="2:11" x14ac:dyDescent="0.2">
      <c r="B2851" s="6" t="s">
        <v>1088</v>
      </c>
      <c r="C2851" s="7">
        <v>45100</v>
      </c>
      <c r="D2851" s="7">
        <v>45284</v>
      </c>
      <c r="E2851" s="8">
        <v>21233333.329999998</v>
      </c>
      <c r="F2851" s="9">
        <v>21233333.329999998</v>
      </c>
      <c r="G2851" s="6">
        <v>0</v>
      </c>
      <c r="H2851" s="10">
        <v>0</v>
      </c>
      <c r="I2851" s="9">
        <f t="shared" si="88"/>
        <v>21233333.329999998</v>
      </c>
      <c r="J2851" s="11">
        <f t="shared" si="89"/>
        <v>0</v>
      </c>
      <c r="K2851" s="6" t="s">
        <v>12</v>
      </c>
    </row>
    <row r="2852" spans="2:11" x14ac:dyDescent="0.2">
      <c r="B2852" s="6" t="s">
        <v>1583</v>
      </c>
      <c r="C2852" s="7">
        <v>45100</v>
      </c>
      <c r="D2852" s="7">
        <v>45310</v>
      </c>
      <c r="E2852" s="8">
        <v>12400000</v>
      </c>
      <c r="F2852" s="9">
        <v>12400000</v>
      </c>
      <c r="G2852" s="6">
        <v>0</v>
      </c>
      <c r="H2852" s="10">
        <v>0</v>
      </c>
      <c r="I2852" s="9">
        <f t="shared" si="88"/>
        <v>12400000</v>
      </c>
      <c r="J2852" s="11">
        <f t="shared" si="89"/>
        <v>0</v>
      </c>
      <c r="K2852" s="6" t="s">
        <v>15</v>
      </c>
    </row>
    <row r="2853" spans="2:11" x14ac:dyDescent="0.2">
      <c r="B2853" s="6" t="s">
        <v>613</v>
      </c>
      <c r="C2853" s="7">
        <v>45100</v>
      </c>
      <c r="D2853" s="7">
        <v>45266</v>
      </c>
      <c r="E2853" s="8">
        <v>15853333</v>
      </c>
      <c r="F2853" s="9">
        <v>15853333</v>
      </c>
      <c r="G2853" s="6">
        <v>0</v>
      </c>
      <c r="H2853" s="10">
        <v>0</v>
      </c>
      <c r="I2853" s="9">
        <f t="shared" si="88"/>
        <v>15853333</v>
      </c>
      <c r="J2853" s="11">
        <f t="shared" si="89"/>
        <v>0</v>
      </c>
      <c r="K2853" s="6" t="s">
        <v>15</v>
      </c>
    </row>
    <row r="2854" spans="2:11" x14ac:dyDescent="0.2">
      <c r="B2854" s="6" t="s">
        <v>855</v>
      </c>
      <c r="C2854" s="7">
        <v>45100</v>
      </c>
      <c r="D2854" s="7">
        <v>45282</v>
      </c>
      <c r="E2854" s="8">
        <v>24720000</v>
      </c>
      <c r="F2854" s="9">
        <v>24720000</v>
      </c>
      <c r="G2854" s="6">
        <v>0</v>
      </c>
      <c r="H2854" s="10">
        <v>0</v>
      </c>
      <c r="I2854" s="9">
        <f t="shared" si="88"/>
        <v>24720000</v>
      </c>
      <c r="J2854" s="11">
        <f t="shared" si="89"/>
        <v>0</v>
      </c>
      <c r="K2854" s="6" t="s">
        <v>15</v>
      </c>
    </row>
    <row r="2855" spans="2:11" x14ac:dyDescent="0.2">
      <c r="B2855" s="6" t="s">
        <v>1616</v>
      </c>
      <c r="C2855" s="7">
        <v>45100</v>
      </c>
      <c r="D2855" s="7">
        <v>45282</v>
      </c>
      <c r="E2855" s="8">
        <v>12000000</v>
      </c>
      <c r="F2855" s="9">
        <v>12000000</v>
      </c>
      <c r="G2855" s="6">
        <v>0</v>
      </c>
      <c r="H2855" s="10">
        <v>0</v>
      </c>
      <c r="I2855" s="9">
        <f t="shared" si="88"/>
        <v>12000000</v>
      </c>
      <c r="J2855" s="11">
        <f t="shared" si="89"/>
        <v>0</v>
      </c>
      <c r="K2855" s="6" t="s">
        <v>15</v>
      </c>
    </row>
    <row r="2856" spans="2:11" x14ac:dyDescent="0.2">
      <c r="B2856" s="6" t="s">
        <v>613</v>
      </c>
      <c r="C2856" s="7">
        <v>45100</v>
      </c>
      <c r="D2856" s="7">
        <v>45267</v>
      </c>
      <c r="E2856" s="8">
        <v>15950000</v>
      </c>
      <c r="F2856" s="9">
        <v>15950000</v>
      </c>
      <c r="G2856" s="6">
        <v>0</v>
      </c>
      <c r="H2856" s="10">
        <v>0</v>
      </c>
      <c r="I2856" s="9">
        <f t="shared" si="88"/>
        <v>15950000</v>
      </c>
      <c r="J2856" s="11">
        <f t="shared" si="89"/>
        <v>0</v>
      </c>
      <c r="K2856" s="6" t="s">
        <v>15</v>
      </c>
    </row>
    <row r="2857" spans="2:11" x14ac:dyDescent="0.2">
      <c r="B2857" s="6" t="s">
        <v>1617</v>
      </c>
      <c r="C2857" s="7">
        <v>45100</v>
      </c>
      <c r="D2857" s="7">
        <v>45284</v>
      </c>
      <c r="E2857" s="8">
        <v>12133333.33</v>
      </c>
      <c r="F2857" s="9">
        <v>12133333.33</v>
      </c>
      <c r="G2857" s="6">
        <v>0</v>
      </c>
      <c r="H2857" s="10">
        <v>0</v>
      </c>
      <c r="I2857" s="9">
        <f t="shared" si="88"/>
        <v>12133333.33</v>
      </c>
      <c r="J2857" s="11">
        <f t="shared" si="89"/>
        <v>0</v>
      </c>
      <c r="K2857" s="6" t="s">
        <v>15</v>
      </c>
    </row>
    <row r="2858" spans="2:11" x14ac:dyDescent="0.2">
      <c r="B2858" s="6" t="s">
        <v>346</v>
      </c>
      <c r="C2858" s="7">
        <v>45100</v>
      </c>
      <c r="D2858" s="7">
        <v>45284</v>
      </c>
      <c r="E2858" s="8">
        <v>12133333.33</v>
      </c>
      <c r="F2858" s="9">
        <v>12133333.33</v>
      </c>
      <c r="G2858" s="6">
        <v>0</v>
      </c>
      <c r="H2858" s="10">
        <v>0</v>
      </c>
      <c r="I2858" s="9">
        <f t="shared" si="88"/>
        <v>12133333.33</v>
      </c>
      <c r="J2858" s="11">
        <f t="shared" si="89"/>
        <v>0</v>
      </c>
      <c r="K2858" s="6" t="s">
        <v>15</v>
      </c>
    </row>
    <row r="2859" spans="2:11" x14ac:dyDescent="0.2">
      <c r="B2859" s="6" t="s">
        <v>761</v>
      </c>
      <c r="C2859" s="7">
        <v>45100</v>
      </c>
      <c r="D2859" s="7">
        <v>45282</v>
      </c>
      <c r="E2859" s="8">
        <v>33000000</v>
      </c>
      <c r="F2859" s="9">
        <v>33000000</v>
      </c>
      <c r="G2859" s="6">
        <v>0</v>
      </c>
      <c r="H2859" s="10">
        <v>0</v>
      </c>
      <c r="I2859" s="9">
        <f t="shared" si="88"/>
        <v>33000000</v>
      </c>
      <c r="J2859" s="11">
        <f t="shared" si="89"/>
        <v>0</v>
      </c>
      <c r="K2859" s="6" t="s">
        <v>15</v>
      </c>
    </row>
    <row r="2860" spans="2:11" x14ac:dyDescent="0.2">
      <c r="B2860" s="6" t="s">
        <v>236</v>
      </c>
      <c r="C2860" s="7">
        <v>45100</v>
      </c>
      <c r="D2860" s="7">
        <v>45282</v>
      </c>
      <c r="E2860" s="8">
        <v>21900000</v>
      </c>
      <c r="F2860" s="9">
        <v>21900000</v>
      </c>
      <c r="G2860" s="6">
        <v>0</v>
      </c>
      <c r="H2860" s="10">
        <v>0</v>
      </c>
      <c r="I2860" s="9">
        <f t="shared" si="88"/>
        <v>21900000</v>
      </c>
      <c r="J2860" s="11">
        <f t="shared" si="89"/>
        <v>0</v>
      </c>
      <c r="K2860" s="6" t="s">
        <v>15</v>
      </c>
    </row>
    <row r="2861" spans="2:11" x14ac:dyDescent="0.2">
      <c r="B2861" s="6" t="s">
        <v>1022</v>
      </c>
      <c r="C2861" s="7">
        <v>45100</v>
      </c>
      <c r="D2861" s="7">
        <v>45282</v>
      </c>
      <c r="E2861" s="8">
        <v>21000000</v>
      </c>
      <c r="F2861" s="9">
        <v>21000000</v>
      </c>
      <c r="G2861" s="6">
        <v>0</v>
      </c>
      <c r="H2861" s="10">
        <v>0</v>
      </c>
      <c r="I2861" s="9">
        <f t="shared" si="88"/>
        <v>21000000</v>
      </c>
      <c r="J2861" s="11">
        <f t="shared" si="89"/>
        <v>0</v>
      </c>
      <c r="K2861" s="6" t="s">
        <v>15</v>
      </c>
    </row>
    <row r="2862" spans="2:11" x14ac:dyDescent="0.2">
      <c r="B2862" s="6" t="s">
        <v>1618</v>
      </c>
      <c r="C2862" s="7">
        <v>45100</v>
      </c>
      <c r="D2862" s="7">
        <v>45288</v>
      </c>
      <c r="E2862" s="8">
        <v>12400000</v>
      </c>
      <c r="F2862" s="9">
        <v>12400000</v>
      </c>
      <c r="G2862" s="6">
        <v>0</v>
      </c>
      <c r="H2862" s="10">
        <v>533333.32999999996</v>
      </c>
      <c r="I2862" s="9">
        <f t="shared" si="88"/>
        <v>11866666.67</v>
      </c>
      <c r="J2862" s="11">
        <f t="shared" si="89"/>
        <v>4.3010752419354835E-2</v>
      </c>
      <c r="K2862" s="6" t="s">
        <v>15</v>
      </c>
    </row>
    <row r="2863" spans="2:11" x14ac:dyDescent="0.2">
      <c r="B2863" s="6" t="s">
        <v>1619</v>
      </c>
      <c r="C2863" s="7">
        <v>45100</v>
      </c>
      <c r="D2863" s="7">
        <v>45282</v>
      </c>
      <c r="E2863" s="8">
        <v>33990000</v>
      </c>
      <c r="F2863" s="9">
        <v>33990000</v>
      </c>
      <c r="G2863" s="6">
        <v>0</v>
      </c>
      <c r="H2863" s="10">
        <v>0</v>
      </c>
      <c r="I2863" s="9">
        <f t="shared" si="88"/>
        <v>33990000</v>
      </c>
      <c r="J2863" s="11">
        <f t="shared" si="89"/>
        <v>0</v>
      </c>
      <c r="K2863" s="6" t="s">
        <v>15</v>
      </c>
    </row>
    <row r="2864" spans="2:11" x14ac:dyDescent="0.2">
      <c r="B2864" s="6" t="s">
        <v>723</v>
      </c>
      <c r="C2864" s="7">
        <v>45100</v>
      </c>
      <c r="D2864" s="7">
        <v>45252</v>
      </c>
      <c r="E2864" s="8">
        <v>20000000</v>
      </c>
      <c r="F2864" s="9">
        <v>20000000</v>
      </c>
      <c r="G2864" s="6">
        <v>0</v>
      </c>
      <c r="H2864" s="10">
        <v>0</v>
      </c>
      <c r="I2864" s="9">
        <f t="shared" si="88"/>
        <v>20000000</v>
      </c>
      <c r="J2864" s="11">
        <f t="shared" si="89"/>
        <v>0</v>
      </c>
      <c r="K2864" s="6" t="s">
        <v>15</v>
      </c>
    </row>
    <row r="2865" spans="2:11" x14ac:dyDescent="0.2">
      <c r="B2865" s="6" t="s">
        <v>1006</v>
      </c>
      <c r="C2865" s="7">
        <v>45100</v>
      </c>
      <c r="D2865" s="7">
        <v>45282</v>
      </c>
      <c r="E2865" s="8">
        <v>18000000</v>
      </c>
      <c r="F2865" s="9">
        <v>18000000</v>
      </c>
      <c r="G2865" s="6">
        <v>0</v>
      </c>
      <c r="H2865" s="10">
        <v>0</v>
      </c>
      <c r="I2865" s="9">
        <f t="shared" si="88"/>
        <v>18000000</v>
      </c>
      <c r="J2865" s="11">
        <f t="shared" si="89"/>
        <v>0</v>
      </c>
      <c r="K2865" s="6" t="s">
        <v>15</v>
      </c>
    </row>
    <row r="2866" spans="2:11" x14ac:dyDescent="0.2">
      <c r="B2866" s="6" t="s">
        <v>1620</v>
      </c>
      <c r="C2866" s="7">
        <v>45100</v>
      </c>
      <c r="D2866" s="7">
        <v>45282</v>
      </c>
      <c r="E2866" s="8">
        <v>24000000</v>
      </c>
      <c r="F2866" s="9">
        <v>24000000</v>
      </c>
      <c r="G2866" s="6">
        <v>0</v>
      </c>
      <c r="H2866" s="10">
        <v>0</v>
      </c>
      <c r="I2866" s="9">
        <f t="shared" si="88"/>
        <v>24000000</v>
      </c>
      <c r="J2866" s="11">
        <f t="shared" si="89"/>
        <v>0</v>
      </c>
      <c r="K2866" s="6" t="s">
        <v>12</v>
      </c>
    </row>
    <row r="2867" spans="2:11" x14ac:dyDescent="0.2">
      <c r="B2867" s="6" t="s">
        <v>759</v>
      </c>
      <c r="C2867" s="7">
        <v>45100</v>
      </c>
      <c r="D2867" s="7">
        <v>45252</v>
      </c>
      <c r="E2867" s="8">
        <v>17500000</v>
      </c>
      <c r="F2867" s="9">
        <v>17500000</v>
      </c>
      <c r="G2867" s="6">
        <v>0</v>
      </c>
      <c r="H2867" s="10">
        <v>0</v>
      </c>
      <c r="I2867" s="9">
        <f t="shared" si="88"/>
        <v>17500000</v>
      </c>
      <c r="J2867" s="11">
        <f t="shared" si="89"/>
        <v>0</v>
      </c>
      <c r="K2867" s="6" t="s">
        <v>15</v>
      </c>
    </row>
    <row r="2868" spans="2:11" x14ac:dyDescent="0.2">
      <c r="B2868" s="6" t="s">
        <v>1034</v>
      </c>
      <c r="C2868" s="7">
        <v>45100</v>
      </c>
      <c r="D2868" s="7">
        <v>45252</v>
      </c>
      <c r="E2868" s="8">
        <v>17500000</v>
      </c>
      <c r="F2868" s="9">
        <v>17500000</v>
      </c>
      <c r="G2868" s="6">
        <v>0</v>
      </c>
      <c r="H2868" s="10">
        <v>0</v>
      </c>
      <c r="I2868" s="9">
        <f t="shared" si="88"/>
        <v>17500000</v>
      </c>
      <c r="J2868" s="11">
        <f t="shared" si="89"/>
        <v>0</v>
      </c>
      <c r="K2868" s="6" t="s">
        <v>15</v>
      </c>
    </row>
    <row r="2869" spans="2:11" x14ac:dyDescent="0.2">
      <c r="B2869" s="6" t="s">
        <v>1190</v>
      </c>
      <c r="C2869" s="7">
        <v>45100</v>
      </c>
      <c r="D2869" s="7">
        <v>45282</v>
      </c>
      <c r="E2869" s="8">
        <v>18000000</v>
      </c>
      <c r="F2869" s="9">
        <v>18000000</v>
      </c>
      <c r="G2869" s="6">
        <v>0</v>
      </c>
      <c r="H2869" s="10">
        <v>0</v>
      </c>
      <c r="I2869" s="9">
        <f t="shared" si="88"/>
        <v>18000000</v>
      </c>
      <c r="J2869" s="11">
        <f t="shared" si="89"/>
        <v>0</v>
      </c>
      <c r="K2869" s="6" t="s">
        <v>15</v>
      </c>
    </row>
    <row r="2870" spans="2:11" x14ac:dyDescent="0.2">
      <c r="B2870" s="6" t="s">
        <v>607</v>
      </c>
      <c r="C2870" s="7">
        <v>45100</v>
      </c>
      <c r="D2870" s="7">
        <v>45282</v>
      </c>
      <c r="E2870" s="8">
        <v>13500000</v>
      </c>
      <c r="F2870" s="9">
        <v>13500000</v>
      </c>
      <c r="G2870" s="6">
        <v>0</v>
      </c>
      <c r="H2870" s="10">
        <v>0</v>
      </c>
      <c r="I2870" s="9">
        <f t="shared" si="88"/>
        <v>13500000</v>
      </c>
      <c r="J2870" s="11">
        <f t="shared" si="89"/>
        <v>0</v>
      </c>
      <c r="K2870" s="6" t="s">
        <v>15</v>
      </c>
    </row>
    <row r="2871" spans="2:11" x14ac:dyDescent="0.2">
      <c r="B2871" s="6" t="s">
        <v>917</v>
      </c>
      <c r="C2871" s="7">
        <v>45100</v>
      </c>
      <c r="D2871" s="7">
        <v>45252</v>
      </c>
      <c r="E2871" s="8">
        <v>10000000</v>
      </c>
      <c r="F2871" s="9">
        <v>10000000</v>
      </c>
      <c r="G2871" s="6">
        <v>0</v>
      </c>
      <c r="H2871" s="10">
        <v>0</v>
      </c>
      <c r="I2871" s="9">
        <f t="shared" si="88"/>
        <v>10000000</v>
      </c>
      <c r="J2871" s="11">
        <f t="shared" si="89"/>
        <v>0</v>
      </c>
      <c r="K2871" s="6" t="s">
        <v>15</v>
      </c>
    </row>
    <row r="2872" spans="2:11" x14ac:dyDescent="0.2">
      <c r="B2872" s="6" t="s">
        <v>551</v>
      </c>
      <c r="C2872" s="7">
        <v>45100</v>
      </c>
      <c r="D2872" s="7">
        <v>45282</v>
      </c>
      <c r="E2872" s="8">
        <v>24000000</v>
      </c>
      <c r="F2872" s="9">
        <v>24000000</v>
      </c>
      <c r="G2872" s="6">
        <v>0</v>
      </c>
      <c r="H2872" s="10">
        <v>0</v>
      </c>
      <c r="I2872" s="9">
        <f t="shared" si="88"/>
        <v>24000000</v>
      </c>
      <c r="J2872" s="11">
        <f t="shared" si="89"/>
        <v>0</v>
      </c>
      <c r="K2872" s="6" t="s">
        <v>15</v>
      </c>
    </row>
    <row r="2873" spans="2:11" x14ac:dyDescent="0.2">
      <c r="B2873" s="6" t="s">
        <v>607</v>
      </c>
      <c r="C2873" s="7">
        <v>45100</v>
      </c>
      <c r="D2873" s="7">
        <v>45282</v>
      </c>
      <c r="E2873" s="8">
        <v>13500000</v>
      </c>
      <c r="F2873" s="9">
        <v>13500000</v>
      </c>
      <c r="G2873" s="6">
        <v>0</v>
      </c>
      <c r="H2873" s="10">
        <v>0</v>
      </c>
      <c r="I2873" s="9">
        <f t="shared" si="88"/>
        <v>13500000</v>
      </c>
      <c r="J2873" s="11">
        <f t="shared" si="89"/>
        <v>0</v>
      </c>
      <c r="K2873" s="6" t="s">
        <v>15</v>
      </c>
    </row>
    <row r="2874" spans="2:11" x14ac:dyDescent="0.2">
      <c r="B2874" s="6" t="s">
        <v>1152</v>
      </c>
      <c r="C2874" s="7">
        <v>45100</v>
      </c>
      <c r="D2874" s="7">
        <v>45282</v>
      </c>
      <c r="E2874" s="8">
        <v>12000000</v>
      </c>
      <c r="F2874" s="9">
        <v>12000000</v>
      </c>
      <c r="G2874" s="6">
        <v>0</v>
      </c>
      <c r="H2874" s="10">
        <v>0</v>
      </c>
      <c r="I2874" s="9">
        <f t="shared" si="88"/>
        <v>12000000</v>
      </c>
      <c r="J2874" s="11">
        <f t="shared" si="89"/>
        <v>0</v>
      </c>
      <c r="K2874" s="6" t="s">
        <v>15</v>
      </c>
    </row>
    <row r="2875" spans="2:11" x14ac:dyDescent="0.2">
      <c r="B2875" s="6" t="s">
        <v>1621</v>
      </c>
      <c r="C2875" s="7">
        <v>45100</v>
      </c>
      <c r="D2875" s="7">
        <v>45288</v>
      </c>
      <c r="E2875" s="8">
        <v>21700000</v>
      </c>
      <c r="F2875" s="9">
        <v>21700000</v>
      </c>
      <c r="G2875" s="6">
        <v>0</v>
      </c>
      <c r="H2875" s="10">
        <v>933333.33</v>
      </c>
      <c r="I2875" s="9">
        <f t="shared" si="88"/>
        <v>20766666.670000002</v>
      </c>
      <c r="J2875" s="11">
        <f t="shared" si="89"/>
        <v>4.3010752534562213E-2</v>
      </c>
      <c r="K2875" s="6" t="s">
        <v>15</v>
      </c>
    </row>
    <row r="2876" spans="2:11" x14ac:dyDescent="0.2">
      <c r="B2876" s="6" t="s">
        <v>1622</v>
      </c>
      <c r="C2876" s="7">
        <v>45101</v>
      </c>
      <c r="D2876" s="7">
        <v>45283</v>
      </c>
      <c r="E2876" s="8">
        <v>24720000</v>
      </c>
      <c r="F2876" s="9">
        <v>24720000</v>
      </c>
      <c r="G2876" s="6">
        <v>0</v>
      </c>
      <c r="H2876" s="10">
        <v>0</v>
      </c>
      <c r="I2876" s="9">
        <f t="shared" si="88"/>
        <v>24720000</v>
      </c>
      <c r="J2876" s="11">
        <f t="shared" si="89"/>
        <v>0</v>
      </c>
      <c r="K2876" s="6" t="s">
        <v>15</v>
      </c>
    </row>
    <row r="2877" spans="2:11" x14ac:dyDescent="0.2">
      <c r="B2877" s="6" t="s">
        <v>921</v>
      </c>
      <c r="C2877" s="7">
        <v>45103</v>
      </c>
      <c r="D2877" s="7">
        <v>45279</v>
      </c>
      <c r="E2877" s="8">
        <v>11600000</v>
      </c>
      <c r="F2877" s="9">
        <v>11600000</v>
      </c>
      <c r="G2877" s="6">
        <v>0</v>
      </c>
      <c r="H2877" s="10">
        <v>0</v>
      </c>
      <c r="I2877" s="9">
        <f t="shared" si="88"/>
        <v>11600000</v>
      </c>
      <c r="J2877" s="11">
        <f t="shared" si="89"/>
        <v>0</v>
      </c>
      <c r="K2877" s="6" t="s">
        <v>15</v>
      </c>
    </row>
    <row r="2878" spans="2:11" x14ac:dyDescent="0.2">
      <c r="B2878" s="6" t="s">
        <v>1623</v>
      </c>
      <c r="C2878" s="7">
        <v>45101</v>
      </c>
      <c r="D2878" s="7">
        <v>45283</v>
      </c>
      <c r="E2878" s="8">
        <v>12000000</v>
      </c>
      <c r="F2878" s="9">
        <v>12000000</v>
      </c>
      <c r="G2878" s="6">
        <v>0</v>
      </c>
      <c r="H2878" s="10">
        <v>0</v>
      </c>
      <c r="I2878" s="9">
        <f t="shared" si="88"/>
        <v>12000000</v>
      </c>
      <c r="J2878" s="11">
        <f t="shared" si="89"/>
        <v>0</v>
      </c>
      <c r="K2878" s="6" t="s">
        <v>15</v>
      </c>
    </row>
    <row r="2879" spans="2:11" x14ac:dyDescent="0.2">
      <c r="B2879" s="6" t="s">
        <v>1624</v>
      </c>
      <c r="C2879" s="7">
        <v>45103</v>
      </c>
      <c r="D2879" s="7">
        <v>45224</v>
      </c>
      <c r="E2879" s="8">
        <v>9600000</v>
      </c>
      <c r="F2879" s="9">
        <v>9600000</v>
      </c>
      <c r="G2879" s="6">
        <v>0</v>
      </c>
      <c r="H2879" s="10">
        <v>0</v>
      </c>
      <c r="I2879" s="9">
        <f t="shared" si="88"/>
        <v>9600000</v>
      </c>
      <c r="J2879" s="11">
        <f t="shared" si="89"/>
        <v>0</v>
      </c>
      <c r="K2879" s="6" t="s">
        <v>15</v>
      </c>
    </row>
    <row r="2880" spans="2:11" x14ac:dyDescent="0.2">
      <c r="B2880" s="6" t="s">
        <v>985</v>
      </c>
      <c r="C2880" s="7">
        <v>45103</v>
      </c>
      <c r="D2880" s="7">
        <v>45224</v>
      </c>
      <c r="E2880" s="8">
        <v>12000000</v>
      </c>
      <c r="F2880" s="9">
        <v>12000000</v>
      </c>
      <c r="G2880" s="6">
        <v>0</v>
      </c>
      <c r="H2880" s="10">
        <v>0</v>
      </c>
      <c r="I2880" s="9">
        <f t="shared" si="88"/>
        <v>12000000</v>
      </c>
      <c r="J2880" s="11">
        <f t="shared" si="89"/>
        <v>0</v>
      </c>
      <c r="K2880" s="6" t="s">
        <v>15</v>
      </c>
    </row>
    <row r="2881" spans="2:11" x14ac:dyDescent="0.2">
      <c r="B2881" s="6" t="s">
        <v>1625</v>
      </c>
      <c r="C2881" s="7">
        <v>45103</v>
      </c>
      <c r="D2881" s="7">
        <v>45285</v>
      </c>
      <c r="E2881" s="8">
        <v>12000000</v>
      </c>
      <c r="F2881" s="9">
        <v>12000000</v>
      </c>
      <c r="G2881" s="6">
        <v>0</v>
      </c>
      <c r="H2881" s="10">
        <v>0</v>
      </c>
      <c r="I2881" s="9">
        <f t="shared" si="88"/>
        <v>12000000</v>
      </c>
      <c r="J2881" s="11">
        <f t="shared" si="89"/>
        <v>0</v>
      </c>
      <c r="K2881" s="6" t="s">
        <v>15</v>
      </c>
    </row>
    <row r="2882" spans="2:11" x14ac:dyDescent="0.2">
      <c r="B2882" s="6" t="s">
        <v>139</v>
      </c>
      <c r="C2882" s="7">
        <v>45101</v>
      </c>
      <c r="D2882" s="7">
        <v>45278</v>
      </c>
      <c r="E2882" s="8">
        <v>21291667</v>
      </c>
      <c r="F2882" s="9">
        <v>21291667</v>
      </c>
      <c r="G2882" s="6">
        <v>0</v>
      </c>
      <c r="H2882" s="10">
        <v>0</v>
      </c>
      <c r="I2882" s="9">
        <f t="shared" si="88"/>
        <v>21291667</v>
      </c>
      <c r="J2882" s="11">
        <f t="shared" si="89"/>
        <v>0</v>
      </c>
      <c r="K2882" s="6" t="s">
        <v>15</v>
      </c>
    </row>
    <row r="2883" spans="2:11" x14ac:dyDescent="0.2">
      <c r="B2883" s="6" t="s">
        <v>1626</v>
      </c>
      <c r="C2883" s="7">
        <v>45103</v>
      </c>
      <c r="D2883" s="7">
        <v>45270</v>
      </c>
      <c r="E2883" s="8">
        <v>19250000</v>
      </c>
      <c r="F2883" s="9">
        <v>19250000</v>
      </c>
      <c r="G2883" s="6">
        <v>0</v>
      </c>
      <c r="H2883" s="10">
        <v>0</v>
      </c>
      <c r="I2883" s="9">
        <f t="shared" ref="I2883:I2946" si="90">F2883-H2883</f>
        <v>19250000</v>
      </c>
      <c r="J2883" s="11">
        <f t="shared" ref="J2883:J2946" si="91">IFERROR(H2883/F2883,"-")</f>
        <v>0</v>
      </c>
      <c r="K2883" s="6" t="s">
        <v>15</v>
      </c>
    </row>
    <row r="2884" spans="2:11" x14ac:dyDescent="0.2">
      <c r="B2884" s="6" t="s">
        <v>151</v>
      </c>
      <c r="C2884" s="7">
        <v>45103</v>
      </c>
      <c r="D2884" s="7">
        <v>45270</v>
      </c>
      <c r="E2884" s="8">
        <v>11000000</v>
      </c>
      <c r="F2884" s="9">
        <v>11000000</v>
      </c>
      <c r="G2884" s="6">
        <v>0</v>
      </c>
      <c r="H2884" s="10">
        <v>0</v>
      </c>
      <c r="I2884" s="9">
        <f t="shared" si="90"/>
        <v>11000000</v>
      </c>
      <c r="J2884" s="11">
        <f t="shared" si="91"/>
        <v>0</v>
      </c>
      <c r="K2884" s="6" t="s">
        <v>15</v>
      </c>
    </row>
    <row r="2885" spans="2:11" x14ac:dyDescent="0.2">
      <c r="B2885" s="6" t="s">
        <v>1627</v>
      </c>
      <c r="C2885" s="7">
        <v>45103</v>
      </c>
      <c r="D2885" s="7">
        <v>45255</v>
      </c>
      <c r="E2885" s="8">
        <v>10000000</v>
      </c>
      <c r="F2885" s="9">
        <v>10000000</v>
      </c>
      <c r="G2885" s="6">
        <v>0</v>
      </c>
      <c r="H2885" s="10">
        <v>0</v>
      </c>
      <c r="I2885" s="9">
        <f t="shared" si="90"/>
        <v>10000000</v>
      </c>
      <c r="J2885" s="11">
        <f t="shared" si="91"/>
        <v>0</v>
      </c>
      <c r="K2885" s="6" t="s">
        <v>15</v>
      </c>
    </row>
    <row r="2886" spans="2:11" x14ac:dyDescent="0.2">
      <c r="B2886" s="6" t="s">
        <v>1065</v>
      </c>
      <c r="C2886" s="7">
        <v>45103</v>
      </c>
      <c r="D2886" s="7">
        <v>45270</v>
      </c>
      <c r="E2886" s="8">
        <v>24750000</v>
      </c>
      <c r="F2886" s="9">
        <v>24750000</v>
      </c>
      <c r="G2886" s="6">
        <v>0</v>
      </c>
      <c r="H2886" s="10">
        <v>0</v>
      </c>
      <c r="I2886" s="9">
        <f t="shared" si="90"/>
        <v>24750000</v>
      </c>
      <c r="J2886" s="11">
        <f t="shared" si="91"/>
        <v>0</v>
      </c>
      <c r="K2886" s="6" t="s">
        <v>15</v>
      </c>
    </row>
    <row r="2887" spans="2:11" x14ac:dyDescent="0.2">
      <c r="B2887" s="6" t="s">
        <v>1151</v>
      </c>
      <c r="C2887" s="7">
        <v>45103</v>
      </c>
      <c r="D2887" s="7">
        <v>45270</v>
      </c>
      <c r="E2887" s="8">
        <v>16500000</v>
      </c>
      <c r="F2887" s="9">
        <v>16500000</v>
      </c>
      <c r="G2887" s="6">
        <v>0</v>
      </c>
      <c r="H2887" s="10">
        <v>0</v>
      </c>
      <c r="I2887" s="9">
        <f t="shared" si="90"/>
        <v>16500000</v>
      </c>
      <c r="J2887" s="11">
        <f t="shared" si="91"/>
        <v>0</v>
      </c>
      <c r="K2887" s="6" t="s">
        <v>15</v>
      </c>
    </row>
    <row r="2888" spans="2:11" x14ac:dyDescent="0.2">
      <c r="B2888" s="6" t="s">
        <v>1628</v>
      </c>
      <c r="C2888" s="7">
        <v>45101</v>
      </c>
      <c r="D2888" s="7">
        <v>45283</v>
      </c>
      <c r="E2888" s="8">
        <v>18000000</v>
      </c>
      <c r="F2888" s="9">
        <v>18000000</v>
      </c>
      <c r="G2888" s="6">
        <v>0</v>
      </c>
      <c r="H2888" s="10">
        <v>0</v>
      </c>
      <c r="I2888" s="9">
        <f t="shared" si="90"/>
        <v>18000000</v>
      </c>
      <c r="J2888" s="11">
        <f t="shared" si="91"/>
        <v>0</v>
      </c>
      <c r="K2888" s="6" t="s">
        <v>15</v>
      </c>
    </row>
    <row r="2889" spans="2:11" x14ac:dyDescent="0.2">
      <c r="B2889" s="6" t="s">
        <v>727</v>
      </c>
      <c r="C2889" s="7">
        <v>45101</v>
      </c>
      <c r="D2889" s="7">
        <v>45283</v>
      </c>
      <c r="E2889" s="8">
        <v>12600000</v>
      </c>
      <c r="F2889" s="9">
        <v>12600000</v>
      </c>
      <c r="G2889" s="6">
        <v>0</v>
      </c>
      <c r="H2889" s="10">
        <v>0</v>
      </c>
      <c r="I2889" s="9">
        <f t="shared" si="90"/>
        <v>12600000</v>
      </c>
      <c r="J2889" s="11">
        <f t="shared" si="91"/>
        <v>0</v>
      </c>
      <c r="K2889" s="6" t="s">
        <v>15</v>
      </c>
    </row>
    <row r="2890" spans="2:11" x14ac:dyDescent="0.2">
      <c r="B2890" s="6" t="s">
        <v>727</v>
      </c>
      <c r="C2890" s="7">
        <v>45101</v>
      </c>
      <c r="D2890" s="7">
        <v>45278</v>
      </c>
      <c r="E2890" s="8">
        <v>12250000</v>
      </c>
      <c r="F2890" s="9">
        <v>12250000</v>
      </c>
      <c r="G2890" s="6">
        <v>0</v>
      </c>
      <c r="H2890" s="10">
        <v>0</v>
      </c>
      <c r="I2890" s="9">
        <f t="shared" si="90"/>
        <v>12250000</v>
      </c>
      <c r="J2890" s="11">
        <f t="shared" si="91"/>
        <v>0</v>
      </c>
      <c r="K2890" s="6" t="s">
        <v>15</v>
      </c>
    </row>
    <row r="2891" spans="2:11" x14ac:dyDescent="0.2">
      <c r="B2891" s="6" t="s">
        <v>1409</v>
      </c>
      <c r="C2891" s="7">
        <v>45103</v>
      </c>
      <c r="D2891" s="7">
        <v>45224</v>
      </c>
      <c r="E2891" s="8">
        <v>12000000</v>
      </c>
      <c r="F2891" s="9">
        <v>12000000</v>
      </c>
      <c r="G2891" s="6">
        <v>0</v>
      </c>
      <c r="H2891" s="10">
        <v>0</v>
      </c>
      <c r="I2891" s="9">
        <f t="shared" si="90"/>
        <v>12000000</v>
      </c>
      <c r="J2891" s="11">
        <f t="shared" si="91"/>
        <v>0</v>
      </c>
      <c r="K2891" s="6" t="s">
        <v>15</v>
      </c>
    </row>
    <row r="2892" spans="2:11" x14ac:dyDescent="0.2">
      <c r="B2892" s="6" t="s">
        <v>1629</v>
      </c>
      <c r="C2892" s="7">
        <v>45103</v>
      </c>
      <c r="D2892" s="7">
        <v>45285</v>
      </c>
      <c r="E2892" s="8">
        <v>12000000</v>
      </c>
      <c r="F2892" s="9">
        <v>12000000</v>
      </c>
      <c r="G2892" s="6">
        <v>0</v>
      </c>
      <c r="H2892" s="10">
        <v>0</v>
      </c>
      <c r="I2892" s="9">
        <f t="shared" si="90"/>
        <v>12000000</v>
      </c>
      <c r="J2892" s="11">
        <f t="shared" si="91"/>
        <v>0</v>
      </c>
      <c r="K2892" s="6" t="s">
        <v>15</v>
      </c>
    </row>
    <row r="2893" spans="2:11" x14ac:dyDescent="0.2">
      <c r="B2893" s="6" t="s">
        <v>1116</v>
      </c>
      <c r="C2893" s="7">
        <v>45101</v>
      </c>
      <c r="D2893" s="7">
        <v>45253</v>
      </c>
      <c r="E2893" s="8">
        <v>15000000</v>
      </c>
      <c r="F2893" s="9">
        <v>15000000</v>
      </c>
      <c r="G2893" s="6">
        <v>0</v>
      </c>
      <c r="H2893" s="10">
        <v>0</v>
      </c>
      <c r="I2893" s="9">
        <f t="shared" si="90"/>
        <v>15000000</v>
      </c>
      <c r="J2893" s="11">
        <f t="shared" si="91"/>
        <v>0</v>
      </c>
      <c r="K2893" s="6" t="s">
        <v>15</v>
      </c>
    </row>
    <row r="2894" spans="2:11" x14ac:dyDescent="0.2">
      <c r="B2894" s="6" t="s">
        <v>1630</v>
      </c>
      <c r="C2894" s="7">
        <v>45101</v>
      </c>
      <c r="D2894" s="7">
        <v>45253</v>
      </c>
      <c r="E2894" s="8">
        <v>17500000</v>
      </c>
      <c r="F2894" s="9">
        <v>17500000</v>
      </c>
      <c r="G2894" s="6">
        <v>0</v>
      </c>
      <c r="H2894" s="10">
        <v>0</v>
      </c>
      <c r="I2894" s="9">
        <f t="shared" si="90"/>
        <v>17500000</v>
      </c>
      <c r="J2894" s="11">
        <f t="shared" si="91"/>
        <v>0</v>
      </c>
      <c r="K2894" s="6" t="s">
        <v>15</v>
      </c>
    </row>
    <row r="2895" spans="2:11" x14ac:dyDescent="0.2">
      <c r="B2895" s="6" t="s">
        <v>1153</v>
      </c>
      <c r="C2895" s="7">
        <v>45101</v>
      </c>
      <c r="D2895" s="7">
        <v>45253</v>
      </c>
      <c r="E2895" s="8">
        <v>15000000</v>
      </c>
      <c r="F2895" s="9">
        <v>15000000</v>
      </c>
      <c r="G2895" s="6">
        <v>0</v>
      </c>
      <c r="H2895" s="10">
        <v>0</v>
      </c>
      <c r="I2895" s="9">
        <f t="shared" si="90"/>
        <v>15000000</v>
      </c>
      <c r="J2895" s="11">
        <f t="shared" si="91"/>
        <v>0</v>
      </c>
      <c r="K2895" s="6" t="s">
        <v>15</v>
      </c>
    </row>
    <row r="2896" spans="2:11" x14ac:dyDescent="0.2">
      <c r="B2896" s="6" t="s">
        <v>1631</v>
      </c>
      <c r="C2896" s="7">
        <v>45105</v>
      </c>
      <c r="D2896" s="7">
        <v>45287</v>
      </c>
      <c r="E2896" s="8">
        <v>24720000</v>
      </c>
      <c r="F2896" s="9">
        <v>24720000</v>
      </c>
      <c r="G2896" s="6">
        <v>0</v>
      </c>
      <c r="H2896" s="10">
        <v>0</v>
      </c>
      <c r="I2896" s="9">
        <f t="shared" si="90"/>
        <v>24720000</v>
      </c>
      <c r="J2896" s="11">
        <f t="shared" si="91"/>
        <v>0</v>
      </c>
      <c r="K2896" s="6" t="s">
        <v>15</v>
      </c>
    </row>
    <row r="2897" spans="2:11" x14ac:dyDescent="0.2">
      <c r="B2897" s="6" t="s">
        <v>1632</v>
      </c>
      <c r="C2897" s="7">
        <v>45101</v>
      </c>
      <c r="D2897" s="7">
        <v>45253</v>
      </c>
      <c r="E2897" s="8">
        <v>9000000</v>
      </c>
      <c r="F2897" s="9">
        <v>9000000</v>
      </c>
      <c r="G2897" s="6">
        <v>0</v>
      </c>
      <c r="H2897" s="10">
        <v>0</v>
      </c>
      <c r="I2897" s="9">
        <f t="shared" si="90"/>
        <v>9000000</v>
      </c>
      <c r="J2897" s="11">
        <f t="shared" si="91"/>
        <v>0</v>
      </c>
      <c r="K2897" s="6" t="s">
        <v>15</v>
      </c>
    </row>
    <row r="2898" spans="2:11" x14ac:dyDescent="0.2">
      <c r="B2898" s="6" t="s">
        <v>1149</v>
      </c>
      <c r="C2898" s="7">
        <v>45101</v>
      </c>
      <c r="D2898" s="7">
        <v>45253</v>
      </c>
      <c r="E2898" s="8">
        <v>12000000</v>
      </c>
      <c r="F2898" s="9">
        <v>12000000</v>
      </c>
      <c r="G2898" s="6">
        <v>0</v>
      </c>
      <c r="H2898" s="10">
        <v>0</v>
      </c>
      <c r="I2898" s="9">
        <f t="shared" si="90"/>
        <v>12000000</v>
      </c>
      <c r="J2898" s="11">
        <f t="shared" si="91"/>
        <v>0</v>
      </c>
      <c r="K2898" s="6" t="s">
        <v>15</v>
      </c>
    </row>
    <row r="2899" spans="2:11" x14ac:dyDescent="0.2">
      <c r="B2899" s="6" t="s">
        <v>1633</v>
      </c>
      <c r="C2899" s="7">
        <v>45103</v>
      </c>
      <c r="D2899" s="7">
        <v>45285</v>
      </c>
      <c r="E2899" s="8">
        <v>33990000</v>
      </c>
      <c r="F2899" s="9">
        <v>33990000</v>
      </c>
      <c r="G2899" s="6">
        <v>0</v>
      </c>
      <c r="H2899" s="10">
        <v>0</v>
      </c>
      <c r="I2899" s="9">
        <f t="shared" si="90"/>
        <v>33990000</v>
      </c>
      <c r="J2899" s="11">
        <f t="shared" si="91"/>
        <v>0</v>
      </c>
      <c r="K2899" s="6" t="s">
        <v>15</v>
      </c>
    </row>
    <row r="2900" spans="2:11" x14ac:dyDescent="0.2">
      <c r="B2900" s="6" t="s">
        <v>1005</v>
      </c>
      <c r="C2900" s="7">
        <v>45101</v>
      </c>
      <c r="D2900" s="7">
        <v>45253</v>
      </c>
      <c r="E2900" s="8">
        <v>15000000</v>
      </c>
      <c r="F2900" s="9">
        <v>15000000</v>
      </c>
      <c r="G2900" s="6">
        <v>0</v>
      </c>
      <c r="H2900" s="10">
        <v>0</v>
      </c>
      <c r="I2900" s="9">
        <f t="shared" si="90"/>
        <v>15000000</v>
      </c>
      <c r="J2900" s="11">
        <f t="shared" si="91"/>
        <v>0</v>
      </c>
      <c r="K2900" s="6" t="s">
        <v>15</v>
      </c>
    </row>
    <row r="2901" spans="2:11" x14ac:dyDescent="0.2">
      <c r="B2901" s="6" t="s">
        <v>1634</v>
      </c>
      <c r="C2901" s="7">
        <v>45101</v>
      </c>
      <c r="D2901" s="7">
        <v>45283</v>
      </c>
      <c r="E2901" s="8">
        <v>24000000</v>
      </c>
      <c r="F2901" s="9">
        <v>24000000</v>
      </c>
      <c r="G2901" s="6">
        <v>0</v>
      </c>
      <c r="H2901" s="10">
        <v>0</v>
      </c>
      <c r="I2901" s="9">
        <f t="shared" si="90"/>
        <v>24000000</v>
      </c>
      <c r="J2901" s="11">
        <f t="shared" si="91"/>
        <v>0</v>
      </c>
      <c r="K2901" s="6" t="s">
        <v>15</v>
      </c>
    </row>
    <row r="2902" spans="2:11" x14ac:dyDescent="0.2">
      <c r="B2902" s="6" t="s">
        <v>1635</v>
      </c>
      <c r="C2902" s="7">
        <v>45103</v>
      </c>
      <c r="D2902" s="7">
        <v>45285</v>
      </c>
      <c r="E2902" s="8">
        <v>12000000</v>
      </c>
      <c r="F2902" s="9">
        <v>12000000</v>
      </c>
      <c r="G2902" s="6">
        <v>0</v>
      </c>
      <c r="H2902" s="10">
        <v>0</v>
      </c>
      <c r="I2902" s="9">
        <f t="shared" si="90"/>
        <v>12000000</v>
      </c>
      <c r="J2902" s="11">
        <f t="shared" si="91"/>
        <v>0</v>
      </c>
      <c r="K2902" s="6" t="s">
        <v>15</v>
      </c>
    </row>
    <row r="2903" spans="2:11" x14ac:dyDescent="0.2">
      <c r="B2903" s="6" t="s">
        <v>1623</v>
      </c>
      <c r="C2903" s="7">
        <v>45101</v>
      </c>
      <c r="D2903" s="7">
        <v>45283</v>
      </c>
      <c r="E2903" s="8">
        <v>12000000</v>
      </c>
      <c r="F2903" s="9">
        <v>12000000</v>
      </c>
      <c r="G2903" s="6">
        <v>0</v>
      </c>
      <c r="H2903" s="10">
        <v>0</v>
      </c>
      <c r="I2903" s="9">
        <f t="shared" si="90"/>
        <v>12000000</v>
      </c>
      <c r="J2903" s="11">
        <f t="shared" si="91"/>
        <v>0</v>
      </c>
      <c r="K2903" s="6" t="s">
        <v>15</v>
      </c>
    </row>
    <row r="2904" spans="2:11" x14ac:dyDescent="0.2">
      <c r="B2904" s="6" t="s">
        <v>1636</v>
      </c>
      <c r="C2904" s="7">
        <v>45101</v>
      </c>
      <c r="D2904" s="7">
        <v>45253</v>
      </c>
      <c r="E2904" s="8">
        <v>11000000</v>
      </c>
      <c r="F2904" s="9">
        <v>11000000</v>
      </c>
      <c r="G2904" s="6">
        <v>0</v>
      </c>
      <c r="H2904" s="10">
        <v>0</v>
      </c>
      <c r="I2904" s="9">
        <f t="shared" si="90"/>
        <v>11000000</v>
      </c>
      <c r="J2904" s="11">
        <f t="shared" si="91"/>
        <v>0</v>
      </c>
      <c r="K2904" s="6" t="s">
        <v>15</v>
      </c>
    </row>
    <row r="2905" spans="2:11" x14ac:dyDescent="0.2">
      <c r="B2905" s="6" t="s">
        <v>697</v>
      </c>
      <c r="C2905" s="7">
        <v>45101</v>
      </c>
      <c r="D2905" s="7">
        <v>45238</v>
      </c>
      <c r="E2905" s="8">
        <v>20250000</v>
      </c>
      <c r="F2905" s="9">
        <v>20250000</v>
      </c>
      <c r="G2905" s="6">
        <v>0</v>
      </c>
      <c r="H2905" s="10">
        <v>0</v>
      </c>
      <c r="I2905" s="9">
        <f t="shared" si="90"/>
        <v>20250000</v>
      </c>
      <c r="J2905" s="11">
        <f t="shared" si="91"/>
        <v>0</v>
      </c>
      <c r="K2905" s="6" t="s">
        <v>15</v>
      </c>
    </row>
    <row r="2906" spans="2:11" x14ac:dyDescent="0.2">
      <c r="B2906" s="6" t="s">
        <v>363</v>
      </c>
      <c r="C2906" s="7">
        <v>45101</v>
      </c>
      <c r="D2906" s="7">
        <v>45238</v>
      </c>
      <c r="E2906" s="8">
        <v>13500000</v>
      </c>
      <c r="F2906" s="9">
        <v>13500000</v>
      </c>
      <c r="G2906" s="6">
        <v>0</v>
      </c>
      <c r="H2906" s="10">
        <v>0</v>
      </c>
      <c r="I2906" s="9">
        <f t="shared" si="90"/>
        <v>13500000</v>
      </c>
      <c r="J2906" s="11">
        <f t="shared" si="91"/>
        <v>0</v>
      </c>
      <c r="K2906" s="6" t="s">
        <v>15</v>
      </c>
    </row>
    <row r="2907" spans="2:11" x14ac:dyDescent="0.2">
      <c r="B2907" s="6" t="s">
        <v>363</v>
      </c>
      <c r="C2907" s="7">
        <v>45101</v>
      </c>
      <c r="D2907" s="7">
        <v>45238</v>
      </c>
      <c r="E2907" s="8">
        <v>15750000</v>
      </c>
      <c r="F2907" s="9">
        <v>15750000</v>
      </c>
      <c r="G2907" s="6">
        <v>0</v>
      </c>
      <c r="H2907" s="10">
        <v>0</v>
      </c>
      <c r="I2907" s="9">
        <f t="shared" si="90"/>
        <v>15750000</v>
      </c>
      <c r="J2907" s="11">
        <f t="shared" si="91"/>
        <v>0</v>
      </c>
      <c r="K2907" s="6" t="s">
        <v>15</v>
      </c>
    </row>
    <row r="2908" spans="2:11" x14ac:dyDescent="0.2">
      <c r="B2908" s="6" t="s">
        <v>363</v>
      </c>
      <c r="C2908" s="7">
        <v>45103</v>
      </c>
      <c r="D2908" s="7">
        <v>45240</v>
      </c>
      <c r="E2908" s="8">
        <v>18000000</v>
      </c>
      <c r="F2908" s="9">
        <v>18000000</v>
      </c>
      <c r="G2908" s="6">
        <v>0</v>
      </c>
      <c r="H2908" s="10">
        <v>0</v>
      </c>
      <c r="I2908" s="9">
        <f t="shared" si="90"/>
        <v>18000000</v>
      </c>
      <c r="J2908" s="11">
        <f t="shared" si="91"/>
        <v>0</v>
      </c>
      <c r="K2908" s="6" t="s">
        <v>15</v>
      </c>
    </row>
    <row r="2909" spans="2:11" x14ac:dyDescent="0.2">
      <c r="B2909" s="6" t="s">
        <v>743</v>
      </c>
      <c r="C2909" s="7">
        <v>45103</v>
      </c>
      <c r="D2909" s="7">
        <v>45240</v>
      </c>
      <c r="E2909" s="8">
        <v>9000000</v>
      </c>
      <c r="F2909" s="9">
        <v>9000000</v>
      </c>
      <c r="G2909" s="6">
        <v>0</v>
      </c>
      <c r="H2909" s="10">
        <v>0</v>
      </c>
      <c r="I2909" s="9">
        <f t="shared" si="90"/>
        <v>9000000</v>
      </c>
      <c r="J2909" s="11">
        <f t="shared" si="91"/>
        <v>0</v>
      </c>
      <c r="K2909" s="6" t="s">
        <v>15</v>
      </c>
    </row>
    <row r="2910" spans="2:11" x14ac:dyDescent="0.2">
      <c r="B2910" s="6" t="s">
        <v>764</v>
      </c>
      <c r="C2910" s="7">
        <v>45103</v>
      </c>
      <c r="D2910" s="7">
        <v>45285</v>
      </c>
      <c r="E2910" s="8">
        <v>24720000</v>
      </c>
      <c r="F2910" s="9">
        <v>24720000</v>
      </c>
      <c r="G2910" s="6">
        <v>0</v>
      </c>
      <c r="H2910" s="10">
        <v>0</v>
      </c>
      <c r="I2910" s="9">
        <f t="shared" si="90"/>
        <v>24720000</v>
      </c>
      <c r="J2910" s="11">
        <f t="shared" si="91"/>
        <v>0</v>
      </c>
      <c r="K2910" s="6" t="s">
        <v>15</v>
      </c>
    </row>
    <row r="2911" spans="2:11" x14ac:dyDescent="0.2">
      <c r="B2911" s="6" t="s">
        <v>1637</v>
      </c>
      <c r="C2911" s="7">
        <v>45103</v>
      </c>
      <c r="D2911" s="7">
        <v>45317</v>
      </c>
      <c r="E2911" s="8">
        <v>24720000</v>
      </c>
      <c r="F2911" s="9">
        <v>24720000</v>
      </c>
      <c r="G2911" s="6">
        <v>0</v>
      </c>
      <c r="H2911" s="10">
        <v>0</v>
      </c>
      <c r="I2911" s="9">
        <f t="shared" si="90"/>
        <v>24720000</v>
      </c>
      <c r="J2911" s="11">
        <f t="shared" si="91"/>
        <v>0</v>
      </c>
      <c r="K2911" s="6" t="s">
        <v>1419</v>
      </c>
    </row>
    <row r="2912" spans="2:11" x14ac:dyDescent="0.2">
      <c r="B2912" s="6" t="s">
        <v>707</v>
      </c>
      <c r="C2912" s="7">
        <v>45101</v>
      </c>
      <c r="D2912" s="7">
        <v>45283</v>
      </c>
      <c r="E2912" s="8">
        <v>33990000</v>
      </c>
      <c r="F2912" s="9">
        <v>33990000</v>
      </c>
      <c r="G2912" s="6">
        <v>0</v>
      </c>
      <c r="H2912" s="10">
        <v>0</v>
      </c>
      <c r="I2912" s="9">
        <f t="shared" si="90"/>
        <v>33990000</v>
      </c>
      <c r="J2912" s="11">
        <f t="shared" si="91"/>
        <v>0</v>
      </c>
      <c r="K2912" s="6" t="s">
        <v>15</v>
      </c>
    </row>
    <row r="2913" spans="2:11" x14ac:dyDescent="0.2">
      <c r="B2913" s="6" t="s">
        <v>737</v>
      </c>
      <c r="C2913" s="7">
        <v>45101</v>
      </c>
      <c r="D2913" s="7">
        <v>45253</v>
      </c>
      <c r="E2913" s="8">
        <v>17500000</v>
      </c>
      <c r="F2913" s="9">
        <v>17500000</v>
      </c>
      <c r="G2913" s="6">
        <v>0</v>
      </c>
      <c r="H2913" s="10">
        <v>0</v>
      </c>
      <c r="I2913" s="9">
        <f t="shared" si="90"/>
        <v>17500000</v>
      </c>
      <c r="J2913" s="11">
        <f t="shared" si="91"/>
        <v>0</v>
      </c>
      <c r="K2913" s="6" t="s">
        <v>15</v>
      </c>
    </row>
    <row r="2914" spans="2:11" x14ac:dyDescent="0.2">
      <c r="B2914" s="6" t="s">
        <v>363</v>
      </c>
      <c r="C2914" s="7">
        <v>45101</v>
      </c>
      <c r="D2914" s="7">
        <v>45238</v>
      </c>
      <c r="E2914" s="8">
        <v>13500000</v>
      </c>
      <c r="F2914" s="9">
        <v>13500000</v>
      </c>
      <c r="G2914" s="6">
        <v>0</v>
      </c>
      <c r="H2914" s="10">
        <v>0</v>
      </c>
      <c r="I2914" s="9">
        <f t="shared" si="90"/>
        <v>13500000</v>
      </c>
      <c r="J2914" s="11">
        <f t="shared" si="91"/>
        <v>0</v>
      </c>
      <c r="K2914" s="6" t="s">
        <v>15</v>
      </c>
    </row>
    <row r="2915" spans="2:11" x14ac:dyDescent="0.2">
      <c r="B2915" s="6" t="s">
        <v>1133</v>
      </c>
      <c r="C2915" s="7">
        <v>45101</v>
      </c>
      <c r="D2915" s="7">
        <v>45238</v>
      </c>
      <c r="E2915" s="8">
        <v>22500000</v>
      </c>
      <c r="F2915" s="9">
        <v>22500000</v>
      </c>
      <c r="G2915" s="6">
        <v>0</v>
      </c>
      <c r="H2915" s="10">
        <v>0</v>
      </c>
      <c r="I2915" s="9">
        <f t="shared" si="90"/>
        <v>22500000</v>
      </c>
      <c r="J2915" s="11">
        <f t="shared" si="91"/>
        <v>0</v>
      </c>
      <c r="K2915" s="6" t="s">
        <v>15</v>
      </c>
    </row>
    <row r="2916" spans="2:11" x14ac:dyDescent="0.2">
      <c r="B2916" s="6" t="s">
        <v>1133</v>
      </c>
      <c r="C2916" s="7">
        <v>45101</v>
      </c>
      <c r="D2916" s="7">
        <v>45238</v>
      </c>
      <c r="E2916" s="8">
        <v>22500000</v>
      </c>
      <c r="F2916" s="9">
        <v>22500000</v>
      </c>
      <c r="G2916" s="6">
        <v>0</v>
      </c>
      <c r="H2916" s="10">
        <v>1166666.67</v>
      </c>
      <c r="I2916" s="9">
        <f t="shared" si="90"/>
        <v>21333333.329999998</v>
      </c>
      <c r="J2916" s="11">
        <f t="shared" si="91"/>
        <v>5.1851851999999997E-2</v>
      </c>
      <c r="K2916" s="6" t="s">
        <v>15</v>
      </c>
    </row>
    <row r="2917" spans="2:11" x14ac:dyDescent="0.2">
      <c r="B2917" s="6" t="s">
        <v>261</v>
      </c>
      <c r="C2917" s="7">
        <v>45101</v>
      </c>
      <c r="D2917" s="7">
        <v>45238</v>
      </c>
      <c r="E2917" s="8">
        <v>15750000</v>
      </c>
      <c r="F2917" s="9">
        <v>15750000</v>
      </c>
      <c r="G2917" s="6">
        <v>0</v>
      </c>
      <c r="H2917" s="10">
        <v>0</v>
      </c>
      <c r="I2917" s="9">
        <f t="shared" si="90"/>
        <v>15750000</v>
      </c>
      <c r="J2917" s="11">
        <f t="shared" si="91"/>
        <v>0</v>
      </c>
      <c r="K2917" s="6" t="s">
        <v>15</v>
      </c>
    </row>
    <row r="2918" spans="2:11" x14ac:dyDescent="0.2">
      <c r="B2918" s="6" t="s">
        <v>1638</v>
      </c>
      <c r="C2918" s="7">
        <v>45101</v>
      </c>
      <c r="D2918" s="7">
        <v>45253</v>
      </c>
      <c r="E2918" s="8">
        <v>19600000</v>
      </c>
      <c r="F2918" s="9">
        <v>19600000</v>
      </c>
      <c r="G2918" s="6">
        <v>0</v>
      </c>
      <c r="H2918" s="10">
        <v>0</v>
      </c>
      <c r="I2918" s="9">
        <f t="shared" si="90"/>
        <v>19600000</v>
      </c>
      <c r="J2918" s="11">
        <f t="shared" si="91"/>
        <v>0</v>
      </c>
      <c r="K2918" s="6" t="s">
        <v>15</v>
      </c>
    </row>
    <row r="2919" spans="2:11" x14ac:dyDescent="0.2">
      <c r="B2919" s="6" t="s">
        <v>1101</v>
      </c>
      <c r="C2919" s="7">
        <v>45103</v>
      </c>
      <c r="D2919" s="7">
        <v>45249</v>
      </c>
      <c r="E2919" s="8">
        <v>19200000</v>
      </c>
      <c r="F2919" s="9">
        <v>19200000</v>
      </c>
      <c r="G2919" s="6">
        <v>0</v>
      </c>
      <c r="H2919" s="10">
        <v>0</v>
      </c>
      <c r="I2919" s="9">
        <f t="shared" si="90"/>
        <v>19200000</v>
      </c>
      <c r="J2919" s="11">
        <f t="shared" si="91"/>
        <v>0</v>
      </c>
      <c r="K2919" s="6" t="s">
        <v>15</v>
      </c>
    </row>
    <row r="2920" spans="2:11" x14ac:dyDescent="0.2">
      <c r="B2920" s="6" t="s">
        <v>1110</v>
      </c>
      <c r="C2920" s="7">
        <v>45101</v>
      </c>
      <c r="D2920" s="7">
        <v>45238</v>
      </c>
      <c r="E2920" s="8">
        <v>13500000</v>
      </c>
      <c r="F2920" s="9">
        <v>13500000</v>
      </c>
      <c r="G2920" s="6">
        <v>0</v>
      </c>
      <c r="H2920" s="10">
        <v>0</v>
      </c>
      <c r="I2920" s="9">
        <f t="shared" si="90"/>
        <v>13500000</v>
      </c>
      <c r="J2920" s="11">
        <f t="shared" si="91"/>
        <v>0</v>
      </c>
      <c r="K2920" s="6" t="s">
        <v>15</v>
      </c>
    </row>
    <row r="2921" spans="2:11" x14ac:dyDescent="0.2">
      <c r="B2921" s="6" t="s">
        <v>1639</v>
      </c>
      <c r="C2921" s="7">
        <v>45101</v>
      </c>
      <c r="D2921" s="7">
        <v>45238</v>
      </c>
      <c r="E2921" s="8">
        <v>8100000</v>
      </c>
      <c r="F2921" s="9">
        <v>8100000</v>
      </c>
      <c r="G2921" s="6">
        <v>0</v>
      </c>
      <c r="H2921" s="10">
        <v>0</v>
      </c>
      <c r="I2921" s="9">
        <f t="shared" si="90"/>
        <v>8100000</v>
      </c>
      <c r="J2921" s="11">
        <f t="shared" si="91"/>
        <v>0</v>
      </c>
      <c r="K2921" s="6" t="s">
        <v>15</v>
      </c>
    </row>
    <row r="2922" spans="2:11" x14ac:dyDescent="0.2">
      <c r="B2922" s="6" t="s">
        <v>274</v>
      </c>
      <c r="C2922" s="7">
        <v>45101</v>
      </c>
      <c r="D2922" s="7">
        <v>45283</v>
      </c>
      <c r="E2922" s="8">
        <v>27000000</v>
      </c>
      <c r="F2922" s="9">
        <v>27000000</v>
      </c>
      <c r="G2922" s="6">
        <v>0</v>
      </c>
      <c r="H2922" s="10">
        <v>0</v>
      </c>
      <c r="I2922" s="9">
        <f t="shared" si="90"/>
        <v>27000000</v>
      </c>
      <c r="J2922" s="11">
        <f t="shared" si="91"/>
        <v>0</v>
      </c>
      <c r="K2922" s="6" t="s">
        <v>15</v>
      </c>
    </row>
    <row r="2923" spans="2:11" x14ac:dyDescent="0.2">
      <c r="B2923" s="6" t="s">
        <v>446</v>
      </c>
      <c r="C2923" s="7">
        <v>45101</v>
      </c>
      <c r="D2923" s="7">
        <v>45238</v>
      </c>
      <c r="E2923" s="8">
        <v>6750000</v>
      </c>
      <c r="F2923" s="9">
        <v>6750000</v>
      </c>
      <c r="G2923" s="6">
        <v>0</v>
      </c>
      <c r="H2923" s="10">
        <v>0</v>
      </c>
      <c r="I2923" s="9">
        <f t="shared" si="90"/>
        <v>6750000</v>
      </c>
      <c r="J2923" s="11">
        <f t="shared" si="91"/>
        <v>0</v>
      </c>
      <c r="K2923" s="6" t="s">
        <v>15</v>
      </c>
    </row>
    <row r="2924" spans="2:11" x14ac:dyDescent="0.2">
      <c r="B2924" s="6" t="s">
        <v>1640</v>
      </c>
      <c r="C2924" s="7">
        <v>45104</v>
      </c>
      <c r="D2924" s="7">
        <v>45241</v>
      </c>
      <c r="E2924" s="8">
        <v>9000000</v>
      </c>
      <c r="F2924" s="9">
        <v>9000000</v>
      </c>
      <c r="G2924" s="6">
        <v>0</v>
      </c>
      <c r="H2924" s="10">
        <v>0</v>
      </c>
      <c r="I2924" s="9">
        <f t="shared" si="90"/>
        <v>9000000</v>
      </c>
      <c r="J2924" s="11">
        <f t="shared" si="91"/>
        <v>0</v>
      </c>
      <c r="K2924" s="6" t="s">
        <v>15</v>
      </c>
    </row>
    <row r="2925" spans="2:11" x14ac:dyDescent="0.2">
      <c r="B2925" s="6" t="s">
        <v>448</v>
      </c>
      <c r="C2925" s="7">
        <v>45101</v>
      </c>
      <c r="D2925" s="7">
        <v>45238</v>
      </c>
      <c r="E2925" s="8">
        <v>15750000</v>
      </c>
      <c r="F2925" s="9">
        <v>15750000</v>
      </c>
      <c r="G2925" s="6">
        <v>0</v>
      </c>
      <c r="H2925" s="10">
        <v>0</v>
      </c>
      <c r="I2925" s="9">
        <f t="shared" si="90"/>
        <v>15750000</v>
      </c>
      <c r="J2925" s="11">
        <f t="shared" si="91"/>
        <v>0</v>
      </c>
      <c r="K2925" s="6" t="s">
        <v>15</v>
      </c>
    </row>
    <row r="2926" spans="2:11" x14ac:dyDescent="0.2">
      <c r="B2926" s="6" t="s">
        <v>446</v>
      </c>
      <c r="C2926" s="7">
        <v>45101</v>
      </c>
      <c r="D2926" s="7">
        <v>45238</v>
      </c>
      <c r="E2926" s="8">
        <v>8100000</v>
      </c>
      <c r="F2926" s="9">
        <v>8100000</v>
      </c>
      <c r="G2926" s="6">
        <v>0</v>
      </c>
      <c r="H2926" s="10">
        <v>0</v>
      </c>
      <c r="I2926" s="9">
        <f t="shared" si="90"/>
        <v>8100000</v>
      </c>
      <c r="J2926" s="11">
        <f t="shared" si="91"/>
        <v>0</v>
      </c>
      <c r="K2926" s="6" t="s">
        <v>15</v>
      </c>
    </row>
    <row r="2927" spans="2:11" x14ac:dyDescent="0.2">
      <c r="B2927" s="6" t="s">
        <v>1641</v>
      </c>
      <c r="C2927" s="7">
        <v>45101</v>
      </c>
      <c r="D2927" s="7">
        <v>45238</v>
      </c>
      <c r="E2927" s="8">
        <v>11250000</v>
      </c>
      <c r="F2927" s="9">
        <v>11250000</v>
      </c>
      <c r="G2927" s="6">
        <v>0</v>
      </c>
      <c r="H2927" s="10">
        <v>0</v>
      </c>
      <c r="I2927" s="9">
        <f t="shared" si="90"/>
        <v>11250000</v>
      </c>
      <c r="J2927" s="11">
        <f t="shared" si="91"/>
        <v>0</v>
      </c>
      <c r="K2927" s="6" t="s">
        <v>15</v>
      </c>
    </row>
    <row r="2928" spans="2:11" x14ac:dyDescent="0.2">
      <c r="B2928" s="6" t="s">
        <v>967</v>
      </c>
      <c r="C2928" s="7">
        <v>45101</v>
      </c>
      <c r="D2928" s="7">
        <v>45238</v>
      </c>
      <c r="E2928" s="8">
        <v>20250000</v>
      </c>
      <c r="F2928" s="9">
        <v>20250000</v>
      </c>
      <c r="G2928" s="6">
        <v>0</v>
      </c>
      <c r="H2928" s="10">
        <v>0</v>
      </c>
      <c r="I2928" s="9">
        <f t="shared" si="90"/>
        <v>20250000</v>
      </c>
      <c r="J2928" s="11">
        <f t="shared" si="91"/>
        <v>0</v>
      </c>
      <c r="K2928" s="6" t="s">
        <v>15</v>
      </c>
    </row>
    <row r="2929" spans="2:11" x14ac:dyDescent="0.2">
      <c r="B2929" s="6" t="s">
        <v>1110</v>
      </c>
      <c r="C2929" s="7">
        <v>45101</v>
      </c>
      <c r="D2929" s="7">
        <v>45268</v>
      </c>
      <c r="E2929" s="8">
        <v>13750000</v>
      </c>
      <c r="F2929" s="9">
        <v>13750000</v>
      </c>
      <c r="G2929" s="6">
        <v>0</v>
      </c>
      <c r="H2929" s="10">
        <v>0</v>
      </c>
      <c r="I2929" s="9">
        <f t="shared" si="90"/>
        <v>13750000</v>
      </c>
      <c r="J2929" s="11">
        <f t="shared" si="91"/>
        <v>0</v>
      </c>
      <c r="K2929" s="6" t="s">
        <v>15</v>
      </c>
    </row>
    <row r="2930" spans="2:11" x14ac:dyDescent="0.2">
      <c r="B2930" s="6" t="s">
        <v>1642</v>
      </c>
      <c r="C2930" s="7">
        <v>45103</v>
      </c>
      <c r="D2930" s="7">
        <v>45285</v>
      </c>
      <c r="E2930" s="8">
        <v>15000000</v>
      </c>
      <c r="F2930" s="9">
        <v>15000000</v>
      </c>
      <c r="G2930" s="6">
        <v>0</v>
      </c>
      <c r="H2930" s="10">
        <v>0</v>
      </c>
      <c r="I2930" s="9">
        <f t="shared" si="90"/>
        <v>15000000</v>
      </c>
      <c r="J2930" s="11">
        <f t="shared" si="91"/>
        <v>0</v>
      </c>
      <c r="K2930" s="6" t="s">
        <v>15</v>
      </c>
    </row>
    <row r="2931" spans="2:11" x14ac:dyDescent="0.2">
      <c r="B2931" s="6" t="s">
        <v>346</v>
      </c>
      <c r="C2931" s="7">
        <v>45101</v>
      </c>
      <c r="D2931" s="7">
        <v>45285</v>
      </c>
      <c r="E2931" s="8">
        <v>12133333.33</v>
      </c>
      <c r="F2931" s="9">
        <v>12133333.33</v>
      </c>
      <c r="G2931" s="6">
        <v>0</v>
      </c>
      <c r="H2931" s="10">
        <v>466666.67</v>
      </c>
      <c r="I2931" s="9">
        <f t="shared" si="90"/>
        <v>11666666.66</v>
      </c>
      <c r="J2931" s="11">
        <f t="shared" si="91"/>
        <v>3.8461538746830094E-2</v>
      </c>
      <c r="K2931" s="6" t="s">
        <v>15</v>
      </c>
    </row>
    <row r="2932" spans="2:11" x14ac:dyDescent="0.2">
      <c r="B2932" s="6" t="s">
        <v>1039</v>
      </c>
      <c r="C2932" s="7">
        <v>45101</v>
      </c>
      <c r="D2932" s="7">
        <v>45253</v>
      </c>
      <c r="E2932" s="8">
        <v>9000000</v>
      </c>
      <c r="F2932" s="9">
        <v>9000000</v>
      </c>
      <c r="G2932" s="6">
        <v>0</v>
      </c>
      <c r="H2932" s="10">
        <v>0</v>
      </c>
      <c r="I2932" s="9">
        <f t="shared" si="90"/>
        <v>9000000</v>
      </c>
      <c r="J2932" s="11">
        <f t="shared" si="91"/>
        <v>0</v>
      </c>
      <c r="K2932" s="6" t="s">
        <v>15</v>
      </c>
    </row>
    <row r="2933" spans="2:11" x14ac:dyDescent="0.2">
      <c r="B2933" s="6" t="s">
        <v>1643</v>
      </c>
      <c r="C2933" s="7">
        <v>45101</v>
      </c>
      <c r="D2933" s="7">
        <v>45285</v>
      </c>
      <c r="E2933" s="8">
        <v>10313333.33</v>
      </c>
      <c r="F2933" s="9">
        <v>10313333.33</v>
      </c>
      <c r="G2933" s="6">
        <v>0</v>
      </c>
      <c r="H2933" s="10">
        <v>0</v>
      </c>
      <c r="I2933" s="9">
        <f t="shared" si="90"/>
        <v>10313333.33</v>
      </c>
      <c r="J2933" s="11">
        <f t="shared" si="91"/>
        <v>0</v>
      </c>
      <c r="K2933" s="6" t="s">
        <v>15</v>
      </c>
    </row>
    <row r="2934" spans="2:11" x14ac:dyDescent="0.2">
      <c r="B2934" s="6" t="s">
        <v>863</v>
      </c>
      <c r="C2934" s="7">
        <v>45101</v>
      </c>
      <c r="D2934" s="7">
        <v>45285</v>
      </c>
      <c r="E2934" s="8">
        <v>10313333.33</v>
      </c>
      <c r="F2934" s="9">
        <v>10313333.33</v>
      </c>
      <c r="G2934" s="6">
        <v>0</v>
      </c>
      <c r="H2934" s="10">
        <v>0</v>
      </c>
      <c r="I2934" s="9">
        <f t="shared" si="90"/>
        <v>10313333.33</v>
      </c>
      <c r="J2934" s="11">
        <f t="shared" si="91"/>
        <v>0</v>
      </c>
      <c r="K2934" s="6" t="s">
        <v>15</v>
      </c>
    </row>
    <row r="2935" spans="2:11" x14ac:dyDescent="0.2">
      <c r="B2935" s="6" t="s">
        <v>1644</v>
      </c>
      <c r="C2935" s="7">
        <v>45101</v>
      </c>
      <c r="D2935" s="7">
        <v>45253</v>
      </c>
      <c r="E2935" s="8">
        <v>19600000</v>
      </c>
      <c r="F2935" s="9">
        <v>19600000</v>
      </c>
      <c r="G2935" s="6">
        <v>0</v>
      </c>
      <c r="H2935" s="10">
        <v>0</v>
      </c>
      <c r="I2935" s="9">
        <f t="shared" si="90"/>
        <v>19600000</v>
      </c>
      <c r="J2935" s="11">
        <f t="shared" si="91"/>
        <v>0</v>
      </c>
      <c r="K2935" s="6" t="s">
        <v>15</v>
      </c>
    </row>
    <row r="2936" spans="2:11" x14ac:dyDescent="0.2">
      <c r="B2936" s="6" t="s">
        <v>1123</v>
      </c>
      <c r="C2936" s="7">
        <v>45103</v>
      </c>
      <c r="D2936" s="7">
        <v>45255</v>
      </c>
      <c r="E2936" s="8">
        <v>12500000</v>
      </c>
      <c r="F2936" s="9">
        <v>12500000</v>
      </c>
      <c r="G2936" s="6">
        <v>0</v>
      </c>
      <c r="H2936" s="10">
        <v>0</v>
      </c>
      <c r="I2936" s="9">
        <f t="shared" si="90"/>
        <v>12500000</v>
      </c>
      <c r="J2936" s="11">
        <f t="shared" si="91"/>
        <v>0</v>
      </c>
      <c r="K2936" s="6" t="s">
        <v>15</v>
      </c>
    </row>
    <row r="2937" spans="2:11" x14ac:dyDescent="0.2">
      <c r="B2937" s="6" t="s">
        <v>1596</v>
      </c>
      <c r="C2937" s="7">
        <v>45101</v>
      </c>
      <c r="D2937" s="7">
        <v>45285</v>
      </c>
      <c r="E2937" s="8">
        <v>10313333.33</v>
      </c>
      <c r="F2937" s="9">
        <v>10313333.33</v>
      </c>
      <c r="G2937" s="6">
        <v>0</v>
      </c>
      <c r="H2937" s="10">
        <v>0</v>
      </c>
      <c r="I2937" s="9">
        <f t="shared" si="90"/>
        <v>10313333.33</v>
      </c>
      <c r="J2937" s="11">
        <f t="shared" si="91"/>
        <v>0</v>
      </c>
      <c r="K2937" s="6" t="s">
        <v>15</v>
      </c>
    </row>
    <row r="2938" spans="2:11" x14ac:dyDescent="0.2">
      <c r="B2938" s="6" t="s">
        <v>1645</v>
      </c>
      <c r="C2938" s="7">
        <v>45101</v>
      </c>
      <c r="D2938" s="7">
        <v>45283</v>
      </c>
      <c r="E2938" s="8">
        <v>14400000</v>
      </c>
      <c r="F2938" s="9">
        <v>14400000</v>
      </c>
      <c r="G2938" s="6">
        <v>0</v>
      </c>
      <c r="H2938" s="10">
        <v>0</v>
      </c>
      <c r="I2938" s="9">
        <f t="shared" si="90"/>
        <v>14400000</v>
      </c>
      <c r="J2938" s="11">
        <f t="shared" si="91"/>
        <v>0</v>
      </c>
      <c r="K2938" s="6" t="s">
        <v>15</v>
      </c>
    </row>
    <row r="2939" spans="2:11" x14ac:dyDescent="0.2">
      <c r="B2939" s="6" t="s">
        <v>1646</v>
      </c>
      <c r="C2939" s="7">
        <v>45103</v>
      </c>
      <c r="D2939" s="7">
        <v>45285</v>
      </c>
      <c r="E2939" s="8">
        <v>24720000</v>
      </c>
      <c r="F2939" s="9">
        <v>24720000</v>
      </c>
      <c r="G2939" s="6">
        <v>0</v>
      </c>
      <c r="H2939" s="10">
        <v>0</v>
      </c>
      <c r="I2939" s="9">
        <f t="shared" si="90"/>
        <v>24720000</v>
      </c>
      <c r="J2939" s="11">
        <f t="shared" si="91"/>
        <v>0</v>
      </c>
      <c r="K2939" s="6" t="s">
        <v>15</v>
      </c>
    </row>
    <row r="2940" spans="2:11" x14ac:dyDescent="0.2">
      <c r="B2940" s="6" t="s">
        <v>1109</v>
      </c>
      <c r="C2940" s="7">
        <v>45103</v>
      </c>
      <c r="D2940" s="7">
        <v>45285</v>
      </c>
      <c r="E2940" s="8">
        <v>15000000</v>
      </c>
      <c r="F2940" s="9">
        <v>15000000</v>
      </c>
      <c r="G2940" s="6">
        <v>0</v>
      </c>
      <c r="H2940" s="10">
        <v>0</v>
      </c>
      <c r="I2940" s="9">
        <f t="shared" si="90"/>
        <v>15000000</v>
      </c>
      <c r="J2940" s="11">
        <f t="shared" si="91"/>
        <v>0</v>
      </c>
      <c r="K2940" s="6" t="s">
        <v>15</v>
      </c>
    </row>
    <row r="2941" spans="2:11" x14ac:dyDescent="0.2">
      <c r="B2941" s="6" t="s">
        <v>959</v>
      </c>
      <c r="C2941" s="7">
        <v>45103</v>
      </c>
      <c r="D2941" s="7">
        <v>45285</v>
      </c>
      <c r="E2941" s="8">
        <v>24720000</v>
      </c>
      <c r="F2941" s="9">
        <v>24720000</v>
      </c>
      <c r="G2941" s="6">
        <v>0</v>
      </c>
      <c r="H2941" s="10">
        <v>0</v>
      </c>
      <c r="I2941" s="9">
        <f t="shared" si="90"/>
        <v>24720000</v>
      </c>
      <c r="J2941" s="11">
        <f t="shared" si="91"/>
        <v>0</v>
      </c>
      <c r="K2941" s="6" t="s">
        <v>15</v>
      </c>
    </row>
    <row r="2942" spans="2:11" x14ac:dyDescent="0.2">
      <c r="B2942" s="6" t="s">
        <v>727</v>
      </c>
      <c r="C2942" s="7">
        <v>45104</v>
      </c>
      <c r="D2942" s="7">
        <v>45286</v>
      </c>
      <c r="E2942" s="8">
        <v>12600000</v>
      </c>
      <c r="F2942" s="9">
        <v>12600000</v>
      </c>
      <c r="G2942" s="6">
        <v>0</v>
      </c>
      <c r="H2942" s="10">
        <v>0</v>
      </c>
      <c r="I2942" s="9">
        <f t="shared" si="90"/>
        <v>12600000</v>
      </c>
      <c r="J2942" s="11">
        <f t="shared" si="91"/>
        <v>0</v>
      </c>
      <c r="K2942" s="6" t="s">
        <v>15</v>
      </c>
    </row>
    <row r="2943" spans="2:11" x14ac:dyDescent="0.2">
      <c r="B2943" s="6" t="s">
        <v>1647</v>
      </c>
      <c r="C2943" s="7">
        <v>45104</v>
      </c>
      <c r="D2943" s="7">
        <v>45286</v>
      </c>
      <c r="E2943" s="8">
        <v>15450000</v>
      </c>
      <c r="F2943" s="9">
        <v>15450000</v>
      </c>
      <c r="G2943" s="6">
        <v>0</v>
      </c>
      <c r="H2943" s="10">
        <v>0</v>
      </c>
      <c r="I2943" s="9">
        <f t="shared" si="90"/>
        <v>15450000</v>
      </c>
      <c r="J2943" s="11">
        <f t="shared" si="91"/>
        <v>0</v>
      </c>
      <c r="K2943" s="6" t="s">
        <v>15</v>
      </c>
    </row>
    <row r="2944" spans="2:11" x14ac:dyDescent="0.2">
      <c r="B2944" s="6" t="s">
        <v>1648</v>
      </c>
      <c r="C2944" s="7">
        <v>45105</v>
      </c>
      <c r="D2944" s="7">
        <v>45287</v>
      </c>
      <c r="E2944" s="8">
        <v>24720000</v>
      </c>
      <c r="F2944" s="9">
        <v>24720000</v>
      </c>
      <c r="G2944" s="6">
        <v>0</v>
      </c>
      <c r="H2944" s="10">
        <v>0</v>
      </c>
      <c r="I2944" s="9">
        <f t="shared" si="90"/>
        <v>24720000</v>
      </c>
      <c r="J2944" s="11">
        <f t="shared" si="91"/>
        <v>0</v>
      </c>
      <c r="K2944" s="6" t="s">
        <v>15</v>
      </c>
    </row>
    <row r="2945" spans="2:11" x14ac:dyDescent="0.2">
      <c r="B2945" s="6" t="s">
        <v>1649</v>
      </c>
      <c r="C2945" s="7">
        <v>45104</v>
      </c>
      <c r="D2945" s="7">
        <v>45256</v>
      </c>
      <c r="E2945" s="8">
        <v>19600000</v>
      </c>
      <c r="F2945" s="9">
        <v>19600000</v>
      </c>
      <c r="G2945" s="6">
        <v>0</v>
      </c>
      <c r="H2945" s="10">
        <v>0</v>
      </c>
      <c r="I2945" s="9">
        <f t="shared" si="90"/>
        <v>19600000</v>
      </c>
      <c r="J2945" s="11">
        <f t="shared" si="91"/>
        <v>0</v>
      </c>
      <c r="K2945" s="6" t="s">
        <v>15</v>
      </c>
    </row>
    <row r="2946" spans="2:11" x14ac:dyDescent="0.2">
      <c r="B2946" s="6" t="s">
        <v>1650</v>
      </c>
      <c r="C2946" s="7">
        <v>45103</v>
      </c>
      <c r="D2946" s="7">
        <v>45285</v>
      </c>
      <c r="E2946" s="8">
        <v>24000000</v>
      </c>
      <c r="F2946" s="9">
        <v>24000000</v>
      </c>
      <c r="G2946" s="6">
        <v>0</v>
      </c>
      <c r="H2946" s="10">
        <v>0</v>
      </c>
      <c r="I2946" s="9">
        <f t="shared" si="90"/>
        <v>24000000</v>
      </c>
      <c r="J2946" s="11">
        <f t="shared" si="91"/>
        <v>0</v>
      </c>
      <c r="K2946" s="6" t="s">
        <v>15</v>
      </c>
    </row>
    <row r="2947" spans="2:11" x14ac:dyDescent="0.2">
      <c r="B2947" s="6" t="s">
        <v>1039</v>
      </c>
      <c r="C2947" s="7">
        <v>45104</v>
      </c>
      <c r="D2947" s="7">
        <v>45256</v>
      </c>
      <c r="E2947" s="8">
        <v>9000000</v>
      </c>
      <c r="F2947" s="9">
        <v>9000000</v>
      </c>
      <c r="G2947" s="6">
        <v>0</v>
      </c>
      <c r="H2947" s="10">
        <v>0</v>
      </c>
      <c r="I2947" s="9">
        <f t="shared" ref="I2947:I3010" si="92">F2947-H2947</f>
        <v>9000000</v>
      </c>
      <c r="J2947" s="11">
        <f t="shared" ref="J2947:J3010" si="93">IFERROR(H2947/F2947,"-")</f>
        <v>0</v>
      </c>
      <c r="K2947" s="6" t="s">
        <v>15</v>
      </c>
    </row>
    <row r="2948" spans="2:11" x14ac:dyDescent="0.2">
      <c r="B2948" s="6" t="s">
        <v>1651</v>
      </c>
      <c r="C2948" s="7">
        <v>45103</v>
      </c>
      <c r="D2948" s="7">
        <v>45255</v>
      </c>
      <c r="E2948" s="8">
        <v>15000000</v>
      </c>
      <c r="F2948" s="9">
        <v>15000000</v>
      </c>
      <c r="G2948" s="6">
        <v>0</v>
      </c>
      <c r="H2948" s="10">
        <v>0</v>
      </c>
      <c r="I2948" s="9">
        <f t="shared" si="92"/>
        <v>15000000</v>
      </c>
      <c r="J2948" s="11">
        <f t="shared" si="93"/>
        <v>0</v>
      </c>
      <c r="K2948" s="6" t="s">
        <v>15</v>
      </c>
    </row>
    <row r="2949" spans="2:11" x14ac:dyDescent="0.2">
      <c r="B2949" s="6" t="s">
        <v>1002</v>
      </c>
      <c r="C2949" s="7">
        <v>45103</v>
      </c>
      <c r="D2949" s="7">
        <v>45285</v>
      </c>
      <c r="E2949" s="8">
        <v>24720000</v>
      </c>
      <c r="F2949" s="9">
        <v>24720000</v>
      </c>
      <c r="G2949" s="6">
        <v>0</v>
      </c>
      <c r="H2949" s="10">
        <v>0</v>
      </c>
      <c r="I2949" s="9">
        <f t="shared" si="92"/>
        <v>24720000</v>
      </c>
      <c r="J2949" s="11">
        <f t="shared" si="93"/>
        <v>0</v>
      </c>
      <c r="K2949" s="6" t="s">
        <v>15</v>
      </c>
    </row>
    <row r="2950" spans="2:11" x14ac:dyDescent="0.2">
      <c r="B2950" s="6" t="s">
        <v>1652</v>
      </c>
      <c r="C2950" s="7">
        <v>45103</v>
      </c>
      <c r="D2950" s="7">
        <v>45285</v>
      </c>
      <c r="E2950" s="8">
        <v>15450000</v>
      </c>
      <c r="F2950" s="9">
        <v>15450000</v>
      </c>
      <c r="G2950" s="6">
        <v>0</v>
      </c>
      <c r="H2950" s="10">
        <v>0</v>
      </c>
      <c r="I2950" s="9">
        <f t="shared" si="92"/>
        <v>15450000</v>
      </c>
      <c r="J2950" s="11">
        <f t="shared" si="93"/>
        <v>0</v>
      </c>
      <c r="K2950" s="6" t="s">
        <v>15</v>
      </c>
    </row>
    <row r="2951" spans="2:11" x14ac:dyDescent="0.2">
      <c r="B2951" s="6" t="s">
        <v>1039</v>
      </c>
      <c r="C2951" s="7">
        <v>45103</v>
      </c>
      <c r="D2951" s="7">
        <v>45255</v>
      </c>
      <c r="E2951" s="8">
        <v>9000000</v>
      </c>
      <c r="F2951" s="9">
        <v>9000000</v>
      </c>
      <c r="G2951" s="6">
        <v>0</v>
      </c>
      <c r="H2951" s="10">
        <v>0</v>
      </c>
      <c r="I2951" s="9">
        <f t="shared" si="92"/>
        <v>9000000</v>
      </c>
      <c r="J2951" s="11">
        <f t="shared" si="93"/>
        <v>0</v>
      </c>
      <c r="K2951" s="6" t="s">
        <v>15</v>
      </c>
    </row>
    <row r="2952" spans="2:11" x14ac:dyDescent="0.2">
      <c r="B2952" s="6" t="s">
        <v>1653</v>
      </c>
      <c r="C2952" s="7">
        <v>45103</v>
      </c>
      <c r="D2952" s="7">
        <v>45255</v>
      </c>
      <c r="E2952" s="8">
        <v>19000000</v>
      </c>
      <c r="F2952" s="9">
        <v>19000000</v>
      </c>
      <c r="G2952" s="6">
        <v>0</v>
      </c>
      <c r="H2952" s="10">
        <v>0</v>
      </c>
      <c r="I2952" s="9">
        <f t="shared" si="92"/>
        <v>19000000</v>
      </c>
      <c r="J2952" s="11">
        <f t="shared" si="93"/>
        <v>0</v>
      </c>
      <c r="K2952" s="6" t="s">
        <v>15</v>
      </c>
    </row>
    <row r="2953" spans="2:11" x14ac:dyDescent="0.2">
      <c r="B2953" s="6" t="s">
        <v>1039</v>
      </c>
      <c r="C2953" s="7">
        <v>45103</v>
      </c>
      <c r="D2953" s="7">
        <v>45255</v>
      </c>
      <c r="E2953" s="8">
        <v>9000000</v>
      </c>
      <c r="F2953" s="9">
        <v>9000000</v>
      </c>
      <c r="G2953" s="6">
        <v>0</v>
      </c>
      <c r="H2953" s="10">
        <v>0</v>
      </c>
      <c r="I2953" s="9">
        <f t="shared" si="92"/>
        <v>9000000</v>
      </c>
      <c r="J2953" s="11">
        <f t="shared" si="93"/>
        <v>0</v>
      </c>
      <c r="K2953" s="6" t="s">
        <v>15</v>
      </c>
    </row>
    <row r="2954" spans="2:11" x14ac:dyDescent="0.2">
      <c r="B2954" s="6" t="s">
        <v>665</v>
      </c>
      <c r="C2954" s="7">
        <v>45103</v>
      </c>
      <c r="D2954" s="7">
        <v>45240</v>
      </c>
      <c r="E2954" s="8">
        <v>18540000</v>
      </c>
      <c r="F2954" s="9">
        <v>18540000</v>
      </c>
      <c r="G2954" s="6">
        <v>0</v>
      </c>
      <c r="H2954" s="10">
        <v>0</v>
      </c>
      <c r="I2954" s="9">
        <f t="shared" si="92"/>
        <v>18540000</v>
      </c>
      <c r="J2954" s="11">
        <f t="shared" si="93"/>
        <v>0</v>
      </c>
      <c r="K2954" s="6" t="s">
        <v>15</v>
      </c>
    </row>
    <row r="2955" spans="2:11" x14ac:dyDescent="0.2">
      <c r="B2955" s="6" t="s">
        <v>1654</v>
      </c>
      <c r="C2955" s="7">
        <v>45103</v>
      </c>
      <c r="D2955" s="7">
        <v>45285</v>
      </c>
      <c r="E2955" s="8">
        <v>12000000</v>
      </c>
      <c r="F2955" s="9">
        <v>12000000</v>
      </c>
      <c r="G2955" s="6">
        <v>0</v>
      </c>
      <c r="H2955" s="10">
        <v>0</v>
      </c>
      <c r="I2955" s="9">
        <f t="shared" si="92"/>
        <v>12000000</v>
      </c>
      <c r="J2955" s="11">
        <f t="shared" si="93"/>
        <v>0</v>
      </c>
      <c r="K2955" s="6" t="s">
        <v>15</v>
      </c>
    </row>
    <row r="2956" spans="2:11" x14ac:dyDescent="0.2">
      <c r="B2956" s="6" t="s">
        <v>1655</v>
      </c>
      <c r="C2956" s="7">
        <v>45103</v>
      </c>
      <c r="D2956" s="7">
        <v>45285</v>
      </c>
      <c r="E2956" s="8">
        <v>27000000</v>
      </c>
      <c r="F2956" s="9">
        <v>27000000</v>
      </c>
      <c r="G2956" s="6">
        <v>0</v>
      </c>
      <c r="H2956" s="10">
        <v>0</v>
      </c>
      <c r="I2956" s="9">
        <f t="shared" si="92"/>
        <v>27000000</v>
      </c>
      <c r="J2956" s="11">
        <f t="shared" si="93"/>
        <v>0</v>
      </c>
      <c r="K2956" s="6" t="s">
        <v>15</v>
      </c>
    </row>
    <row r="2957" spans="2:11" x14ac:dyDescent="0.2">
      <c r="B2957" s="6" t="s">
        <v>1656</v>
      </c>
      <c r="C2957" s="7">
        <v>45103</v>
      </c>
      <c r="D2957" s="7">
        <v>45285</v>
      </c>
      <c r="E2957" s="8">
        <v>24720000</v>
      </c>
      <c r="F2957" s="9">
        <v>24720000</v>
      </c>
      <c r="G2957" s="6">
        <v>0</v>
      </c>
      <c r="H2957" s="10">
        <v>0</v>
      </c>
      <c r="I2957" s="9">
        <f t="shared" si="92"/>
        <v>24720000</v>
      </c>
      <c r="J2957" s="11">
        <f t="shared" si="93"/>
        <v>0</v>
      </c>
      <c r="K2957" s="6" t="s">
        <v>15</v>
      </c>
    </row>
    <row r="2958" spans="2:11" x14ac:dyDescent="0.2">
      <c r="B2958" s="6" t="s">
        <v>1657</v>
      </c>
      <c r="C2958" s="7">
        <v>45103</v>
      </c>
      <c r="D2958" s="7">
        <v>45240</v>
      </c>
      <c r="E2958" s="8">
        <v>9000000</v>
      </c>
      <c r="F2958" s="9">
        <v>9000000</v>
      </c>
      <c r="G2958" s="6">
        <v>0</v>
      </c>
      <c r="H2958" s="10">
        <v>0</v>
      </c>
      <c r="I2958" s="9">
        <f t="shared" si="92"/>
        <v>9000000</v>
      </c>
      <c r="J2958" s="11">
        <f t="shared" si="93"/>
        <v>0</v>
      </c>
      <c r="K2958" s="6" t="s">
        <v>15</v>
      </c>
    </row>
    <row r="2959" spans="2:11" x14ac:dyDescent="0.2">
      <c r="B2959" s="6" t="s">
        <v>665</v>
      </c>
      <c r="C2959" s="7">
        <v>45103</v>
      </c>
      <c r="D2959" s="7">
        <v>45240</v>
      </c>
      <c r="E2959" s="8">
        <v>18540000</v>
      </c>
      <c r="F2959" s="9">
        <v>18540000</v>
      </c>
      <c r="G2959" s="6">
        <v>0</v>
      </c>
      <c r="H2959" s="10">
        <v>0</v>
      </c>
      <c r="I2959" s="9">
        <f t="shared" si="92"/>
        <v>18540000</v>
      </c>
      <c r="J2959" s="11">
        <f t="shared" si="93"/>
        <v>0</v>
      </c>
      <c r="K2959" s="6" t="s">
        <v>15</v>
      </c>
    </row>
    <row r="2960" spans="2:11" x14ac:dyDescent="0.2">
      <c r="B2960" s="6" t="s">
        <v>667</v>
      </c>
      <c r="C2960" s="7">
        <v>45104</v>
      </c>
      <c r="D2960" s="7">
        <v>45241</v>
      </c>
      <c r="E2960" s="8">
        <v>20250000</v>
      </c>
      <c r="F2960" s="9">
        <v>20250000</v>
      </c>
      <c r="G2960" s="6">
        <v>0</v>
      </c>
      <c r="H2960" s="10">
        <v>0</v>
      </c>
      <c r="I2960" s="9">
        <f t="shared" si="92"/>
        <v>20250000</v>
      </c>
      <c r="J2960" s="11">
        <f t="shared" si="93"/>
        <v>0</v>
      </c>
      <c r="K2960" s="6" t="s">
        <v>15</v>
      </c>
    </row>
    <row r="2961" spans="2:11" x14ac:dyDescent="0.2">
      <c r="B2961" s="6" t="s">
        <v>1039</v>
      </c>
      <c r="C2961" s="7">
        <v>45104</v>
      </c>
      <c r="D2961" s="7">
        <v>45256</v>
      </c>
      <c r="E2961" s="8">
        <v>9000000</v>
      </c>
      <c r="F2961" s="9">
        <v>9000000</v>
      </c>
      <c r="G2961" s="6">
        <v>0</v>
      </c>
      <c r="H2961" s="10">
        <v>0</v>
      </c>
      <c r="I2961" s="9">
        <f t="shared" si="92"/>
        <v>9000000</v>
      </c>
      <c r="J2961" s="11">
        <f t="shared" si="93"/>
        <v>0</v>
      </c>
      <c r="K2961" s="6" t="s">
        <v>15</v>
      </c>
    </row>
    <row r="2962" spans="2:11" x14ac:dyDescent="0.2">
      <c r="B2962" s="6" t="s">
        <v>1658</v>
      </c>
      <c r="C2962" s="7">
        <v>45104</v>
      </c>
      <c r="D2962" s="7">
        <v>45286</v>
      </c>
      <c r="E2962" s="8">
        <v>25200000</v>
      </c>
      <c r="F2962" s="9">
        <v>25200000</v>
      </c>
      <c r="G2962" s="6">
        <v>0</v>
      </c>
      <c r="H2962" s="10">
        <v>0</v>
      </c>
      <c r="I2962" s="9">
        <f t="shared" si="92"/>
        <v>25200000</v>
      </c>
      <c r="J2962" s="11">
        <f t="shared" si="93"/>
        <v>0</v>
      </c>
      <c r="K2962" s="6" t="s">
        <v>15</v>
      </c>
    </row>
    <row r="2963" spans="2:11" x14ac:dyDescent="0.2">
      <c r="B2963" s="6" t="s">
        <v>1659</v>
      </c>
      <c r="C2963" s="7">
        <v>45104</v>
      </c>
      <c r="D2963" s="7">
        <v>45281</v>
      </c>
      <c r="E2963" s="8">
        <v>21291667</v>
      </c>
      <c r="F2963" s="9">
        <v>21291667</v>
      </c>
      <c r="G2963" s="6">
        <v>0</v>
      </c>
      <c r="H2963" s="10">
        <v>0</v>
      </c>
      <c r="I2963" s="9">
        <f t="shared" si="92"/>
        <v>21291667</v>
      </c>
      <c r="J2963" s="11">
        <f t="shared" si="93"/>
        <v>0</v>
      </c>
      <c r="K2963" s="6" t="s">
        <v>15</v>
      </c>
    </row>
    <row r="2964" spans="2:11" x14ac:dyDescent="0.2">
      <c r="B2964" s="6" t="s">
        <v>511</v>
      </c>
      <c r="C2964" s="7">
        <v>45104</v>
      </c>
      <c r="D2964" s="7">
        <v>45281</v>
      </c>
      <c r="E2964" s="8">
        <v>12250000</v>
      </c>
      <c r="F2964" s="9">
        <v>12250000</v>
      </c>
      <c r="G2964" s="6">
        <v>0</v>
      </c>
      <c r="H2964" s="10">
        <v>0</v>
      </c>
      <c r="I2964" s="9">
        <f t="shared" si="92"/>
        <v>12250000</v>
      </c>
      <c r="J2964" s="11">
        <f t="shared" si="93"/>
        <v>0</v>
      </c>
      <c r="K2964" s="6" t="s">
        <v>15</v>
      </c>
    </row>
    <row r="2965" spans="2:11" x14ac:dyDescent="0.2">
      <c r="B2965" s="6" t="s">
        <v>1660</v>
      </c>
      <c r="C2965" s="7">
        <v>45104</v>
      </c>
      <c r="D2965" s="7">
        <v>45286</v>
      </c>
      <c r="E2965" s="8">
        <v>12600000</v>
      </c>
      <c r="F2965" s="9">
        <v>12600000</v>
      </c>
      <c r="G2965" s="6">
        <v>0</v>
      </c>
      <c r="H2965" s="10">
        <v>0</v>
      </c>
      <c r="I2965" s="9">
        <f t="shared" si="92"/>
        <v>12600000</v>
      </c>
      <c r="J2965" s="11">
        <f t="shared" si="93"/>
        <v>0</v>
      </c>
      <c r="K2965" s="6" t="s">
        <v>15</v>
      </c>
    </row>
    <row r="2966" spans="2:11" x14ac:dyDescent="0.2">
      <c r="B2966" s="6" t="s">
        <v>1661</v>
      </c>
      <c r="C2966" s="7">
        <v>45104</v>
      </c>
      <c r="D2966" s="7">
        <v>45286</v>
      </c>
      <c r="E2966" s="8">
        <v>12000000</v>
      </c>
      <c r="F2966" s="9">
        <v>12000000</v>
      </c>
      <c r="G2966" s="6">
        <v>0</v>
      </c>
      <c r="H2966" s="10">
        <v>0</v>
      </c>
      <c r="I2966" s="9">
        <f t="shared" si="92"/>
        <v>12000000</v>
      </c>
      <c r="J2966" s="11">
        <f t="shared" si="93"/>
        <v>0</v>
      </c>
      <c r="K2966" s="6" t="s">
        <v>15</v>
      </c>
    </row>
    <row r="2967" spans="2:11" x14ac:dyDescent="0.2">
      <c r="B2967" s="6" t="s">
        <v>1662</v>
      </c>
      <c r="C2967" s="7">
        <v>45104</v>
      </c>
      <c r="D2967" s="7">
        <v>45286</v>
      </c>
      <c r="E2967" s="8">
        <v>24720000</v>
      </c>
      <c r="F2967" s="9">
        <v>24720000</v>
      </c>
      <c r="G2967" s="6">
        <v>0</v>
      </c>
      <c r="H2967" s="10">
        <v>0</v>
      </c>
      <c r="I2967" s="9">
        <f t="shared" si="92"/>
        <v>24720000</v>
      </c>
      <c r="J2967" s="11">
        <f t="shared" si="93"/>
        <v>0</v>
      </c>
      <c r="K2967" s="6" t="s">
        <v>15</v>
      </c>
    </row>
    <row r="2968" spans="2:11" x14ac:dyDescent="0.2">
      <c r="B2968" s="6" t="s">
        <v>1663</v>
      </c>
      <c r="C2968" s="7">
        <v>45104</v>
      </c>
      <c r="D2968" s="7">
        <v>45286</v>
      </c>
      <c r="E2968" s="8">
        <v>24720000</v>
      </c>
      <c r="F2968" s="9">
        <v>24720000</v>
      </c>
      <c r="G2968" s="6">
        <v>0</v>
      </c>
      <c r="H2968" s="10">
        <v>0</v>
      </c>
      <c r="I2968" s="9">
        <f t="shared" si="92"/>
        <v>24720000</v>
      </c>
      <c r="J2968" s="11">
        <f t="shared" si="93"/>
        <v>0</v>
      </c>
      <c r="K2968" s="6" t="s">
        <v>15</v>
      </c>
    </row>
    <row r="2969" spans="2:11" x14ac:dyDescent="0.2">
      <c r="B2969" s="6" t="s">
        <v>1631</v>
      </c>
      <c r="C2969" s="7">
        <v>45104</v>
      </c>
      <c r="D2969" s="7">
        <v>45286</v>
      </c>
      <c r="E2969" s="8">
        <v>24720000</v>
      </c>
      <c r="F2969" s="9">
        <v>24720000</v>
      </c>
      <c r="G2969" s="6">
        <v>0</v>
      </c>
      <c r="H2969" s="10">
        <v>0</v>
      </c>
      <c r="I2969" s="9">
        <f t="shared" si="92"/>
        <v>24720000</v>
      </c>
      <c r="J2969" s="11">
        <f t="shared" si="93"/>
        <v>0</v>
      </c>
      <c r="K2969" s="6" t="s">
        <v>15</v>
      </c>
    </row>
    <row r="2970" spans="2:11" x14ac:dyDescent="0.2">
      <c r="B2970" s="6" t="s">
        <v>1039</v>
      </c>
      <c r="C2970" s="7">
        <v>45104</v>
      </c>
      <c r="D2970" s="7">
        <v>45256</v>
      </c>
      <c r="E2970" s="8">
        <v>9000000</v>
      </c>
      <c r="F2970" s="9">
        <v>9000000</v>
      </c>
      <c r="G2970" s="6">
        <v>0</v>
      </c>
      <c r="H2970" s="10">
        <v>0</v>
      </c>
      <c r="I2970" s="9">
        <f t="shared" si="92"/>
        <v>9000000</v>
      </c>
      <c r="J2970" s="11">
        <f t="shared" si="93"/>
        <v>0</v>
      </c>
      <c r="K2970" s="6" t="s">
        <v>15</v>
      </c>
    </row>
    <row r="2971" spans="2:11" x14ac:dyDescent="0.2">
      <c r="B2971" s="6" t="s">
        <v>1664</v>
      </c>
      <c r="C2971" s="7">
        <v>45104</v>
      </c>
      <c r="D2971" s="7">
        <v>45286</v>
      </c>
      <c r="E2971" s="8">
        <v>15450000</v>
      </c>
      <c r="F2971" s="9">
        <v>15450000</v>
      </c>
      <c r="G2971" s="6">
        <v>0</v>
      </c>
      <c r="H2971" s="10">
        <v>0</v>
      </c>
      <c r="I2971" s="9">
        <f t="shared" si="92"/>
        <v>15450000</v>
      </c>
      <c r="J2971" s="11">
        <f t="shared" si="93"/>
        <v>0</v>
      </c>
      <c r="K2971" s="6" t="s">
        <v>15</v>
      </c>
    </row>
    <row r="2972" spans="2:11" x14ac:dyDescent="0.2">
      <c r="B2972" s="6" t="s">
        <v>773</v>
      </c>
      <c r="C2972" s="7">
        <v>45104</v>
      </c>
      <c r="D2972" s="7">
        <v>45271</v>
      </c>
      <c r="E2972" s="8">
        <v>19250000</v>
      </c>
      <c r="F2972" s="9">
        <v>19250000</v>
      </c>
      <c r="G2972" s="6">
        <v>0</v>
      </c>
      <c r="H2972" s="10">
        <v>0</v>
      </c>
      <c r="I2972" s="9">
        <f t="shared" si="92"/>
        <v>19250000</v>
      </c>
      <c r="J2972" s="11">
        <f t="shared" si="93"/>
        <v>0</v>
      </c>
      <c r="K2972" s="6" t="s">
        <v>15</v>
      </c>
    </row>
    <row r="2973" spans="2:11" x14ac:dyDescent="0.2">
      <c r="B2973" s="6" t="s">
        <v>1665</v>
      </c>
      <c r="C2973" s="7">
        <v>45104</v>
      </c>
      <c r="D2973" s="7">
        <v>45286</v>
      </c>
      <c r="E2973" s="8">
        <v>24720000</v>
      </c>
      <c r="F2973" s="9">
        <v>24720000</v>
      </c>
      <c r="G2973" s="6">
        <v>0</v>
      </c>
      <c r="H2973" s="10">
        <v>0</v>
      </c>
      <c r="I2973" s="9">
        <f t="shared" si="92"/>
        <v>24720000</v>
      </c>
      <c r="J2973" s="11">
        <f t="shared" si="93"/>
        <v>0</v>
      </c>
      <c r="K2973" s="6" t="s">
        <v>15</v>
      </c>
    </row>
    <row r="2974" spans="2:11" x14ac:dyDescent="0.2">
      <c r="B2974" s="6" t="s">
        <v>824</v>
      </c>
      <c r="C2974" s="7">
        <v>45104</v>
      </c>
      <c r="D2974" s="7">
        <v>45286</v>
      </c>
      <c r="E2974" s="8">
        <v>24720000</v>
      </c>
      <c r="F2974" s="9">
        <v>24720000</v>
      </c>
      <c r="G2974" s="6">
        <v>0</v>
      </c>
      <c r="H2974" s="10">
        <v>0</v>
      </c>
      <c r="I2974" s="9">
        <f t="shared" si="92"/>
        <v>24720000</v>
      </c>
      <c r="J2974" s="11">
        <f t="shared" si="93"/>
        <v>0</v>
      </c>
      <c r="K2974" s="6" t="s">
        <v>15</v>
      </c>
    </row>
    <row r="2975" spans="2:11" x14ac:dyDescent="0.2">
      <c r="B2975" s="6" t="s">
        <v>446</v>
      </c>
      <c r="C2975" s="7">
        <v>45104</v>
      </c>
      <c r="D2975" s="7">
        <v>45241</v>
      </c>
      <c r="E2975" s="8">
        <v>6750000</v>
      </c>
      <c r="F2975" s="9">
        <v>6750000</v>
      </c>
      <c r="G2975" s="6">
        <v>0</v>
      </c>
      <c r="H2975" s="10">
        <v>0</v>
      </c>
      <c r="I2975" s="9">
        <f t="shared" si="92"/>
        <v>6750000</v>
      </c>
      <c r="J2975" s="11">
        <f t="shared" si="93"/>
        <v>0</v>
      </c>
      <c r="K2975" s="6" t="s">
        <v>15</v>
      </c>
    </row>
    <row r="2976" spans="2:11" x14ac:dyDescent="0.2">
      <c r="B2976" s="6" t="s">
        <v>355</v>
      </c>
      <c r="C2976" s="7">
        <v>45104</v>
      </c>
      <c r="D2976" s="7">
        <v>45241</v>
      </c>
      <c r="E2976" s="8">
        <v>9900000</v>
      </c>
      <c r="F2976" s="9">
        <v>9900000</v>
      </c>
      <c r="G2976" s="6">
        <v>0</v>
      </c>
      <c r="H2976" s="10">
        <v>0</v>
      </c>
      <c r="I2976" s="9">
        <f t="shared" si="92"/>
        <v>9900000</v>
      </c>
      <c r="J2976" s="11">
        <f t="shared" si="93"/>
        <v>0</v>
      </c>
      <c r="K2976" s="6" t="s">
        <v>15</v>
      </c>
    </row>
    <row r="2977" spans="2:11" x14ac:dyDescent="0.2">
      <c r="B2977" s="6" t="s">
        <v>355</v>
      </c>
      <c r="C2977" s="7">
        <v>45104</v>
      </c>
      <c r="D2977" s="7">
        <v>45241</v>
      </c>
      <c r="E2977" s="8">
        <v>9900000</v>
      </c>
      <c r="F2977" s="9">
        <v>9900000</v>
      </c>
      <c r="G2977" s="6">
        <v>0</v>
      </c>
      <c r="H2977" s="10">
        <v>0</v>
      </c>
      <c r="I2977" s="9">
        <f t="shared" si="92"/>
        <v>9900000</v>
      </c>
      <c r="J2977" s="11">
        <f t="shared" si="93"/>
        <v>0</v>
      </c>
      <c r="K2977" s="6" t="s">
        <v>15</v>
      </c>
    </row>
    <row r="2978" spans="2:11" x14ac:dyDescent="0.2">
      <c r="B2978" s="6" t="s">
        <v>595</v>
      </c>
      <c r="C2978" s="7">
        <v>45104</v>
      </c>
      <c r="D2978" s="7">
        <v>45281</v>
      </c>
      <c r="E2978" s="8">
        <v>12250000</v>
      </c>
      <c r="F2978" s="9">
        <v>12250000</v>
      </c>
      <c r="G2978" s="6">
        <v>0</v>
      </c>
      <c r="H2978" s="10">
        <v>0</v>
      </c>
      <c r="I2978" s="9">
        <f t="shared" si="92"/>
        <v>12250000</v>
      </c>
      <c r="J2978" s="11">
        <f t="shared" si="93"/>
        <v>0</v>
      </c>
      <c r="K2978" s="6" t="s">
        <v>15</v>
      </c>
    </row>
    <row r="2979" spans="2:11" x14ac:dyDescent="0.2">
      <c r="B2979" s="6" t="s">
        <v>1039</v>
      </c>
      <c r="C2979" s="7">
        <v>45104</v>
      </c>
      <c r="D2979" s="7">
        <v>45256</v>
      </c>
      <c r="E2979" s="8">
        <v>9000000</v>
      </c>
      <c r="F2979" s="9">
        <v>9000000</v>
      </c>
      <c r="G2979" s="6">
        <v>0</v>
      </c>
      <c r="H2979" s="10">
        <v>0</v>
      </c>
      <c r="I2979" s="9">
        <f t="shared" si="92"/>
        <v>9000000</v>
      </c>
      <c r="J2979" s="11">
        <f t="shared" si="93"/>
        <v>0</v>
      </c>
      <c r="K2979" s="6" t="s">
        <v>15</v>
      </c>
    </row>
    <row r="2980" spans="2:11" x14ac:dyDescent="0.2">
      <c r="B2980" s="6" t="s">
        <v>1350</v>
      </c>
      <c r="C2980" s="7">
        <v>45104</v>
      </c>
      <c r="D2980" s="7">
        <v>45286</v>
      </c>
      <c r="E2980" s="8">
        <v>24720000</v>
      </c>
      <c r="F2980" s="9">
        <v>24720000</v>
      </c>
      <c r="G2980" s="6">
        <v>0</v>
      </c>
      <c r="H2980" s="10">
        <v>0</v>
      </c>
      <c r="I2980" s="9">
        <f t="shared" si="92"/>
        <v>24720000</v>
      </c>
      <c r="J2980" s="11">
        <f t="shared" si="93"/>
        <v>0</v>
      </c>
      <c r="K2980" s="6" t="s">
        <v>15</v>
      </c>
    </row>
    <row r="2981" spans="2:11" x14ac:dyDescent="0.2">
      <c r="B2981" s="6" t="s">
        <v>716</v>
      </c>
      <c r="C2981" s="7">
        <v>45104</v>
      </c>
      <c r="D2981" s="7">
        <v>45286</v>
      </c>
      <c r="E2981" s="8">
        <v>15450000</v>
      </c>
      <c r="F2981" s="9">
        <v>15450000</v>
      </c>
      <c r="G2981" s="6">
        <v>0</v>
      </c>
      <c r="H2981" s="10">
        <v>0</v>
      </c>
      <c r="I2981" s="9">
        <f t="shared" si="92"/>
        <v>15450000</v>
      </c>
      <c r="J2981" s="11">
        <f t="shared" si="93"/>
        <v>0</v>
      </c>
      <c r="K2981" s="6" t="s">
        <v>15</v>
      </c>
    </row>
    <row r="2982" spans="2:11" x14ac:dyDescent="0.2">
      <c r="B2982" s="6" t="s">
        <v>1585</v>
      </c>
      <c r="C2982" s="7">
        <v>45104</v>
      </c>
      <c r="D2982" s="7">
        <v>45286</v>
      </c>
      <c r="E2982" s="8">
        <v>36000000</v>
      </c>
      <c r="F2982" s="9">
        <v>36000000</v>
      </c>
      <c r="G2982" s="6">
        <v>0</v>
      </c>
      <c r="H2982" s="10">
        <v>0</v>
      </c>
      <c r="I2982" s="9">
        <f t="shared" si="92"/>
        <v>36000000</v>
      </c>
      <c r="J2982" s="11">
        <f t="shared" si="93"/>
        <v>0</v>
      </c>
      <c r="K2982" s="6" t="s">
        <v>15</v>
      </c>
    </row>
    <row r="2983" spans="2:11" x14ac:dyDescent="0.2">
      <c r="B2983" s="6" t="s">
        <v>913</v>
      </c>
      <c r="C2983" s="7">
        <v>45104</v>
      </c>
      <c r="D2983" s="7">
        <v>45256</v>
      </c>
      <c r="E2983" s="8">
        <v>17500000</v>
      </c>
      <c r="F2983" s="9">
        <v>17500000</v>
      </c>
      <c r="G2983" s="6">
        <v>0</v>
      </c>
      <c r="H2983" s="10">
        <v>0</v>
      </c>
      <c r="I2983" s="9">
        <f t="shared" si="92"/>
        <v>17500000</v>
      </c>
      <c r="J2983" s="11">
        <f t="shared" si="93"/>
        <v>0</v>
      </c>
      <c r="K2983" s="6" t="s">
        <v>15</v>
      </c>
    </row>
    <row r="2984" spans="2:11" x14ac:dyDescent="0.2">
      <c r="B2984" s="6" t="s">
        <v>617</v>
      </c>
      <c r="C2984" s="7">
        <v>45104</v>
      </c>
      <c r="D2984" s="7">
        <v>45270</v>
      </c>
      <c r="E2984" s="8">
        <v>15853333.33</v>
      </c>
      <c r="F2984" s="9">
        <v>15853333.33</v>
      </c>
      <c r="G2984" s="6">
        <v>0</v>
      </c>
      <c r="H2984" s="10">
        <v>0</v>
      </c>
      <c r="I2984" s="9">
        <f t="shared" si="92"/>
        <v>15853333.33</v>
      </c>
      <c r="J2984" s="11">
        <f t="shared" si="93"/>
        <v>0</v>
      </c>
      <c r="K2984" s="6" t="s">
        <v>15</v>
      </c>
    </row>
    <row r="2985" spans="2:11" x14ac:dyDescent="0.2">
      <c r="B2985" s="6" t="s">
        <v>1640</v>
      </c>
      <c r="C2985" s="7">
        <v>45104</v>
      </c>
      <c r="D2985" s="7">
        <v>45271</v>
      </c>
      <c r="E2985" s="8">
        <v>11000000</v>
      </c>
      <c r="F2985" s="9">
        <v>11000000</v>
      </c>
      <c r="G2985" s="6">
        <v>0</v>
      </c>
      <c r="H2985" s="10">
        <v>0</v>
      </c>
      <c r="I2985" s="9">
        <f t="shared" si="92"/>
        <v>11000000</v>
      </c>
      <c r="J2985" s="11">
        <f t="shared" si="93"/>
        <v>0</v>
      </c>
      <c r="K2985" s="6" t="s">
        <v>15</v>
      </c>
    </row>
    <row r="2986" spans="2:11" x14ac:dyDescent="0.2">
      <c r="B2986" s="6" t="s">
        <v>667</v>
      </c>
      <c r="C2986" s="7">
        <v>45104</v>
      </c>
      <c r="D2986" s="7">
        <v>45241</v>
      </c>
      <c r="E2986" s="8">
        <v>15750000</v>
      </c>
      <c r="F2986" s="9">
        <v>15750000</v>
      </c>
      <c r="G2986" s="6">
        <v>0</v>
      </c>
      <c r="H2986" s="10">
        <v>0</v>
      </c>
      <c r="I2986" s="9">
        <f t="shared" si="92"/>
        <v>15750000</v>
      </c>
      <c r="J2986" s="11">
        <f t="shared" si="93"/>
        <v>0</v>
      </c>
      <c r="K2986" s="6" t="s">
        <v>15</v>
      </c>
    </row>
    <row r="2987" spans="2:11" x14ac:dyDescent="0.2">
      <c r="B2987" s="6" t="s">
        <v>789</v>
      </c>
      <c r="C2987" s="7">
        <v>45104</v>
      </c>
      <c r="D2987" s="7">
        <v>45241</v>
      </c>
      <c r="E2987" s="8">
        <v>20250000</v>
      </c>
      <c r="F2987" s="9">
        <v>20250000</v>
      </c>
      <c r="G2987" s="6">
        <v>0</v>
      </c>
      <c r="H2987" s="10">
        <v>0</v>
      </c>
      <c r="I2987" s="9">
        <f t="shared" si="92"/>
        <v>20250000</v>
      </c>
      <c r="J2987" s="11">
        <f t="shared" si="93"/>
        <v>0</v>
      </c>
      <c r="K2987" s="6" t="s">
        <v>15</v>
      </c>
    </row>
    <row r="2988" spans="2:11" x14ac:dyDescent="0.2">
      <c r="B2988" s="6" t="s">
        <v>1171</v>
      </c>
      <c r="C2988" s="7">
        <v>45104</v>
      </c>
      <c r="D2988" s="7">
        <v>45241</v>
      </c>
      <c r="E2988" s="8">
        <v>26100000</v>
      </c>
      <c r="F2988" s="9">
        <v>26100000</v>
      </c>
      <c r="G2988" s="6">
        <v>0</v>
      </c>
      <c r="H2988" s="10">
        <v>0</v>
      </c>
      <c r="I2988" s="9">
        <f t="shared" si="92"/>
        <v>26100000</v>
      </c>
      <c r="J2988" s="11">
        <f t="shared" si="93"/>
        <v>0</v>
      </c>
      <c r="K2988" s="6" t="s">
        <v>15</v>
      </c>
    </row>
    <row r="2989" spans="2:11" x14ac:dyDescent="0.2">
      <c r="B2989" s="6" t="s">
        <v>1666</v>
      </c>
      <c r="C2989" s="7">
        <v>45104</v>
      </c>
      <c r="D2989" s="7">
        <v>45241</v>
      </c>
      <c r="E2989" s="8">
        <v>27900000</v>
      </c>
      <c r="F2989" s="9">
        <v>27900000</v>
      </c>
      <c r="G2989" s="6">
        <v>0</v>
      </c>
      <c r="H2989" s="10">
        <v>0</v>
      </c>
      <c r="I2989" s="9">
        <f t="shared" si="92"/>
        <v>27900000</v>
      </c>
      <c r="J2989" s="11">
        <f t="shared" si="93"/>
        <v>0</v>
      </c>
      <c r="K2989" s="6" t="s">
        <v>15</v>
      </c>
    </row>
    <row r="2990" spans="2:11" x14ac:dyDescent="0.2">
      <c r="B2990" s="6" t="s">
        <v>789</v>
      </c>
      <c r="C2990" s="7">
        <v>45104</v>
      </c>
      <c r="D2990" s="7">
        <v>45241</v>
      </c>
      <c r="E2990" s="8">
        <v>20250000</v>
      </c>
      <c r="F2990" s="9">
        <v>20250000</v>
      </c>
      <c r="G2990" s="6">
        <v>0</v>
      </c>
      <c r="H2990" s="10">
        <v>0</v>
      </c>
      <c r="I2990" s="9">
        <f t="shared" si="92"/>
        <v>20250000</v>
      </c>
      <c r="J2990" s="11">
        <f t="shared" si="93"/>
        <v>0</v>
      </c>
      <c r="K2990" s="6" t="s">
        <v>15</v>
      </c>
    </row>
    <row r="2991" spans="2:11" x14ac:dyDescent="0.2">
      <c r="B2991" s="6" t="s">
        <v>789</v>
      </c>
      <c r="C2991" s="7">
        <v>45104</v>
      </c>
      <c r="D2991" s="7">
        <v>45241</v>
      </c>
      <c r="E2991" s="8">
        <v>18000000</v>
      </c>
      <c r="F2991" s="9">
        <v>18000000</v>
      </c>
      <c r="G2991" s="6">
        <v>0</v>
      </c>
      <c r="H2991" s="10">
        <v>0</v>
      </c>
      <c r="I2991" s="9">
        <f t="shared" si="92"/>
        <v>18000000</v>
      </c>
      <c r="J2991" s="11">
        <f t="shared" si="93"/>
        <v>0</v>
      </c>
      <c r="K2991" s="6" t="s">
        <v>15</v>
      </c>
    </row>
    <row r="2992" spans="2:11" x14ac:dyDescent="0.2">
      <c r="B2992" s="6" t="s">
        <v>1044</v>
      </c>
      <c r="C2992" s="7">
        <v>45104</v>
      </c>
      <c r="D2992" s="7">
        <v>45256</v>
      </c>
      <c r="E2992" s="8">
        <v>18000000</v>
      </c>
      <c r="F2992" s="9">
        <v>18000000</v>
      </c>
      <c r="G2992" s="6">
        <v>0</v>
      </c>
      <c r="H2992" s="10">
        <v>0</v>
      </c>
      <c r="I2992" s="9">
        <f t="shared" si="92"/>
        <v>18000000</v>
      </c>
      <c r="J2992" s="11">
        <f t="shared" si="93"/>
        <v>0</v>
      </c>
      <c r="K2992" s="6" t="s">
        <v>15</v>
      </c>
    </row>
    <row r="2993" spans="2:11" x14ac:dyDescent="0.2">
      <c r="B2993" s="6" t="s">
        <v>786</v>
      </c>
      <c r="C2993" s="7">
        <v>45104</v>
      </c>
      <c r="D2993" s="7">
        <v>45256</v>
      </c>
      <c r="E2993" s="8">
        <v>17500000</v>
      </c>
      <c r="F2993" s="9">
        <v>17500000</v>
      </c>
      <c r="G2993" s="6">
        <v>0</v>
      </c>
      <c r="H2993" s="10">
        <v>0</v>
      </c>
      <c r="I2993" s="9">
        <f t="shared" si="92"/>
        <v>17500000</v>
      </c>
      <c r="J2993" s="11">
        <f t="shared" si="93"/>
        <v>0</v>
      </c>
      <c r="K2993" s="6" t="s">
        <v>15</v>
      </c>
    </row>
    <row r="2994" spans="2:11" x14ac:dyDescent="0.2">
      <c r="B2994" s="6" t="s">
        <v>1667</v>
      </c>
      <c r="C2994" s="7">
        <v>45104</v>
      </c>
      <c r="D2994" s="7">
        <v>45289</v>
      </c>
      <c r="E2994" s="8">
        <v>24720000</v>
      </c>
      <c r="F2994" s="9">
        <v>24720000</v>
      </c>
      <c r="G2994" s="6">
        <v>0</v>
      </c>
      <c r="H2994" s="10">
        <v>0</v>
      </c>
      <c r="I2994" s="9">
        <f t="shared" si="92"/>
        <v>24720000</v>
      </c>
      <c r="J2994" s="11">
        <f t="shared" si="93"/>
        <v>0</v>
      </c>
      <c r="K2994" s="6" t="s">
        <v>15</v>
      </c>
    </row>
    <row r="2995" spans="2:11" x14ac:dyDescent="0.2">
      <c r="B2995" s="6" t="s">
        <v>1046</v>
      </c>
      <c r="C2995" s="7">
        <v>45104</v>
      </c>
      <c r="D2995" s="7">
        <v>45286</v>
      </c>
      <c r="E2995" s="8">
        <v>15000000</v>
      </c>
      <c r="F2995" s="9">
        <v>15000000</v>
      </c>
      <c r="G2995" s="6">
        <v>0</v>
      </c>
      <c r="H2995" s="10">
        <v>0</v>
      </c>
      <c r="I2995" s="9">
        <f t="shared" si="92"/>
        <v>15000000</v>
      </c>
      <c r="J2995" s="11">
        <f t="shared" si="93"/>
        <v>0</v>
      </c>
      <c r="K2995" s="6" t="s">
        <v>15</v>
      </c>
    </row>
    <row r="2996" spans="2:11" x14ac:dyDescent="0.2">
      <c r="B2996" s="6" t="s">
        <v>1066</v>
      </c>
      <c r="C2996" s="7">
        <v>45104</v>
      </c>
      <c r="D2996" s="7">
        <v>45286</v>
      </c>
      <c r="E2996" s="8">
        <v>24720000</v>
      </c>
      <c r="F2996" s="9">
        <v>24720000</v>
      </c>
      <c r="G2996" s="6">
        <v>0</v>
      </c>
      <c r="H2996" s="10">
        <v>0</v>
      </c>
      <c r="I2996" s="9">
        <f t="shared" si="92"/>
        <v>24720000</v>
      </c>
      <c r="J2996" s="11">
        <f t="shared" si="93"/>
        <v>0</v>
      </c>
      <c r="K2996" s="6" t="s">
        <v>15</v>
      </c>
    </row>
    <row r="2997" spans="2:11" x14ac:dyDescent="0.2">
      <c r="B2997" s="6" t="s">
        <v>1162</v>
      </c>
      <c r="C2997" s="7">
        <v>45104</v>
      </c>
      <c r="D2997" s="7">
        <v>45286</v>
      </c>
      <c r="E2997" s="8">
        <v>12000000</v>
      </c>
      <c r="F2997" s="9">
        <v>12000000</v>
      </c>
      <c r="G2997" s="6">
        <v>0</v>
      </c>
      <c r="H2997" s="10">
        <v>0</v>
      </c>
      <c r="I2997" s="9">
        <f t="shared" si="92"/>
        <v>12000000</v>
      </c>
      <c r="J2997" s="11">
        <f t="shared" si="93"/>
        <v>0</v>
      </c>
      <c r="K2997" s="6" t="s">
        <v>15</v>
      </c>
    </row>
    <row r="2998" spans="2:11" x14ac:dyDescent="0.2">
      <c r="B2998" s="6" t="s">
        <v>1326</v>
      </c>
      <c r="C2998" s="7">
        <v>45104</v>
      </c>
      <c r="D2998" s="7">
        <v>45256</v>
      </c>
      <c r="E2998" s="8">
        <v>16500000</v>
      </c>
      <c r="F2998" s="9">
        <v>16500000</v>
      </c>
      <c r="G2998" s="6">
        <v>0</v>
      </c>
      <c r="H2998" s="10">
        <v>0</v>
      </c>
      <c r="I2998" s="9">
        <f t="shared" si="92"/>
        <v>16500000</v>
      </c>
      <c r="J2998" s="11">
        <f t="shared" si="93"/>
        <v>0</v>
      </c>
      <c r="K2998" s="6" t="s">
        <v>15</v>
      </c>
    </row>
    <row r="2999" spans="2:11" x14ac:dyDescent="0.2">
      <c r="B2999" s="6" t="s">
        <v>1146</v>
      </c>
      <c r="C2999" s="7">
        <v>45104</v>
      </c>
      <c r="D2999" s="7">
        <v>45286</v>
      </c>
      <c r="E2999" s="8">
        <v>10800000</v>
      </c>
      <c r="F2999" s="9">
        <v>10800000</v>
      </c>
      <c r="G2999" s="6">
        <v>0</v>
      </c>
      <c r="H2999" s="10">
        <v>0</v>
      </c>
      <c r="I2999" s="9">
        <f t="shared" si="92"/>
        <v>10800000</v>
      </c>
      <c r="J2999" s="11">
        <f t="shared" si="93"/>
        <v>0</v>
      </c>
      <c r="K2999" s="6" t="s">
        <v>15</v>
      </c>
    </row>
    <row r="3000" spans="2:11" x14ac:dyDescent="0.2">
      <c r="B3000" s="6" t="s">
        <v>1668</v>
      </c>
      <c r="C3000" s="7">
        <v>45104</v>
      </c>
      <c r="D3000" s="7">
        <v>45286</v>
      </c>
      <c r="E3000" s="8">
        <v>24720000</v>
      </c>
      <c r="F3000" s="9">
        <v>24720000</v>
      </c>
      <c r="G3000" s="6">
        <v>0</v>
      </c>
      <c r="H3000" s="10">
        <v>549333.32999999996</v>
      </c>
      <c r="I3000" s="9">
        <f t="shared" si="92"/>
        <v>24170666.670000002</v>
      </c>
      <c r="J3000" s="11">
        <f t="shared" si="93"/>
        <v>2.2222222087378639E-2</v>
      </c>
      <c r="K3000" s="6" t="s">
        <v>15</v>
      </c>
    </row>
    <row r="3001" spans="2:11" x14ac:dyDescent="0.2">
      <c r="B3001" s="6" t="s">
        <v>1669</v>
      </c>
      <c r="C3001" s="7">
        <v>45104</v>
      </c>
      <c r="D3001" s="7">
        <v>45286</v>
      </c>
      <c r="E3001" s="8">
        <v>30000000</v>
      </c>
      <c r="F3001" s="9">
        <v>30000000</v>
      </c>
      <c r="G3001" s="6">
        <v>0</v>
      </c>
      <c r="H3001" s="10">
        <v>0</v>
      </c>
      <c r="I3001" s="9">
        <f t="shared" si="92"/>
        <v>30000000</v>
      </c>
      <c r="J3001" s="11">
        <f t="shared" si="93"/>
        <v>0</v>
      </c>
      <c r="K3001" s="6" t="s">
        <v>15</v>
      </c>
    </row>
    <row r="3002" spans="2:11" x14ac:dyDescent="0.2">
      <c r="B3002" s="6" t="s">
        <v>724</v>
      </c>
      <c r="C3002" s="7">
        <v>45104</v>
      </c>
      <c r="D3002" s="7">
        <v>45256</v>
      </c>
      <c r="E3002" s="8">
        <v>11000000</v>
      </c>
      <c r="F3002" s="9">
        <v>11000000</v>
      </c>
      <c r="G3002" s="6">
        <v>0</v>
      </c>
      <c r="H3002" s="10">
        <v>0</v>
      </c>
      <c r="I3002" s="9">
        <f t="shared" si="92"/>
        <v>11000000</v>
      </c>
      <c r="J3002" s="11">
        <f t="shared" si="93"/>
        <v>0</v>
      </c>
      <c r="K3002" s="6" t="s">
        <v>15</v>
      </c>
    </row>
    <row r="3003" spans="2:11" x14ac:dyDescent="0.2">
      <c r="B3003" s="6" t="s">
        <v>1670</v>
      </c>
      <c r="C3003" s="7">
        <v>45104</v>
      </c>
      <c r="D3003" s="7">
        <v>45286</v>
      </c>
      <c r="E3003" s="8">
        <v>24720000</v>
      </c>
      <c r="F3003" s="9">
        <v>24720000</v>
      </c>
      <c r="G3003" s="6">
        <v>0</v>
      </c>
      <c r="H3003" s="10">
        <v>0</v>
      </c>
      <c r="I3003" s="9">
        <f t="shared" si="92"/>
        <v>24720000</v>
      </c>
      <c r="J3003" s="11">
        <f t="shared" si="93"/>
        <v>0</v>
      </c>
      <c r="K3003" s="6" t="s">
        <v>15</v>
      </c>
    </row>
    <row r="3004" spans="2:11" x14ac:dyDescent="0.2">
      <c r="B3004" s="6" t="s">
        <v>665</v>
      </c>
      <c r="C3004" s="7">
        <v>45104</v>
      </c>
      <c r="D3004" s="7">
        <v>45241</v>
      </c>
      <c r="E3004" s="8">
        <v>18540000</v>
      </c>
      <c r="F3004" s="9">
        <v>18540000</v>
      </c>
      <c r="G3004" s="6">
        <v>0</v>
      </c>
      <c r="H3004" s="10">
        <v>0</v>
      </c>
      <c r="I3004" s="9">
        <f t="shared" si="92"/>
        <v>18540000</v>
      </c>
      <c r="J3004" s="11">
        <f t="shared" si="93"/>
        <v>0</v>
      </c>
      <c r="K3004" s="6" t="s">
        <v>15</v>
      </c>
    </row>
    <row r="3005" spans="2:11" x14ac:dyDescent="0.2">
      <c r="B3005" s="6" t="s">
        <v>1235</v>
      </c>
      <c r="C3005" s="7">
        <v>45104</v>
      </c>
      <c r="D3005" s="7">
        <v>45271</v>
      </c>
      <c r="E3005" s="8">
        <v>11000000</v>
      </c>
      <c r="F3005" s="9">
        <v>11000000</v>
      </c>
      <c r="G3005" s="6">
        <v>0</v>
      </c>
      <c r="H3005" s="10">
        <v>0</v>
      </c>
      <c r="I3005" s="9">
        <f t="shared" si="92"/>
        <v>11000000</v>
      </c>
      <c r="J3005" s="11">
        <f t="shared" si="93"/>
        <v>0</v>
      </c>
      <c r="K3005" s="6" t="s">
        <v>15</v>
      </c>
    </row>
    <row r="3006" spans="2:11" x14ac:dyDescent="0.2">
      <c r="B3006" s="6" t="s">
        <v>350</v>
      </c>
      <c r="C3006" s="7">
        <v>45104</v>
      </c>
      <c r="D3006" s="7">
        <v>45282</v>
      </c>
      <c r="E3006" s="8">
        <v>22880000</v>
      </c>
      <c r="F3006" s="9">
        <v>22880000</v>
      </c>
      <c r="G3006" s="6">
        <v>0</v>
      </c>
      <c r="H3006" s="10">
        <v>0</v>
      </c>
      <c r="I3006" s="9">
        <f t="shared" si="92"/>
        <v>22880000</v>
      </c>
      <c r="J3006" s="11">
        <f t="shared" si="93"/>
        <v>0</v>
      </c>
      <c r="K3006" s="6" t="s">
        <v>15</v>
      </c>
    </row>
    <row r="3007" spans="2:11" x14ac:dyDescent="0.2">
      <c r="B3007" s="6" t="s">
        <v>1671</v>
      </c>
      <c r="C3007" s="7">
        <v>45104</v>
      </c>
      <c r="D3007" s="7">
        <v>45256</v>
      </c>
      <c r="E3007" s="8">
        <v>14000000</v>
      </c>
      <c r="F3007" s="9">
        <v>14000000</v>
      </c>
      <c r="G3007" s="6">
        <v>0</v>
      </c>
      <c r="H3007" s="10">
        <v>0</v>
      </c>
      <c r="I3007" s="9">
        <f t="shared" si="92"/>
        <v>14000000</v>
      </c>
      <c r="J3007" s="11">
        <f t="shared" si="93"/>
        <v>0</v>
      </c>
      <c r="K3007" s="6" t="s">
        <v>15</v>
      </c>
    </row>
    <row r="3008" spans="2:11" x14ac:dyDescent="0.2">
      <c r="B3008" s="6" t="s">
        <v>1121</v>
      </c>
      <c r="C3008" s="7">
        <v>45104</v>
      </c>
      <c r="D3008" s="7">
        <v>45256</v>
      </c>
      <c r="E3008" s="8">
        <v>15000000</v>
      </c>
      <c r="F3008" s="9">
        <v>15000000</v>
      </c>
      <c r="G3008" s="6">
        <v>0</v>
      </c>
      <c r="H3008" s="10">
        <v>0</v>
      </c>
      <c r="I3008" s="9">
        <f t="shared" si="92"/>
        <v>15000000</v>
      </c>
      <c r="J3008" s="11">
        <f t="shared" si="93"/>
        <v>0</v>
      </c>
      <c r="K3008" s="6" t="s">
        <v>15</v>
      </c>
    </row>
    <row r="3009" spans="2:11" x14ac:dyDescent="0.2">
      <c r="B3009" s="6" t="s">
        <v>1235</v>
      </c>
      <c r="C3009" s="7">
        <v>45104</v>
      </c>
      <c r="D3009" s="7">
        <v>45271</v>
      </c>
      <c r="E3009" s="8">
        <v>11000000</v>
      </c>
      <c r="F3009" s="9">
        <v>11000000</v>
      </c>
      <c r="G3009" s="6">
        <v>0</v>
      </c>
      <c r="H3009" s="10">
        <v>0</v>
      </c>
      <c r="I3009" s="9">
        <f t="shared" si="92"/>
        <v>11000000</v>
      </c>
      <c r="J3009" s="11">
        <f t="shared" si="93"/>
        <v>0</v>
      </c>
      <c r="K3009" s="6" t="s">
        <v>15</v>
      </c>
    </row>
    <row r="3010" spans="2:11" x14ac:dyDescent="0.2">
      <c r="B3010" s="6" t="s">
        <v>1672</v>
      </c>
      <c r="C3010" s="7">
        <v>45104</v>
      </c>
      <c r="D3010" s="7">
        <v>45256</v>
      </c>
      <c r="E3010" s="8">
        <v>12000000</v>
      </c>
      <c r="F3010" s="9">
        <v>12000000</v>
      </c>
      <c r="G3010" s="6">
        <v>0</v>
      </c>
      <c r="H3010" s="10">
        <v>0</v>
      </c>
      <c r="I3010" s="9">
        <f t="shared" si="92"/>
        <v>12000000</v>
      </c>
      <c r="J3010" s="11">
        <f t="shared" si="93"/>
        <v>0</v>
      </c>
      <c r="K3010" s="6" t="s">
        <v>15</v>
      </c>
    </row>
    <row r="3011" spans="2:11" x14ac:dyDescent="0.2">
      <c r="B3011" s="6" t="s">
        <v>869</v>
      </c>
      <c r="C3011" s="7">
        <v>45104</v>
      </c>
      <c r="D3011" s="7">
        <v>45256</v>
      </c>
      <c r="E3011" s="8">
        <v>10000000</v>
      </c>
      <c r="F3011" s="9">
        <v>10000000</v>
      </c>
      <c r="G3011" s="6">
        <v>0</v>
      </c>
      <c r="H3011" s="10">
        <v>0</v>
      </c>
      <c r="I3011" s="9">
        <f t="shared" ref="I3011:I3074" si="94">F3011-H3011</f>
        <v>10000000</v>
      </c>
      <c r="J3011" s="11">
        <f t="shared" ref="J3011:J3074" si="95">IFERROR(H3011/F3011,"-")</f>
        <v>0</v>
      </c>
      <c r="K3011" s="6" t="s">
        <v>15</v>
      </c>
    </row>
    <row r="3012" spans="2:11" x14ac:dyDescent="0.2">
      <c r="B3012" s="6" t="s">
        <v>787</v>
      </c>
      <c r="C3012" s="7">
        <v>45105</v>
      </c>
      <c r="D3012" s="7">
        <v>45257</v>
      </c>
      <c r="E3012" s="8">
        <v>20000000</v>
      </c>
      <c r="F3012" s="9">
        <v>20000000</v>
      </c>
      <c r="G3012" s="6">
        <v>0</v>
      </c>
      <c r="H3012" s="10">
        <v>0</v>
      </c>
      <c r="I3012" s="9">
        <f t="shared" si="94"/>
        <v>20000000</v>
      </c>
      <c r="J3012" s="11">
        <f t="shared" si="95"/>
        <v>0</v>
      </c>
      <c r="K3012" s="6" t="s">
        <v>15</v>
      </c>
    </row>
    <row r="3013" spans="2:11" x14ac:dyDescent="0.2">
      <c r="B3013" s="6" t="s">
        <v>366</v>
      </c>
      <c r="C3013" s="7">
        <v>45104</v>
      </c>
      <c r="D3013" s="7">
        <v>45256</v>
      </c>
      <c r="E3013" s="8">
        <v>27500000</v>
      </c>
      <c r="F3013" s="9">
        <v>27500000</v>
      </c>
      <c r="G3013" s="6">
        <v>0</v>
      </c>
      <c r="H3013" s="10">
        <v>0</v>
      </c>
      <c r="I3013" s="9">
        <f t="shared" si="94"/>
        <v>27500000</v>
      </c>
      <c r="J3013" s="11">
        <f t="shared" si="95"/>
        <v>0</v>
      </c>
      <c r="K3013" s="6" t="s">
        <v>15</v>
      </c>
    </row>
    <row r="3014" spans="2:11" x14ac:dyDescent="0.2">
      <c r="B3014" s="6" t="s">
        <v>1673</v>
      </c>
      <c r="C3014" s="7">
        <v>45104</v>
      </c>
      <c r="D3014" s="7">
        <v>45286</v>
      </c>
      <c r="E3014" s="8">
        <v>15450000</v>
      </c>
      <c r="F3014" s="9">
        <v>15450000</v>
      </c>
      <c r="G3014" s="6">
        <v>0</v>
      </c>
      <c r="H3014" s="10">
        <v>0</v>
      </c>
      <c r="I3014" s="9">
        <f t="shared" si="94"/>
        <v>15450000</v>
      </c>
      <c r="J3014" s="11">
        <f t="shared" si="95"/>
        <v>0</v>
      </c>
      <c r="K3014" s="6" t="s">
        <v>15</v>
      </c>
    </row>
    <row r="3015" spans="2:11" x14ac:dyDescent="0.2">
      <c r="B3015" s="6" t="s">
        <v>1674</v>
      </c>
      <c r="C3015" s="7">
        <v>45105</v>
      </c>
      <c r="D3015" s="7">
        <v>45257</v>
      </c>
      <c r="E3015" s="8">
        <v>17500000</v>
      </c>
      <c r="F3015" s="9">
        <v>17500000</v>
      </c>
      <c r="G3015" s="6">
        <v>0</v>
      </c>
      <c r="H3015" s="10">
        <v>0</v>
      </c>
      <c r="I3015" s="9">
        <f t="shared" si="94"/>
        <v>17500000</v>
      </c>
      <c r="J3015" s="11">
        <f t="shared" si="95"/>
        <v>0</v>
      </c>
      <c r="K3015" s="6" t="s">
        <v>15</v>
      </c>
    </row>
    <row r="3016" spans="2:11" x14ac:dyDescent="0.2">
      <c r="B3016" s="6" t="s">
        <v>1129</v>
      </c>
      <c r="C3016" s="7">
        <v>45105</v>
      </c>
      <c r="D3016" s="7">
        <v>45257</v>
      </c>
      <c r="E3016" s="8">
        <v>17500000</v>
      </c>
      <c r="F3016" s="9">
        <v>17500000</v>
      </c>
      <c r="G3016" s="6">
        <v>0</v>
      </c>
      <c r="H3016" s="10">
        <v>0</v>
      </c>
      <c r="I3016" s="9">
        <f t="shared" si="94"/>
        <v>17500000</v>
      </c>
      <c r="J3016" s="11">
        <f t="shared" si="95"/>
        <v>0</v>
      </c>
      <c r="K3016" s="6" t="s">
        <v>15</v>
      </c>
    </row>
    <row r="3017" spans="2:11" x14ac:dyDescent="0.2">
      <c r="B3017" s="6" t="s">
        <v>730</v>
      </c>
      <c r="C3017" s="7">
        <v>45105</v>
      </c>
      <c r="D3017" s="7">
        <v>45257</v>
      </c>
      <c r="E3017" s="8">
        <v>15000000</v>
      </c>
      <c r="F3017" s="9">
        <v>15000000</v>
      </c>
      <c r="G3017" s="6">
        <v>0</v>
      </c>
      <c r="H3017" s="10">
        <v>0</v>
      </c>
      <c r="I3017" s="9">
        <f t="shared" si="94"/>
        <v>15000000</v>
      </c>
      <c r="J3017" s="11">
        <f t="shared" si="95"/>
        <v>0</v>
      </c>
      <c r="K3017" s="6" t="s">
        <v>15</v>
      </c>
    </row>
    <row r="3018" spans="2:11" x14ac:dyDescent="0.2">
      <c r="B3018" s="6" t="s">
        <v>1229</v>
      </c>
      <c r="C3018" s="7">
        <v>45105</v>
      </c>
      <c r="D3018" s="7">
        <v>45282</v>
      </c>
      <c r="E3018" s="8">
        <v>27416650</v>
      </c>
      <c r="F3018" s="9">
        <v>27416650</v>
      </c>
      <c r="G3018" s="6">
        <v>0</v>
      </c>
      <c r="H3018" s="10">
        <v>0</v>
      </c>
      <c r="I3018" s="9">
        <f t="shared" si="94"/>
        <v>27416650</v>
      </c>
      <c r="J3018" s="11">
        <f t="shared" si="95"/>
        <v>0</v>
      </c>
      <c r="K3018" s="6" t="s">
        <v>15</v>
      </c>
    </row>
    <row r="3019" spans="2:11" x14ac:dyDescent="0.2">
      <c r="B3019" s="6" t="s">
        <v>1530</v>
      </c>
      <c r="C3019" s="7">
        <v>45105</v>
      </c>
      <c r="D3019" s="7">
        <v>45282</v>
      </c>
      <c r="E3019" s="8">
        <v>21291667</v>
      </c>
      <c r="F3019" s="9">
        <v>21291667</v>
      </c>
      <c r="G3019" s="6">
        <v>0</v>
      </c>
      <c r="H3019" s="10">
        <v>0</v>
      </c>
      <c r="I3019" s="9">
        <f t="shared" si="94"/>
        <v>21291667</v>
      </c>
      <c r="J3019" s="11">
        <f t="shared" si="95"/>
        <v>0</v>
      </c>
      <c r="K3019" s="6" t="s">
        <v>15</v>
      </c>
    </row>
    <row r="3020" spans="2:11" x14ac:dyDescent="0.2">
      <c r="B3020" s="6" t="s">
        <v>944</v>
      </c>
      <c r="C3020" s="7">
        <v>45105</v>
      </c>
      <c r="D3020" s="7">
        <v>45282</v>
      </c>
      <c r="E3020" s="8">
        <v>15458333</v>
      </c>
      <c r="F3020" s="9">
        <v>15458333</v>
      </c>
      <c r="G3020" s="6">
        <v>0</v>
      </c>
      <c r="H3020" s="10">
        <v>0</v>
      </c>
      <c r="I3020" s="9">
        <f t="shared" si="94"/>
        <v>15458333</v>
      </c>
      <c r="J3020" s="11">
        <f t="shared" si="95"/>
        <v>0</v>
      </c>
      <c r="K3020" s="6" t="s">
        <v>15</v>
      </c>
    </row>
    <row r="3021" spans="2:11" x14ac:dyDescent="0.2">
      <c r="B3021" s="6" t="s">
        <v>1675</v>
      </c>
      <c r="C3021" s="7">
        <v>45105</v>
      </c>
      <c r="D3021" s="7">
        <v>45242</v>
      </c>
      <c r="E3021" s="8">
        <v>6750000</v>
      </c>
      <c r="F3021" s="9">
        <v>6750000</v>
      </c>
      <c r="G3021" s="6">
        <v>0</v>
      </c>
      <c r="H3021" s="10">
        <v>0</v>
      </c>
      <c r="I3021" s="9">
        <f t="shared" si="94"/>
        <v>6750000</v>
      </c>
      <c r="J3021" s="11">
        <f t="shared" si="95"/>
        <v>0</v>
      </c>
      <c r="K3021" s="6" t="s">
        <v>15</v>
      </c>
    </row>
    <row r="3022" spans="2:11" x14ac:dyDescent="0.2">
      <c r="B3022" s="6" t="s">
        <v>743</v>
      </c>
      <c r="C3022" s="7">
        <v>45105</v>
      </c>
      <c r="D3022" s="7">
        <v>45242</v>
      </c>
      <c r="E3022" s="8">
        <v>9000000</v>
      </c>
      <c r="F3022" s="9">
        <v>9000000</v>
      </c>
      <c r="G3022" s="6">
        <v>0</v>
      </c>
      <c r="H3022" s="10">
        <v>0</v>
      </c>
      <c r="I3022" s="9">
        <f t="shared" si="94"/>
        <v>9000000</v>
      </c>
      <c r="J3022" s="11">
        <f t="shared" si="95"/>
        <v>0</v>
      </c>
      <c r="K3022" s="6" t="s">
        <v>15</v>
      </c>
    </row>
    <row r="3023" spans="2:11" x14ac:dyDescent="0.2">
      <c r="B3023" s="6" t="s">
        <v>363</v>
      </c>
      <c r="C3023" s="7">
        <v>45105</v>
      </c>
      <c r="D3023" s="7">
        <v>45242</v>
      </c>
      <c r="E3023" s="8">
        <v>18000000</v>
      </c>
      <c r="F3023" s="9">
        <v>18000000</v>
      </c>
      <c r="G3023" s="6">
        <v>0</v>
      </c>
      <c r="H3023" s="10">
        <v>0</v>
      </c>
      <c r="I3023" s="9">
        <f t="shared" si="94"/>
        <v>18000000</v>
      </c>
      <c r="J3023" s="11">
        <f t="shared" si="95"/>
        <v>0</v>
      </c>
      <c r="K3023" s="6" t="s">
        <v>15</v>
      </c>
    </row>
    <row r="3024" spans="2:11" x14ac:dyDescent="0.2">
      <c r="B3024" s="6" t="s">
        <v>363</v>
      </c>
      <c r="C3024" s="7">
        <v>45105</v>
      </c>
      <c r="D3024" s="7">
        <v>45242</v>
      </c>
      <c r="E3024" s="8">
        <v>18000000</v>
      </c>
      <c r="F3024" s="9">
        <v>18000000</v>
      </c>
      <c r="G3024" s="6">
        <v>0</v>
      </c>
      <c r="H3024" s="10">
        <v>0</v>
      </c>
      <c r="I3024" s="9">
        <f t="shared" si="94"/>
        <v>18000000</v>
      </c>
      <c r="J3024" s="11">
        <f t="shared" si="95"/>
        <v>0</v>
      </c>
      <c r="K3024" s="6" t="s">
        <v>15</v>
      </c>
    </row>
    <row r="3025" spans="2:11" x14ac:dyDescent="0.2">
      <c r="B3025" s="6" t="s">
        <v>1676</v>
      </c>
      <c r="C3025" s="7">
        <v>45105</v>
      </c>
      <c r="D3025" s="7">
        <v>45257</v>
      </c>
      <c r="E3025" s="8">
        <v>17500000</v>
      </c>
      <c r="F3025" s="9">
        <v>17500000</v>
      </c>
      <c r="G3025" s="6">
        <v>0</v>
      </c>
      <c r="H3025" s="10">
        <v>0</v>
      </c>
      <c r="I3025" s="9">
        <f t="shared" si="94"/>
        <v>17500000</v>
      </c>
      <c r="J3025" s="11">
        <f t="shared" si="95"/>
        <v>0</v>
      </c>
      <c r="K3025" s="6" t="s">
        <v>15</v>
      </c>
    </row>
    <row r="3026" spans="2:11" x14ac:dyDescent="0.2">
      <c r="B3026" s="6" t="s">
        <v>274</v>
      </c>
      <c r="C3026" s="7">
        <v>45105</v>
      </c>
      <c r="D3026" s="7">
        <v>45242</v>
      </c>
      <c r="E3026" s="8">
        <v>13500000</v>
      </c>
      <c r="F3026" s="9">
        <v>13500000</v>
      </c>
      <c r="G3026" s="6">
        <v>0</v>
      </c>
      <c r="H3026" s="10">
        <v>0</v>
      </c>
      <c r="I3026" s="9">
        <f t="shared" si="94"/>
        <v>13500000</v>
      </c>
      <c r="J3026" s="11">
        <f t="shared" si="95"/>
        <v>0</v>
      </c>
      <c r="K3026" s="6" t="s">
        <v>15</v>
      </c>
    </row>
    <row r="3027" spans="2:11" x14ac:dyDescent="0.2">
      <c r="B3027" s="6" t="s">
        <v>1629</v>
      </c>
      <c r="C3027" s="7">
        <v>45105</v>
      </c>
      <c r="D3027" s="7">
        <v>45287</v>
      </c>
      <c r="E3027" s="8">
        <v>12000000</v>
      </c>
      <c r="F3027" s="9">
        <v>12000000</v>
      </c>
      <c r="G3027" s="6">
        <v>0</v>
      </c>
      <c r="H3027" s="10">
        <v>0</v>
      </c>
      <c r="I3027" s="9">
        <f t="shared" si="94"/>
        <v>12000000</v>
      </c>
      <c r="J3027" s="11">
        <f t="shared" si="95"/>
        <v>0</v>
      </c>
      <c r="K3027" s="6" t="s">
        <v>15</v>
      </c>
    </row>
    <row r="3028" spans="2:11" x14ac:dyDescent="0.2">
      <c r="B3028" s="6" t="s">
        <v>1627</v>
      </c>
      <c r="C3028" s="7">
        <v>45105</v>
      </c>
      <c r="D3028" s="7">
        <v>45272</v>
      </c>
      <c r="E3028" s="8">
        <v>11000000</v>
      </c>
      <c r="F3028" s="9">
        <v>11000000</v>
      </c>
      <c r="G3028" s="6">
        <v>0</v>
      </c>
      <c r="H3028" s="10">
        <v>0</v>
      </c>
      <c r="I3028" s="9">
        <f t="shared" si="94"/>
        <v>11000000</v>
      </c>
      <c r="J3028" s="11">
        <f t="shared" si="95"/>
        <v>0</v>
      </c>
      <c r="K3028" s="6" t="s">
        <v>15</v>
      </c>
    </row>
    <row r="3029" spans="2:11" x14ac:dyDescent="0.2">
      <c r="B3029" s="6" t="s">
        <v>1627</v>
      </c>
      <c r="C3029" s="7">
        <v>45105</v>
      </c>
      <c r="D3029" s="7">
        <v>45272</v>
      </c>
      <c r="E3029" s="8">
        <v>11000000</v>
      </c>
      <c r="F3029" s="9">
        <v>11000000</v>
      </c>
      <c r="G3029" s="6">
        <v>0</v>
      </c>
      <c r="H3029" s="10">
        <v>0</v>
      </c>
      <c r="I3029" s="9">
        <f t="shared" si="94"/>
        <v>11000000</v>
      </c>
      <c r="J3029" s="11">
        <f t="shared" si="95"/>
        <v>0</v>
      </c>
      <c r="K3029" s="6" t="s">
        <v>15</v>
      </c>
    </row>
    <row r="3030" spans="2:11" x14ac:dyDescent="0.2">
      <c r="B3030" s="6" t="s">
        <v>436</v>
      </c>
      <c r="C3030" s="7">
        <v>45105</v>
      </c>
      <c r="D3030" s="7">
        <v>45272</v>
      </c>
      <c r="E3030" s="8">
        <v>11000000</v>
      </c>
      <c r="F3030" s="9">
        <v>11000000</v>
      </c>
      <c r="G3030" s="6">
        <v>0</v>
      </c>
      <c r="H3030" s="10">
        <v>0</v>
      </c>
      <c r="I3030" s="9">
        <f t="shared" si="94"/>
        <v>11000000</v>
      </c>
      <c r="J3030" s="11">
        <f t="shared" si="95"/>
        <v>0</v>
      </c>
      <c r="K3030" s="6" t="s">
        <v>15</v>
      </c>
    </row>
    <row r="3031" spans="2:11" x14ac:dyDescent="0.2">
      <c r="B3031" s="6" t="s">
        <v>1677</v>
      </c>
      <c r="C3031" s="7">
        <v>45105</v>
      </c>
      <c r="D3031" s="7">
        <v>45287</v>
      </c>
      <c r="E3031" s="8">
        <v>30000000</v>
      </c>
      <c r="F3031" s="9">
        <v>30000000</v>
      </c>
      <c r="G3031" s="6">
        <v>0</v>
      </c>
      <c r="H3031" s="10">
        <v>500000</v>
      </c>
      <c r="I3031" s="9">
        <f t="shared" si="94"/>
        <v>29500000</v>
      </c>
      <c r="J3031" s="11">
        <f t="shared" si="95"/>
        <v>1.6666666666666666E-2</v>
      </c>
      <c r="K3031" s="6" t="s">
        <v>15</v>
      </c>
    </row>
    <row r="3032" spans="2:11" x14ac:dyDescent="0.2">
      <c r="B3032" s="6" t="s">
        <v>1089</v>
      </c>
      <c r="C3032" s="7">
        <v>45105</v>
      </c>
      <c r="D3032" s="7">
        <v>45282</v>
      </c>
      <c r="E3032" s="8">
        <v>21291667</v>
      </c>
      <c r="F3032" s="9">
        <v>21291667</v>
      </c>
      <c r="G3032" s="6">
        <v>0</v>
      </c>
      <c r="H3032" s="10">
        <v>0</v>
      </c>
      <c r="I3032" s="9">
        <f t="shared" si="94"/>
        <v>21291667</v>
      </c>
      <c r="J3032" s="11">
        <f t="shared" si="95"/>
        <v>0</v>
      </c>
      <c r="K3032" s="6" t="s">
        <v>15</v>
      </c>
    </row>
    <row r="3033" spans="2:11" x14ac:dyDescent="0.2">
      <c r="B3033" s="6" t="s">
        <v>1627</v>
      </c>
      <c r="C3033" s="7">
        <v>45105</v>
      </c>
      <c r="D3033" s="7">
        <v>45272</v>
      </c>
      <c r="E3033" s="8">
        <v>11000000</v>
      </c>
      <c r="F3033" s="9">
        <v>11000000</v>
      </c>
      <c r="G3033" s="6">
        <v>0</v>
      </c>
      <c r="H3033" s="10">
        <v>0</v>
      </c>
      <c r="I3033" s="9">
        <f t="shared" si="94"/>
        <v>11000000</v>
      </c>
      <c r="J3033" s="11">
        <f t="shared" si="95"/>
        <v>0</v>
      </c>
      <c r="K3033" s="6" t="s">
        <v>15</v>
      </c>
    </row>
    <row r="3034" spans="2:11" x14ac:dyDescent="0.2">
      <c r="B3034" s="6" t="s">
        <v>436</v>
      </c>
      <c r="C3034" s="7">
        <v>45105</v>
      </c>
      <c r="D3034" s="7">
        <v>45272</v>
      </c>
      <c r="E3034" s="8">
        <v>11000000</v>
      </c>
      <c r="F3034" s="9">
        <v>11000000</v>
      </c>
      <c r="G3034" s="6">
        <v>0</v>
      </c>
      <c r="H3034" s="10">
        <v>0</v>
      </c>
      <c r="I3034" s="9">
        <f t="shared" si="94"/>
        <v>11000000</v>
      </c>
      <c r="J3034" s="11">
        <f t="shared" si="95"/>
        <v>0</v>
      </c>
      <c r="K3034" s="6" t="s">
        <v>15</v>
      </c>
    </row>
    <row r="3035" spans="2:11" x14ac:dyDescent="0.2">
      <c r="B3035" s="6" t="s">
        <v>1627</v>
      </c>
      <c r="C3035" s="7">
        <v>45105</v>
      </c>
      <c r="D3035" s="7">
        <v>45272</v>
      </c>
      <c r="E3035" s="8">
        <v>11000000</v>
      </c>
      <c r="F3035" s="9">
        <v>11000000</v>
      </c>
      <c r="G3035" s="6">
        <v>0</v>
      </c>
      <c r="H3035" s="10">
        <v>0</v>
      </c>
      <c r="I3035" s="9">
        <f t="shared" si="94"/>
        <v>11000000</v>
      </c>
      <c r="J3035" s="11">
        <f t="shared" si="95"/>
        <v>0</v>
      </c>
      <c r="K3035" s="6" t="s">
        <v>15</v>
      </c>
    </row>
    <row r="3036" spans="2:11" x14ac:dyDescent="0.2">
      <c r="B3036" s="6" t="s">
        <v>1627</v>
      </c>
      <c r="C3036" s="7">
        <v>45105</v>
      </c>
      <c r="D3036" s="7">
        <v>45272</v>
      </c>
      <c r="E3036" s="8">
        <v>11000000</v>
      </c>
      <c r="F3036" s="9">
        <v>11000000</v>
      </c>
      <c r="G3036" s="6">
        <v>0</v>
      </c>
      <c r="H3036" s="10">
        <v>0</v>
      </c>
      <c r="I3036" s="9">
        <f t="shared" si="94"/>
        <v>11000000</v>
      </c>
      <c r="J3036" s="11">
        <f t="shared" si="95"/>
        <v>0</v>
      </c>
      <c r="K3036" s="6" t="s">
        <v>15</v>
      </c>
    </row>
    <row r="3037" spans="2:11" x14ac:dyDescent="0.2">
      <c r="B3037" s="6" t="s">
        <v>637</v>
      </c>
      <c r="C3037" s="7">
        <v>45105</v>
      </c>
      <c r="D3037" s="7">
        <v>45272</v>
      </c>
      <c r="E3037" s="8">
        <v>16500000</v>
      </c>
      <c r="F3037" s="9">
        <v>16500000</v>
      </c>
      <c r="G3037" s="6">
        <v>0</v>
      </c>
      <c r="H3037" s="10">
        <v>0</v>
      </c>
      <c r="I3037" s="9">
        <f t="shared" si="94"/>
        <v>16500000</v>
      </c>
      <c r="J3037" s="11">
        <f t="shared" si="95"/>
        <v>0</v>
      </c>
      <c r="K3037" s="6" t="s">
        <v>15</v>
      </c>
    </row>
    <row r="3038" spans="2:11" x14ac:dyDescent="0.2">
      <c r="B3038" s="6" t="s">
        <v>974</v>
      </c>
      <c r="C3038" s="7">
        <v>45105</v>
      </c>
      <c r="D3038" s="7">
        <v>45272</v>
      </c>
      <c r="E3038" s="8">
        <v>24750000</v>
      </c>
      <c r="F3038" s="9">
        <v>24750000</v>
      </c>
      <c r="G3038" s="6">
        <v>0</v>
      </c>
      <c r="H3038" s="10">
        <v>0</v>
      </c>
      <c r="I3038" s="9">
        <f t="shared" si="94"/>
        <v>24750000</v>
      </c>
      <c r="J3038" s="11">
        <f t="shared" si="95"/>
        <v>0</v>
      </c>
      <c r="K3038" s="6" t="s">
        <v>15</v>
      </c>
    </row>
    <row r="3039" spans="2:11" x14ac:dyDescent="0.2">
      <c r="B3039" s="6" t="s">
        <v>1087</v>
      </c>
      <c r="C3039" s="7">
        <v>45105</v>
      </c>
      <c r="D3039" s="7">
        <v>45272</v>
      </c>
      <c r="E3039" s="8">
        <v>13750000</v>
      </c>
      <c r="F3039" s="9">
        <v>13750000</v>
      </c>
      <c r="G3039" s="6">
        <v>0</v>
      </c>
      <c r="H3039" s="10">
        <v>0</v>
      </c>
      <c r="I3039" s="9">
        <f t="shared" si="94"/>
        <v>13750000</v>
      </c>
      <c r="J3039" s="11">
        <f t="shared" si="95"/>
        <v>0</v>
      </c>
      <c r="K3039" s="6" t="s">
        <v>15</v>
      </c>
    </row>
    <row r="3040" spans="2:11" x14ac:dyDescent="0.2">
      <c r="B3040" s="6" t="s">
        <v>1627</v>
      </c>
      <c r="C3040" s="7">
        <v>45105</v>
      </c>
      <c r="D3040" s="7">
        <v>45272</v>
      </c>
      <c r="E3040" s="8">
        <v>11000000</v>
      </c>
      <c r="F3040" s="9">
        <v>11000000</v>
      </c>
      <c r="G3040" s="6">
        <v>0</v>
      </c>
      <c r="H3040" s="10">
        <v>0</v>
      </c>
      <c r="I3040" s="9">
        <f t="shared" si="94"/>
        <v>11000000</v>
      </c>
      <c r="J3040" s="11">
        <f t="shared" si="95"/>
        <v>0</v>
      </c>
      <c r="K3040" s="6" t="s">
        <v>15</v>
      </c>
    </row>
    <row r="3041" spans="2:11" x14ac:dyDescent="0.2">
      <c r="B3041" s="6" t="s">
        <v>1678</v>
      </c>
      <c r="C3041" s="7">
        <v>45105</v>
      </c>
      <c r="D3041" s="7">
        <v>45282</v>
      </c>
      <c r="E3041" s="8">
        <v>26250000</v>
      </c>
      <c r="F3041" s="9">
        <v>26250000</v>
      </c>
      <c r="G3041" s="6">
        <v>0</v>
      </c>
      <c r="H3041" s="10">
        <v>0</v>
      </c>
      <c r="I3041" s="9">
        <f t="shared" si="94"/>
        <v>26250000</v>
      </c>
      <c r="J3041" s="11">
        <f t="shared" si="95"/>
        <v>0</v>
      </c>
      <c r="K3041" s="6" t="s">
        <v>15</v>
      </c>
    </row>
    <row r="3042" spans="2:11" x14ac:dyDescent="0.2">
      <c r="B3042" s="6" t="s">
        <v>1039</v>
      </c>
      <c r="C3042" s="7">
        <v>45105</v>
      </c>
      <c r="D3042" s="7">
        <v>45257</v>
      </c>
      <c r="E3042" s="8">
        <v>9000000</v>
      </c>
      <c r="F3042" s="9">
        <v>9000000</v>
      </c>
      <c r="G3042" s="6">
        <v>0</v>
      </c>
      <c r="H3042" s="10">
        <v>0</v>
      </c>
      <c r="I3042" s="9">
        <f t="shared" si="94"/>
        <v>9000000</v>
      </c>
      <c r="J3042" s="11">
        <f t="shared" si="95"/>
        <v>0</v>
      </c>
      <c r="K3042" s="6" t="s">
        <v>15</v>
      </c>
    </row>
    <row r="3043" spans="2:11" x14ac:dyDescent="0.2">
      <c r="B3043" s="6" t="s">
        <v>1039</v>
      </c>
      <c r="C3043" s="7">
        <v>45105</v>
      </c>
      <c r="D3043" s="7">
        <v>45257</v>
      </c>
      <c r="E3043" s="8">
        <v>9000000</v>
      </c>
      <c r="F3043" s="9">
        <v>9000000</v>
      </c>
      <c r="G3043" s="6">
        <v>0</v>
      </c>
      <c r="H3043" s="10">
        <v>0</v>
      </c>
      <c r="I3043" s="9">
        <f t="shared" si="94"/>
        <v>9000000</v>
      </c>
      <c r="J3043" s="11">
        <f t="shared" si="95"/>
        <v>0</v>
      </c>
      <c r="K3043" s="6" t="s">
        <v>15</v>
      </c>
    </row>
    <row r="3044" spans="2:11" x14ac:dyDescent="0.2">
      <c r="B3044" s="6" t="s">
        <v>1627</v>
      </c>
      <c r="C3044" s="7">
        <v>45105</v>
      </c>
      <c r="D3044" s="7">
        <v>45272</v>
      </c>
      <c r="E3044" s="8">
        <v>11000000</v>
      </c>
      <c r="F3044" s="9">
        <v>11000000</v>
      </c>
      <c r="G3044" s="6">
        <v>0</v>
      </c>
      <c r="H3044" s="10">
        <v>0</v>
      </c>
      <c r="I3044" s="9">
        <f t="shared" si="94"/>
        <v>11000000</v>
      </c>
      <c r="J3044" s="11">
        <f t="shared" si="95"/>
        <v>0</v>
      </c>
      <c r="K3044" s="6" t="s">
        <v>15</v>
      </c>
    </row>
    <row r="3045" spans="2:11" x14ac:dyDescent="0.2">
      <c r="B3045" s="6" t="s">
        <v>1679</v>
      </c>
      <c r="C3045" s="7">
        <v>45105</v>
      </c>
      <c r="D3045" s="7">
        <v>45287</v>
      </c>
      <c r="E3045" s="8">
        <v>24720000</v>
      </c>
      <c r="F3045" s="9">
        <v>24720000</v>
      </c>
      <c r="G3045" s="6">
        <v>0</v>
      </c>
      <c r="H3045" s="10">
        <v>0</v>
      </c>
      <c r="I3045" s="9">
        <f t="shared" si="94"/>
        <v>24720000</v>
      </c>
      <c r="J3045" s="11">
        <f t="shared" si="95"/>
        <v>0</v>
      </c>
      <c r="K3045" s="6" t="s">
        <v>15</v>
      </c>
    </row>
    <row r="3046" spans="2:11" x14ac:dyDescent="0.2">
      <c r="B3046" s="6" t="s">
        <v>242</v>
      </c>
      <c r="C3046" s="7">
        <v>45105</v>
      </c>
      <c r="D3046" s="7">
        <v>45282</v>
      </c>
      <c r="E3046" s="8">
        <v>21291667</v>
      </c>
      <c r="F3046" s="9">
        <v>21291667</v>
      </c>
      <c r="G3046" s="6">
        <v>0</v>
      </c>
      <c r="H3046" s="10">
        <v>0</v>
      </c>
      <c r="I3046" s="9">
        <f t="shared" si="94"/>
        <v>21291667</v>
      </c>
      <c r="J3046" s="11">
        <f t="shared" si="95"/>
        <v>0</v>
      </c>
      <c r="K3046" s="6" t="s">
        <v>15</v>
      </c>
    </row>
    <row r="3047" spans="2:11" x14ac:dyDescent="0.2">
      <c r="B3047" s="6" t="s">
        <v>515</v>
      </c>
      <c r="C3047" s="7">
        <v>45105</v>
      </c>
      <c r="D3047" s="7">
        <v>45282</v>
      </c>
      <c r="E3047" s="8">
        <v>21291667</v>
      </c>
      <c r="F3047" s="9">
        <v>21291667</v>
      </c>
      <c r="G3047" s="6">
        <v>0</v>
      </c>
      <c r="H3047" s="10">
        <v>365000.01</v>
      </c>
      <c r="I3047" s="9">
        <f t="shared" si="94"/>
        <v>20926666.989999998</v>
      </c>
      <c r="J3047" s="11">
        <f t="shared" si="95"/>
        <v>1.7142857344143135E-2</v>
      </c>
      <c r="K3047" s="6" t="s">
        <v>15</v>
      </c>
    </row>
    <row r="3048" spans="2:11" x14ac:dyDescent="0.2">
      <c r="B3048" s="6" t="s">
        <v>708</v>
      </c>
      <c r="C3048" s="7">
        <v>45105</v>
      </c>
      <c r="D3048" s="7">
        <v>45282</v>
      </c>
      <c r="E3048" s="8">
        <v>27416650</v>
      </c>
      <c r="F3048" s="9">
        <v>27416650</v>
      </c>
      <c r="G3048" s="6">
        <v>0</v>
      </c>
      <c r="H3048" s="10">
        <v>0</v>
      </c>
      <c r="I3048" s="9">
        <f t="shared" si="94"/>
        <v>27416650</v>
      </c>
      <c r="J3048" s="11">
        <f t="shared" si="95"/>
        <v>0</v>
      </c>
      <c r="K3048" s="6" t="s">
        <v>15</v>
      </c>
    </row>
    <row r="3049" spans="2:11" x14ac:dyDescent="0.2">
      <c r="B3049" s="6" t="s">
        <v>1680</v>
      </c>
      <c r="C3049" s="7">
        <v>45105</v>
      </c>
      <c r="D3049" s="7">
        <v>45284</v>
      </c>
      <c r="E3049" s="8">
        <v>24308000</v>
      </c>
      <c r="F3049" s="9">
        <v>24308000</v>
      </c>
      <c r="G3049" s="6">
        <v>0</v>
      </c>
      <c r="H3049" s="10">
        <v>0</v>
      </c>
      <c r="I3049" s="9">
        <f t="shared" si="94"/>
        <v>24308000</v>
      </c>
      <c r="J3049" s="11">
        <f t="shared" si="95"/>
        <v>0</v>
      </c>
      <c r="K3049" s="6" t="s">
        <v>15</v>
      </c>
    </row>
    <row r="3050" spans="2:11" x14ac:dyDescent="0.2">
      <c r="B3050" s="6" t="s">
        <v>515</v>
      </c>
      <c r="C3050" s="7">
        <v>45105</v>
      </c>
      <c r="D3050" s="7">
        <v>45282</v>
      </c>
      <c r="E3050" s="8">
        <v>21291667</v>
      </c>
      <c r="F3050" s="9">
        <v>21291667</v>
      </c>
      <c r="G3050" s="6">
        <v>0</v>
      </c>
      <c r="H3050" s="10">
        <v>0</v>
      </c>
      <c r="I3050" s="9">
        <f t="shared" si="94"/>
        <v>21291667</v>
      </c>
      <c r="J3050" s="11">
        <f t="shared" si="95"/>
        <v>0</v>
      </c>
      <c r="K3050" s="6" t="s">
        <v>15</v>
      </c>
    </row>
    <row r="3051" spans="2:11" x14ac:dyDescent="0.2">
      <c r="B3051" s="6" t="s">
        <v>1681</v>
      </c>
      <c r="C3051" s="7">
        <v>45105</v>
      </c>
      <c r="D3051" s="7">
        <v>45257</v>
      </c>
      <c r="E3051" s="8">
        <v>17500000</v>
      </c>
      <c r="F3051" s="9">
        <v>17500000</v>
      </c>
      <c r="G3051" s="6">
        <v>0</v>
      </c>
      <c r="H3051" s="10">
        <v>0</v>
      </c>
      <c r="I3051" s="9">
        <f t="shared" si="94"/>
        <v>17500000</v>
      </c>
      <c r="J3051" s="11">
        <f t="shared" si="95"/>
        <v>0</v>
      </c>
      <c r="K3051" s="6" t="s">
        <v>15</v>
      </c>
    </row>
    <row r="3052" spans="2:11" x14ac:dyDescent="0.2">
      <c r="B3052" s="6" t="s">
        <v>1682</v>
      </c>
      <c r="C3052" s="7">
        <v>45105</v>
      </c>
      <c r="D3052" s="7">
        <v>45282</v>
      </c>
      <c r="E3052" s="8">
        <v>12250000</v>
      </c>
      <c r="F3052" s="9">
        <v>12250000</v>
      </c>
      <c r="G3052" s="6">
        <v>0</v>
      </c>
      <c r="H3052" s="10">
        <v>0</v>
      </c>
      <c r="I3052" s="9">
        <f t="shared" si="94"/>
        <v>12250000</v>
      </c>
      <c r="J3052" s="11">
        <f t="shared" si="95"/>
        <v>0</v>
      </c>
      <c r="K3052" s="6" t="s">
        <v>15</v>
      </c>
    </row>
    <row r="3053" spans="2:11" x14ac:dyDescent="0.2">
      <c r="B3053" s="6" t="s">
        <v>1683</v>
      </c>
      <c r="C3053" s="7">
        <v>45105</v>
      </c>
      <c r="D3053" s="7">
        <v>45272</v>
      </c>
      <c r="E3053" s="8">
        <v>11000000</v>
      </c>
      <c r="F3053" s="9">
        <v>11000000</v>
      </c>
      <c r="G3053" s="6">
        <v>0</v>
      </c>
      <c r="H3053" s="10">
        <v>0</v>
      </c>
      <c r="I3053" s="9">
        <f t="shared" si="94"/>
        <v>11000000</v>
      </c>
      <c r="J3053" s="11">
        <f t="shared" si="95"/>
        <v>0</v>
      </c>
      <c r="K3053" s="6" t="s">
        <v>15</v>
      </c>
    </row>
    <row r="3054" spans="2:11" x14ac:dyDescent="0.2">
      <c r="B3054" s="6" t="s">
        <v>727</v>
      </c>
      <c r="C3054" s="7">
        <v>45105</v>
      </c>
      <c r="D3054" s="7">
        <v>45282</v>
      </c>
      <c r="E3054" s="8">
        <v>12250000</v>
      </c>
      <c r="F3054" s="9">
        <v>12250000</v>
      </c>
      <c r="G3054" s="6">
        <v>0</v>
      </c>
      <c r="H3054" s="10">
        <v>0</v>
      </c>
      <c r="I3054" s="9">
        <f t="shared" si="94"/>
        <v>12250000</v>
      </c>
      <c r="J3054" s="11">
        <f t="shared" si="95"/>
        <v>0</v>
      </c>
      <c r="K3054" s="6" t="s">
        <v>15</v>
      </c>
    </row>
    <row r="3055" spans="2:11" x14ac:dyDescent="0.2">
      <c r="B3055" s="6" t="s">
        <v>1684</v>
      </c>
      <c r="C3055" s="7">
        <v>45105</v>
      </c>
      <c r="D3055" s="7">
        <v>45287</v>
      </c>
      <c r="E3055" s="8">
        <v>24720000</v>
      </c>
      <c r="F3055" s="9">
        <v>24720000</v>
      </c>
      <c r="G3055" s="6">
        <v>0</v>
      </c>
      <c r="H3055" s="10">
        <v>0</v>
      </c>
      <c r="I3055" s="9">
        <f t="shared" si="94"/>
        <v>24720000</v>
      </c>
      <c r="J3055" s="11">
        <f t="shared" si="95"/>
        <v>0</v>
      </c>
      <c r="K3055" s="6" t="s">
        <v>15</v>
      </c>
    </row>
    <row r="3056" spans="2:11" x14ac:dyDescent="0.2">
      <c r="B3056" s="6" t="s">
        <v>1039</v>
      </c>
      <c r="C3056" s="7">
        <v>45105</v>
      </c>
      <c r="D3056" s="7">
        <v>45257</v>
      </c>
      <c r="E3056" s="8">
        <v>9000000</v>
      </c>
      <c r="F3056" s="9">
        <v>9000000</v>
      </c>
      <c r="G3056" s="6">
        <v>0</v>
      </c>
      <c r="H3056" s="10">
        <v>0</v>
      </c>
      <c r="I3056" s="9">
        <f t="shared" si="94"/>
        <v>9000000</v>
      </c>
      <c r="J3056" s="11">
        <f t="shared" si="95"/>
        <v>0</v>
      </c>
      <c r="K3056" s="6" t="s">
        <v>15</v>
      </c>
    </row>
    <row r="3057" spans="2:11" x14ac:dyDescent="0.2">
      <c r="B3057" s="6" t="s">
        <v>1039</v>
      </c>
      <c r="C3057" s="7">
        <v>45105</v>
      </c>
      <c r="D3057" s="7">
        <v>45257</v>
      </c>
      <c r="E3057" s="8">
        <v>9000000</v>
      </c>
      <c r="F3057" s="9">
        <v>9000000</v>
      </c>
      <c r="G3057" s="6">
        <v>0</v>
      </c>
      <c r="H3057" s="10">
        <v>0</v>
      </c>
      <c r="I3057" s="9">
        <f t="shared" si="94"/>
        <v>9000000</v>
      </c>
      <c r="J3057" s="11">
        <f t="shared" si="95"/>
        <v>0</v>
      </c>
      <c r="K3057" s="6" t="s">
        <v>15</v>
      </c>
    </row>
    <row r="3058" spans="2:11" x14ac:dyDescent="0.2">
      <c r="B3058" s="6" t="s">
        <v>1685</v>
      </c>
      <c r="C3058" s="7">
        <v>45105</v>
      </c>
      <c r="D3058" s="7">
        <v>45257</v>
      </c>
      <c r="E3058" s="8">
        <v>20000000</v>
      </c>
      <c r="F3058" s="9">
        <v>20000000</v>
      </c>
      <c r="G3058" s="6">
        <v>0</v>
      </c>
      <c r="H3058" s="10">
        <v>0</v>
      </c>
      <c r="I3058" s="9">
        <f t="shared" si="94"/>
        <v>20000000</v>
      </c>
      <c r="J3058" s="11">
        <f t="shared" si="95"/>
        <v>0</v>
      </c>
      <c r="K3058" s="6" t="s">
        <v>15</v>
      </c>
    </row>
    <row r="3059" spans="2:11" x14ac:dyDescent="0.2">
      <c r="B3059" s="6" t="s">
        <v>1686</v>
      </c>
      <c r="C3059" s="7">
        <v>45105</v>
      </c>
      <c r="D3059" s="7">
        <v>45282</v>
      </c>
      <c r="E3059" s="8">
        <v>23333333.329999998</v>
      </c>
      <c r="F3059" s="9">
        <v>23333333.329999998</v>
      </c>
      <c r="G3059" s="6">
        <v>0</v>
      </c>
      <c r="H3059" s="10">
        <v>0</v>
      </c>
      <c r="I3059" s="9">
        <f t="shared" si="94"/>
        <v>23333333.329999998</v>
      </c>
      <c r="J3059" s="11">
        <f t="shared" si="95"/>
        <v>0</v>
      </c>
      <c r="K3059" s="6" t="s">
        <v>15</v>
      </c>
    </row>
    <row r="3060" spans="2:11" x14ac:dyDescent="0.2">
      <c r="B3060" s="6" t="s">
        <v>1687</v>
      </c>
      <c r="C3060" s="7">
        <v>45105</v>
      </c>
      <c r="D3060" s="7">
        <v>45257</v>
      </c>
      <c r="E3060" s="8">
        <v>15000000</v>
      </c>
      <c r="F3060" s="9">
        <v>15000000</v>
      </c>
      <c r="G3060" s="6">
        <v>0</v>
      </c>
      <c r="H3060" s="10">
        <v>0</v>
      </c>
      <c r="I3060" s="9">
        <f t="shared" si="94"/>
        <v>15000000</v>
      </c>
      <c r="J3060" s="11">
        <f t="shared" si="95"/>
        <v>0</v>
      </c>
      <c r="K3060" s="6" t="s">
        <v>15</v>
      </c>
    </row>
    <row r="3061" spans="2:11" x14ac:dyDescent="0.2">
      <c r="B3061" s="6" t="s">
        <v>1688</v>
      </c>
      <c r="C3061" s="7">
        <v>45105</v>
      </c>
      <c r="D3061" s="7">
        <v>45272</v>
      </c>
      <c r="E3061" s="8">
        <v>11000000</v>
      </c>
      <c r="F3061" s="9">
        <v>11000000</v>
      </c>
      <c r="G3061" s="6">
        <v>0</v>
      </c>
      <c r="H3061" s="10">
        <v>0</v>
      </c>
      <c r="I3061" s="9">
        <f t="shared" si="94"/>
        <v>11000000</v>
      </c>
      <c r="J3061" s="11">
        <f t="shared" si="95"/>
        <v>0</v>
      </c>
      <c r="K3061" s="6" t="s">
        <v>15</v>
      </c>
    </row>
    <row r="3062" spans="2:11" x14ac:dyDescent="0.2">
      <c r="B3062" s="6" t="s">
        <v>1689</v>
      </c>
      <c r="C3062" s="7">
        <v>45105</v>
      </c>
      <c r="D3062" s="7">
        <v>45272</v>
      </c>
      <c r="E3062" s="8">
        <v>16500000</v>
      </c>
      <c r="F3062" s="9">
        <v>16500000</v>
      </c>
      <c r="G3062" s="6">
        <v>0</v>
      </c>
      <c r="H3062" s="10">
        <v>0</v>
      </c>
      <c r="I3062" s="9">
        <f t="shared" si="94"/>
        <v>16500000</v>
      </c>
      <c r="J3062" s="11">
        <f t="shared" si="95"/>
        <v>0</v>
      </c>
      <c r="K3062" s="6" t="s">
        <v>15</v>
      </c>
    </row>
    <row r="3063" spans="2:11" x14ac:dyDescent="0.2">
      <c r="B3063" s="6" t="s">
        <v>1172</v>
      </c>
      <c r="C3063" s="7">
        <v>45105</v>
      </c>
      <c r="D3063" s="7">
        <v>45291</v>
      </c>
      <c r="E3063" s="8">
        <v>30833333.329999998</v>
      </c>
      <c r="F3063" s="9">
        <v>30833333.329999998</v>
      </c>
      <c r="G3063" s="6">
        <v>0</v>
      </c>
      <c r="H3063" s="10">
        <v>0</v>
      </c>
      <c r="I3063" s="9">
        <f t="shared" si="94"/>
        <v>30833333.329999998</v>
      </c>
      <c r="J3063" s="11">
        <f t="shared" si="95"/>
        <v>0</v>
      </c>
      <c r="K3063" s="6" t="s">
        <v>15</v>
      </c>
    </row>
    <row r="3064" spans="2:11" x14ac:dyDescent="0.2">
      <c r="B3064" s="6" t="s">
        <v>1039</v>
      </c>
      <c r="C3064" s="7">
        <v>45105</v>
      </c>
      <c r="D3064" s="7">
        <v>45257</v>
      </c>
      <c r="E3064" s="8">
        <v>9000000</v>
      </c>
      <c r="F3064" s="9">
        <v>9000000</v>
      </c>
      <c r="G3064" s="6">
        <v>0</v>
      </c>
      <c r="H3064" s="10">
        <v>0</v>
      </c>
      <c r="I3064" s="9">
        <f t="shared" si="94"/>
        <v>9000000</v>
      </c>
      <c r="J3064" s="11">
        <f t="shared" si="95"/>
        <v>0</v>
      </c>
      <c r="K3064" s="6" t="s">
        <v>15</v>
      </c>
    </row>
    <row r="3065" spans="2:11" x14ac:dyDescent="0.2">
      <c r="B3065" s="6" t="s">
        <v>1690</v>
      </c>
      <c r="C3065" s="7">
        <v>45105</v>
      </c>
      <c r="D3065" s="7">
        <v>45287</v>
      </c>
      <c r="E3065" s="8">
        <v>18000000</v>
      </c>
      <c r="F3065" s="9">
        <v>18000000</v>
      </c>
      <c r="G3065" s="6">
        <v>0</v>
      </c>
      <c r="H3065" s="10">
        <v>0</v>
      </c>
      <c r="I3065" s="9">
        <f t="shared" si="94"/>
        <v>18000000</v>
      </c>
      <c r="J3065" s="11">
        <f t="shared" si="95"/>
        <v>0</v>
      </c>
      <c r="K3065" s="6" t="s">
        <v>15</v>
      </c>
    </row>
    <row r="3066" spans="2:11" x14ac:dyDescent="0.2">
      <c r="B3066" s="6" t="s">
        <v>1039</v>
      </c>
      <c r="C3066" s="7">
        <v>45105</v>
      </c>
      <c r="D3066" s="7">
        <v>45257</v>
      </c>
      <c r="E3066" s="8">
        <v>9000000</v>
      </c>
      <c r="F3066" s="9">
        <v>9000000</v>
      </c>
      <c r="G3066" s="6">
        <v>0</v>
      </c>
      <c r="H3066" s="10">
        <v>0</v>
      </c>
      <c r="I3066" s="9">
        <f t="shared" si="94"/>
        <v>9000000</v>
      </c>
      <c r="J3066" s="11">
        <f t="shared" si="95"/>
        <v>0</v>
      </c>
      <c r="K3066" s="6" t="s">
        <v>15</v>
      </c>
    </row>
    <row r="3067" spans="2:11" x14ac:dyDescent="0.2">
      <c r="B3067" s="6" t="s">
        <v>1691</v>
      </c>
      <c r="C3067" s="7">
        <v>45105</v>
      </c>
      <c r="D3067" s="7">
        <v>45314</v>
      </c>
      <c r="E3067" s="8">
        <v>15450000</v>
      </c>
      <c r="F3067" s="9">
        <v>14935000</v>
      </c>
      <c r="G3067" s="6">
        <v>0</v>
      </c>
      <c r="H3067" s="10">
        <v>0</v>
      </c>
      <c r="I3067" s="9">
        <f t="shared" si="94"/>
        <v>14935000</v>
      </c>
      <c r="J3067" s="11">
        <f t="shared" si="95"/>
        <v>0</v>
      </c>
      <c r="K3067" s="6" t="s">
        <v>15</v>
      </c>
    </row>
    <row r="3068" spans="2:11" x14ac:dyDescent="0.2">
      <c r="B3068" s="6" t="s">
        <v>1090</v>
      </c>
      <c r="C3068" s="7">
        <v>45105</v>
      </c>
      <c r="D3068" s="7">
        <v>45257</v>
      </c>
      <c r="E3068" s="8">
        <v>9000000</v>
      </c>
      <c r="F3068" s="9">
        <v>9000000</v>
      </c>
      <c r="G3068" s="6">
        <v>0</v>
      </c>
      <c r="H3068" s="10">
        <v>0</v>
      </c>
      <c r="I3068" s="9">
        <f t="shared" si="94"/>
        <v>9000000</v>
      </c>
      <c r="J3068" s="11">
        <f t="shared" si="95"/>
        <v>0</v>
      </c>
      <c r="K3068" s="6" t="s">
        <v>15</v>
      </c>
    </row>
    <row r="3069" spans="2:11" x14ac:dyDescent="0.2">
      <c r="B3069" s="6" t="s">
        <v>1090</v>
      </c>
      <c r="C3069" s="7">
        <v>45105</v>
      </c>
      <c r="D3069" s="7">
        <v>45257</v>
      </c>
      <c r="E3069" s="8">
        <v>9000000</v>
      </c>
      <c r="F3069" s="9">
        <v>9000000</v>
      </c>
      <c r="G3069" s="6">
        <v>0</v>
      </c>
      <c r="H3069" s="10">
        <v>0</v>
      </c>
      <c r="I3069" s="9">
        <f t="shared" si="94"/>
        <v>9000000</v>
      </c>
      <c r="J3069" s="11">
        <f t="shared" si="95"/>
        <v>0</v>
      </c>
      <c r="K3069" s="6" t="s">
        <v>15</v>
      </c>
    </row>
    <row r="3070" spans="2:11" x14ac:dyDescent="0.2">
      <c r="B3070" s="6" t="s">
        <v>1692</v>
      </c>
      <c r="C3070" s="7">
        <v>45105</v>
      </c>
      <c r="D3070" s="7">
        <v>45287</v>
      </c>
      <c r="E3070" s="8">
        <v>15450000</v>
      </c>
      <c r="F3070" s="9">
        <v>15450000</v>
      </c>
      <c r="G3070" s="6">
        <v>0</v>
      </c>
      <c r="H3070" s="10">
        <v>0</v>
      </c>
      <c r="I3070" s="9">
        <f t="shared" si="94"/>
        <v>15450000</v>
      </c>
      <c r="J3070" s="11">
        <f t="shared" si="95"/>
        <v>0</v>
      </c>
      <c r="K3070" s="6" t="s">
        <v>15</v>
      </c>
    </row>
    <row r="3071" spans="2:11" x14ac:dyDescent="0.2">
      <c r="B3071" s="6" t="s">
        <v>1623</v>
      </c>
      <c r="C3071" s="7">
        <v>45105</v>
      </c>
      <c r="D3071" s="7">
        <v>45272</v>
      </c>
      <c r="E3071" s="8">
        <v>11000000</v>
      </c>
      <c r="F3071" s="9">
        <v>11000000</v>
      </c>
      <c r="G3071" s="6">
        <v>0</v>
      </c>
      <c r="H3071" s="10">
        <v>0</v>
      </c>
      <c r="I3071" s="9">
        <f t="shared" si="94"/>
        <v>11000000</v>
      </c>
      <c r="J3071" s="11">
        <f t="shared" si="95"/>
        <v>0</v>
      </c>
      <c r="K3071" s="6" t="s">
        <v>15</v>
      </c>
    </row>
    <row r="3072" spans="2:11" x14ac:dyDescent="0.2">
      <c r="B3072" s="6" t="s">
        <v>1005</v>
      </c>
      <c r="C3072" s="7">
        <v>45105</v>
      </c>
      <c r="D3072" s="7">
        <v>45257</v>
      </c>
      <c r="E3072" s="8">
        <v>15000000</v>
      </c>
      <c r="F3072" s="9">
        <v>15000000</v>
      </c>
      <c r="G3072" s="6">
        <v>0</v>
      </c>
      <c r="H3072" s="10">
        <v>0</v>
      </c>
      <c r="I3072" s="9">
        <f t="shared" si="94"/>
        <v>15000000</v>
      </c>
      <c r="J3072" s="11">
        <f t="shared" si="95"/>
        <v>0</v>
      </c>
      <c r="K3072" s="6" t="s">
        <v>15</v>
      </c>
    </row>
    <row r="3073" spans="2:11" x14ac:dyDescent="0.2">
      <c r="B3073" s="6" t="s">
        <v>1090</v>
      </c>
      <c r="C3073" s="7">
        <v>45105</v>
      </c>
      <c r="D3073" s="7">
        <v>45257</v>
      </c>
      <c r="E3073" s="8">
        <v>9000000</v>
      </c>
      <c r="F3073" s="9">
        <v>9000000</v>
      </c>
      <c r="G3073" s="6">
        <v>0</v>
      </c>
      <c r="H3073" s="10">
        <v>0</v>
      </c>
      <c r="I3073" s="9">
        <f t="shared" si="94"/>
        <v>9000000</v>
      </c>
      <c r="J3073" s="11">
        <f t="shared" si="95"/>
        <v>0</v>
      </c>
      <c r="K3073" s="6" t="s">
        <v>15</v>
      </c>
    </row>
    <row r="3074" spans="2:11" x14ac:dyDescent="0.2">
      <c r="B3074" s="6" t="s">
        <v>1693</v>
      </c>
      <c r="C3074" s="7">
        <v>45105</v>
      </c>
      <c r="D3074" s="7">
        <v>45257</v>
      </c>
      <c r="E3074" s="8">
        <v>11000000</v>
      </c>
      <c r="F3074" s="9">
        <v>11000000</v>
      </c>
      <c r="G3074" s="6">
        <v>0</v>
      </c>
      <c r="H3074" s="10">
        <v>0</v>
      </c>
      <c r="I3074" s="9">
        <f t="shared" si="94"/>
        <v>11000000</v>
      </c>
      <c r="J3074" s="11">
        <f t="shared" si="95"/>
        <v>0</v>
      </c>
      <c r="K3074" s="6" t="s">
        <v>15</v>
      </c>
    </row>
    <row r="3075" spans="2:11" x14ac:dyDescent="0.2">
      <c r="B3075" s="6" t="s">
        <v>1237</v>
      </c>
      <c r="C3075" s="7">
        <v>45105</v>
      </c>
      <c r="D3075" s="7">
        <v>45272</v>
      </c>
      <c r="E3075" s="8">
        <v>9900000</v>
      </c>
      <c r="F3075" s="9">
        <v>9900000</v>
      </c>
      <c r="G3075" s="6">
        <v>0</v>
      </c>
      <c r="H3075" s="10">
        <v>0</v>
      </c>
      <c r="I3075" s="9">
        <f t="shared" ref="I3075:I3138" si="96">F3075-H3075</f>
        <v>9900000</v>
      </c>
      <c r="J3075" s="11">
        <f t="shared" ref="J3075:J3138" si="97">IFERROR(H3075/F3075,"-")</f>
        <v>0</v>
      </c>
      <c r="K3075" s="6" t="s">
        <v>15</v>
      </c>
    </row>
    <row r="3076" spans="2:11" x14ac:dyDescent="0.2">
      <c r="B3076" s="6" t="s">
        <v>1091</v>
      </c>
      <c r="C3076" s="7">
        <v>45105</v>
      </c>
      <c r="D3076" s="7">
        <v>45257</v>
      </c>
      <c r="E3076" s="8">
        <v>11500000</v>
      </c>
      <c r="F3076" s="9">
        <v>11500000</v>
      </c>
      <c r="G3076" s="6">
        <v>0</v>
      </c>
      <c r="H3076" s="10">
        <v>0</v>
      </c>
      <c r="I3076" s="9">
        <f t="shared" si="96"/>
        <v>11500000</v>
      </c>
      <c r="J3076" s="11">
        <f t="shared" si="97"/>
        <v>0</v>
      </c>
      <c r="K3076" s="6" t="s">
        <v>15</v>
      </c>
    </row>
    <row r="3077" spans="2:11" x14ac:dyDescent="0.2">
      <c r="B3077" s="6" t="s">
        <v>301</v>
      </c>
      <c r="C3077" s="7">
        <v>45105</v>
      </c>
      <c r="D3077" s="7">
        <v>45273</v>
      </c>
      <c r="E3077" s="8">
        <v>27666666.670000002</v>
      </c>
      <c r="F3077" s="9">
        <v>27666666.670000002</v>
      </c>
      <c r="G3077" s="6">
        <v>0</v>
      </c>
      <c r="H3077" s="10">
        <v>0</v>
      </c>
      <c r="I3077" s="9">
        <f t="shared" si="96"/>
        <v>27666666.670000002</v>
      </c>
      <c r="J3077" s="11">
        <f t="shared" si="97"/>
        <v>0</v>
      </c>
      <c r="K3077" s="6" t="s">
        <v>15</v>
      </c>
    </row>
    <row r="3078" spans="2:11" x14ac:dyDescent="0.2">
      <c r="B3078" s="6" t="s">
        <v>1039</v>
      </c>
      <c r="C3078" s="7">
        <v>45105</v>
      </c>
      <c r="D3078" s="7">
        <v>45257</v>
      </c>
      <c r="E3078" s="8">
        <v>9000000</v>
      </c>
      <c r="F3078" s="9">
        <v>9000000</v>
      </c>
      <c r="G3078" s="6">
        <v>0</v>
      </c>
      <c r="H3078" s="10">
        <v>0</v>
      </c>
      <c r="I3078" s="9">
        <f t="shared" si="96"/>
        <v>9000000</v>
      </c>
      <c r="J3078" s="11">
        <f t="shared" si="97"/>
        <v>0</v>
      </c>
      <c r="K3078" s="6" t="s">
        <v>15</v>
      </c>
    </row>
    <row r="3079" spans="2:11" x14ac:dyDescent="0.2">
      <c r="B3079" s="6" t="s">
        <v>1694</v>
      </c>
      <c r="C3079" s="7">
        <v>45105</v>
      </c>
      <c r="D3079" s="7">
        <v>45266</v>
      </c>
      <c r="E3079" s="8">
        <v>21836000</v>
      </c>
      <c r="F3079" s="9">
        <v>21836000</v>
      </c>
      <c r="G3079" s="6">
        <v>0</v>
      </c>
      <c r="H3079" s="10">
        <v>0</v>
      </c>
      <c r="I3079" s="9">
        <f t="shared" si="96"/>
        <v>21836000</v>
      </c>
      <c r="J3079" s="11">
        <f t="shared" si="97"/>
        <v>0</v>
      </c>
      <c r="K3079" s="6" t="s">
        <v>15</v>
      </c>
    </row>
    <row r="3080" spans="2:11" x14ac:dyDescent="0.2">
      <c r="B3080" s="6" t="s">
        <v>1005</v>
      </c>
      <c r="C3080" s="7">
        <v>45105</v>
      </c>
      <c r="D3080" s="7">
        <v>45257</v>
      </c>
      <c r="E3080" s="8">
        <v>15000000</v>
      </c>
      <c r="F3080" s="9">
        <v>15000000</v>
      </c>
      <c r="G3080" s="6">
        <v>0</v>
      </c>
      <c r="H3080" s="10">
        <v>0</v>
      </c>
      <c r="I3080" s="9">
        <f t="shared" si="96"/>
        <v>15000000</v>
      </c>
      <c r="J3080" s="11">
        <f t="shared" si="97"/>
        <v>0</v>
      </c>
      <c r="K3080" s="6" t="s">
        <v>15</v>
      </c>
    </row>
    <row r="3081" spans="2:11" x14ac:dyDescent="0.2">
      <c r="B3081" s="6" t="s">
        <v>1368</v>
      </c>
      <c r="C3081" s="7">
        <v>45105</v>
      </c>
      <c r="D3081" s="7">
        <v>45257</v>
      </c>
      <c r="E3081" s="8">
        <v>15000000</v>
      </c>
      <c r="F3081" s="9">
        <v>15000000</v>
      </c>
      <c r="G3081" s="6">
        <v>0</v>
      </c>
      <c r="H3081" s="10">
        <v>0</v>
      </c>
      <c r="I3081" s="9">
        <f t="shared" si="96"/>
        <v>15000000</v>
      </c>
      <c r="J3081" s="11">
        <f t="shared" si="97"/>
        <v>0</v>
      </c>
      <c r="K3081" s="6" t="s">
        <v>15</v>
      </c>
    </row>
    <row r="3082" spans="2:11" x14ac:dyDescent="0.2">
      <c r="B3082" s="6" t="s">
        <v>720</v>
      </c>
      <c r="C3082" s="7">
        <v>45105</v>
      </c>
      <c r="D3082" s="7">
        <v>45257</v>
      </c>
      <c r="E3082" s="8">
        <v>30000000</v>
      </c>
      <c r="F3082" s="9">
        <v>30000000</v>
      </c>
      <c r="G3082" s="6">
        <v>0</v>
      </c>
      <c r="H3082" s="10">
        <v>0</v>
      </c>
      <c r="I3082" s="9">
        <f t="shared" si="96"/>
        <v>30000000</v>
      </c>
      <c r="J3082" s="11">
        <f t="shared" si="97"/>
        <v>0</v>
      </c>
      <c r="K3082" s="6" t="s">
        <v>15</v>
      </c>
    </row>
    <row r="3083" spans="2:11" x14ac:dyDescent="0.2">
      <c r="B3083" s="6" t="s">
        <v>1162</v>
      </c>
      <c r="C3083" s="7">
        <v>45105</v>
      </c>
      <c r="D3083" s="7">
        <v>45272</v>
      </c>
      <c r="E3083" s="8">
        <v>11000000</v>
      </c>
      <c r="F3083" s="9">
        <v>11000000</v>
      </c>
      <c r="G3083" s="6">
        <v>0</v>
      </c>
      <c r="H3083" s="10">
        <v>0</v>
      </c>
      <c r="I3083" s="9">
        <f t="shared" si="96"/>
        <v>11000000</v>
      </c>
      <c r="J3083" s="11">
        <f t="shared" si="97"/>
        <v>0</v>
      </c>
      <c r="K3083" s="6" t="s">
        <v>15</v>
      </c>
    </row>
    <row r="3084" spans="2:11" x14ac:dyDescent="0.2">
      <c r="B3084" s="6" t="s">
        <v>1695</v>
      </c>
      <c r="C3084" s="7">
        <v>45105</v>
      </c>
      <c r="D3084" s="7">
        <v>45284</v>
      </c>
      <c r="E3084" s="8">
        <v>11800000</v>
      </c>
      <c r="F3084" s="9">
        <v>11800000</v>
      </c>
      <c r="G3084" s="6">
        <v>0</v>
      </c>
      <c r="H3084" s="10">
        <v>0</v>
      </c>
      <c r="I3084" s="9">
        <f t="shared" si="96"/>
        <v>11800000</v>
      </c>
      <c r="J3084" s="11">
        <f t="shared" si="97"/>
        <v>0</v>
      </c>
      <c r="K3084" s="6" t="s">
        <v>15</v>
      </c>
    </row>
    <row r="3085" spans="2:11" x14ac:dyDescent="0.2">
      <c r="B3085" s="6" t="s">
        <v>1074</v>
      </c>
      <c r="C3085" s="7">
        <v>45105</v>
      </c>
      <c r="D3085" s="7">
        <v>45257</v>
      </c>
      <c r="E3085" s="8">
        <v>15000000</v>
      </c>
      <c r="F3085" s="9">
        <v>15000000</v>
      </c>
      <c r="G3085" s="6">
        <v>0</v>
      </c>
      <c r="H3085" s="10">
        <v>0</v>
      </c>
      <c r="I3085" s="9">
        <f t="shared" si="96"/>
        <v>15000000</v>
      </c>
      <c r="J3085" s="11">
        <f t="shared" si="97"/>
        <v>0</v>
      </c>
      <c r="K3085" s="6" t="s">
        <v>15</v>
      </c>
    </row>
    <row r="3086" spans="2:11" x14ac:dyDescent="0.2">
      <c r="B3086" s="6" t="s">
        <v>1124</v>
      </c>
      <c r="C3086" s="7">
        <v>45105</v>
      </c>
      <c r="D3086" s="7">
        <v>45277</v>
      </c>
      <c r="E3086" s="8">
        <v>19833333.329999998</v>
      </c>
      <c r="F3086" s="9">
        <v>19833333.329999998</v>
      </c>
      <c r="G3086" s="6">
        <v>0</v>
      </c>
      <c r="H3086" s="10">
        <v>0</v>
      </c>
      <c r="I3086" s="9">
        <f t="shared" si="96"/>
        <v>19833333.329999998</v>
      </c>
      <c r="J3086" s="11">
        <f t="shared" si="97"/>
        <v>0</v>
      </c>
      <c r="K3086" s="6" t="s">
        <v>12</v>
      </c>
    </row>
    <row r="3087" spans="2:11" x14ac:dyDescent="0.2">
      <c r="B3087" s="6" t="s">
        <v>1696</v>
      </c>
      <c r="C3087" s="7">
        <v>45105</v>
      </c>
      <c r="D3087" s="7">
        <v>45257</v>
      </c>
      <c r="E3087" s="8">
        <v>27500000</v>
      </c>
      <c r="F3087" s="9">
        <v>27500000</v>
      </c>
      <c r="G3087" s="6">
        <v>0</v>
      </c>
      <c r="H3087" s="10">
        <v>0</v>
      </c>
      <c r="I3087" s="9">
        <f t="shared" si="96"/>
        <v>27500000</v>
      </c>
      <c r="J3087" s="11">
        <f t="shared" si="97"/>
        <v>0</v>
      </c>
      <c r="K3087" s="6" t="s">
        <v>15</v>
      </c>
    </row>
    <row r="3088" spans="2:11" x14ac:dyDescent="0.2">
      <c r="B3088" s="6" t="s">
        <v>1697</v>
      </c>
      <c r="C3088" s="7">
        <v>45105</v>
      </c>
      <c r="D3088" s="7">
        <v>45257</v>
      </c>
      <c r="E3088" s="8">
        <v>22500000</v>
      </c>
      <c r="F3088" s="9">
        <v>22500000</v>
      </c>
      <c r="G3088" s="6">
        <v>0</v>
      </c>
      <c r="H3088" s="10">
        <v>0</v>
      </c>
      <c r="I3088" s="9">
        <f t="shared" si="96"/>
        <v>22500000</v>
      </c>
      <c r="J3088" s="11">
        <f t="shared" si="97"/>
        <v>0</v>
      </c>
      <c r="K3088" s="6" t="s">
        <v>15</v>
      </c>
    </row>
    <row r="3089" spans="2:11" x14ac:dyDescent="0.2">
      <c r="B3089" s="6" t="s">
        <v>900</v>
      </c>
      <c r="C3089" s="7">
        <v>45105</v>
      </c>
      <c r="D3089" s="7">
        <v>45257</v>
      </c>
      <c r="E3089" s="8">
        <v>15000000</v>
      </c>
      <c r="F3089" s="9">
        <v>15000000</v>
      </c>
      <c r="G3089" s="6">
        <v>0</v>
      </c>
      <c r="H3089" s="10">
        <v>0</v>
      </c>
      <c r="I3089" s="9">
        <f t="shared" si="96"/>
        <v>15000000</v>
      </c>
      <c r="J3089" s="11">
        <f t="shared" si="97"/>
        <v>0</v>
      </c>
      <c r="K3089" s="6" t="s">
        <v>15</v>
      </c>
    </row>
    <row r="3090" spans="2:11" x14ac:dyDescent="0.2">
      <c r="B3090" s="6" t="s">
        <v>1039</v>
      </c>
      <c r="C3090" s="7">
        <v>45105</v>
      </c>
      <c r="D3090" s="7">
        <v>45257</v>
      </c>
      <c r="E3090" s="8">
        <v>9000000</v>
      </c>
      <c r="F3090" s="9">
        <v>9000000</v>
      </c>
      <c r="G3090" s="6">
        <v>0</v>
      </c>
      <c r="H3090" s="10">
        <v>0</v>
      </c>
      <c r="I3090" s="9">
        <f t="shared" si="96"/>
        <v>9000000</v>
      </c>
      <c r="J3090" s="11">
        <f t="shared" si="97"/>
        <v>0</v>
      </c>
      <c r="K3090" s="6" t="s">
        <v>15</v>
      </c>
    </row>
    <row r="3091" spans="2:11" x14ac:dyDescent="0.2">
      <c r="B3091" s="6" t="s">
        <v>1067</v>
      </c>
      <c r="C3091" s="7">
        <v>45105</v>
      </c>
      <c r="D3091" s="7">
        <v>45257</v>
      </c>
      <c r="E3091" s="8">
        <v>17500000</v>
      </c>
      <c r="F3091" s="9">
        <v>17500000</v>
      </c>
      <c r="G3091" s="6">
        <v>0</v>
      </c>
      <c r="H3091" s="10">
        <v>0</v>
      </c>
      <c r="I3091" s="9">
        <f t="shared" si="96"/>
        <v>17500000</v>
      </c>
      <c r="J3091" s="11">
        <f t="shared" si="97"/>
        <v>0</v>
      </c>
      <c r="K3091" s="6" t="s">
        <v>15</v>
      </c>
    </row>
    <row r="3092" spans="2:11" x14ac:dyDescent="0.2">
      <c r="B3092" s="6" t="s">
        <v>1290</v>
      </c>
      <c r="C3092" s="7">
        <v>45105</v>
      </c>
      <c r="D3092" s="7">
        <v>45272</v>
      </c>
      <c r="E3092" s="8">
        <v>9900000</v>
      </c>
      <c r="F3092" s="9">
        <v>9900000</v>
      </c>
      <c r="G3092" s="6">
        <v>0</v>
      </c>
      <c r="H3092" s="10">
        <v>0</v>
      </c>
      <c r="I3092" s="9">
        <f t="shared" si="96"/>
        <v>9900000</v>
      </c>
      <c r="J3092" s="11">
        <f t="shared" si="97"/>
        <v>0</v>
      </c>
      <c r="K3092" s="6" t="s">
        <v>15</v>
      </c>
    </row>
    <row r="3093" spans="2:11" x14ac:dyDescent="0.2">
      <c r="B3093" s="6" t="s">
        <v>1011</v>
      </c>
      <c r="C3093" s="7">
        <v>45105</v>
      </c>
      <c r="D3093" s="7">
        <v>45257</v>
      </c>
      <c r="E3093" s="8">
        <v>12500000</v>
      </c>
      <c r="F3093" s="9">
        <v>12500000</v>
      </c>
      <c r="G3093" s="6">
        <v>0</v>
      </c>
      <c r="H3093" s="10">
        <v>250000</v>
      </c>
      <c r="I3093" s="9">
        <f t="shared" si="96"/>
        <v>12250000</v>
      </c>
      <c r="J3093" s="11">
        <f t="shared" si="97"/>
        <v>0.02</v>
      </c>
      <c r="K3093" s="6" t="s">
        <v>15</v>
      </c>
    </row>
    <row r="3094" spans="2:11" x14ac:dyDescent="0.2">
      <c r="B3094" s="6" t="s">
        <v>1368</v>
      </c>
      <c r="C3094" s="7">
        <v>45105</v>
      </c>
      <c r="D3094" s="7">
        <v>45257</v>
      </c>
      <c r="E3094" s="8">
        <v>15000000</v>
      </c>
      <c r="F3094" s="9">
        <v>15000000</v>
      </c>
      <c r="G3094" s="6">
        <v>0</v>
      </c>
      <c r="H3094" s="10">
        <v>0</v>
      </c>
      <c r="I3094" s="9">
        <f t="shared" si="96"/>
        <v>15000000</v>
      </c>
      <c r="J3094" s="11">
        <f t="shared" si="97"/>
        <v>0</v>
      </c>
      <c r="K3094" s="6" t="s">
        <v>15</v>
      </c>
    </row>
    <row r="3095" spans="2:11" x14ac:dyDescent="0.2">
      <c r="B3095" s="6" t="s">
        <v>699</v>
      </c>
      <c r="C3095" s="7">
        <v>45105</v>
      </c>
      <c r="D3095" s="7">
        <v>45257</v>
      </c>
      <c r="E3095" s="8">
        <v>15000000</v>
      </c>
      <c r="F3095" s="9">
        <v>15000000</v>
      </c>
      <c r="G3095" s="6">
        <v>0</v>
      </c>
      <c r="H3095" s="10">
        <v>0</v>
      </c>
      <c r="I3095" s="9">
        <f t="shared" si="96"/>
        <v>15000000</v>
      </c>
      <c r="J3095" s="11">
        <f t="shared" si="97"/>
        <v>0</v>
      </c>
      <c r="K3095" s="6" t="s">
        <v>15</v>
      </c>
    </row>
    <row r="3096" spans="2:11" x14ac:dyDescent="0.2">
      <c r="B3096" s="6" t="s">
        <v>1698</v>
      </c>
      <c r="C3096" s="7">
        <v>45105</v>
      </c>
      <c r="D3096" s="7">
        <v>45272</v>
      </c>
      <c r="E3096" s="8">
        <v>19250000</v>
      </c>
      <c r="F3096" s="9">
        <v>19250000</v>
      </c>
      <c r="G3096" s="6">
        <v>0</v>
      </c>
      <c r="H3096" s="10">
        <v>0</v>
      </c>
      <c r="I3096" s="9">
        <f t="shared" si="96"/>
        <v>19250000</v>
      </c>
      <c r="J3096" s="11">
        <f t="shared" si="97"/>
        <v>0</v>
      </c>
      <c r="K3096" s="6" t="s">
        <v>15</v>
      </c>
    </row>
    <row r="3097" spans="2:11" x14ac:dyDescent="0.2">
      <c r="B3097" s="6" t="s">
        <v>1079</v>
      </c>
      <c r="C3097" s="7">
        <v>45105</v>
      </c>
      <c r="D3097" s="7">
        <v>45272</v>
      </c>
      <c r="E3097" s="8">
        <v>9900000</v>
      </c>
      <c r="F3097" s="9">
        <v>9900000</v>
      </c>
      <c r="G3097" s="6">
        <v>0</v>
      </c>
      <c r="H3097" s="10">
        <v>0</v>
      </c>
      <c r="I3097" s="9">
        <f t="shared" si="96"/>
        <v>9900000</v>
      </c>
      <c r="J3097" s="11">
        <f t="shared" si="97"/>
        <v>0</v>
      </c>
      <c r="K3097" s="6" t="s">
        <v>15</v>
      </c>
    </row>
    <row r="3098" spans="2:11" x14ac:dyDescent="0.2">
      <c r="B3098" s="6" t="s">
        <v>1699</v>
      </c>
      <c r="C3098" s="7">
        <v>45105</v>
      </c>
      <c r="D3098" s="7">
        <v>45272</v>
      </c>
      <c r="E3098" s="8">
        <v>14850000</v>
      </c>
      <c r="F3098" s="9">
        <v>14850000</v>
      </c>
      <c r="G3098" s="6">
        <v>0</v>
      </c>
      <c r="H3098" s="10">
        <v>0</v>
      </c>
      <c r="I3098" s="9">
        <f t="shared" si="96"/>
        <v>14850000</v>
      </c>
      <c r="J3098" s="11">
        <f t="shared" si="97"/>
        <v>0</v>
      </c>
      <c r="K3098" s="6" t="s">
        <v>15</v>
      </c>
    </row>
    <row r="3099" spans="2:11" x14ac:dyDescent="0.2">
      <c r="B3099" s="6" t="s">
        <v>1700</v>
      </c>
      <c r="C3099" s="7">
        <v>45105</v>
      </c>
      <c r="D3099" s="7">
        <v>45272</v>
      </c>
      <c r="E3099" s="8">
        <v>27500000</v>
      </c>
      <c r="F3099" s="9">
        <v>27500000</v>
      </c>
      <c r="G3099" s="6">
        <v>0</v>
      </c>
      <c r="H3099" s="10">
        <v>500000</v>
      </c>
      <c r="I3099" s="9">
        <f t="shared" si="96"/>
        <v>27000000</v>
      </c>
      <c r="J3099" s="11">
        <f t="shared" si="97"/>
        <v>1.8181818181818181E-2</v>
      </c>
      <c r="K3099" s="6" t="s">
        <v>15</v>
      </c>
    </row>
    <row r="3100" spans="2:11" x14ac:dyDescent="0.2">
      <c r="B3100" s="6" t="s">
        <v>1701</v>
      </c>
      <c r="C3100" s="7">
        <v>45105</v>
      </c>
      <c r="D3100" s="7">
        <v>45272</v>
      </c>
      <c r="E3100" s="8">
        <v>16500000</v>
      </c>
      <c r="F3100" s="9">
        <v>16500000</v>
      </c>
      <c r="G3100" s="6">
        <v>0</v>
      </c>
      <c r="H3100" s="10">
        <v>300000</v>
      </c>
      <c r="I3100" s="9">
        <f t="shared" si="96"/>
        <v>16200000</v>
      </c>
      <c r="J3100" s="11">
        <f t="shared" si="97"/>
        <v>1.8181818181818181E-2</v>
      </c>
      <c r="K3100" s="6" t="s">
        <v>15</v>
      </c>
    </row>
    <row r="3101" spans="2:11" x14ac:dyDescent="0.2">
      <c r="B3101" s="6" t="s">
        <v>1702</v>
      </c>
      <c r="C3101" s="7">
        <v>45105</v>
      </c>
      <c r="D3101" s="7">
        <v>45272</v>
      </c>
      <c r="E3101" s="8">
        <v>18150000</v>
      </c>
      <c r="F3101" s="9">
        <v>18150000</v>
      </c>
      <c r="G3101" s="6">
        <v>0</v>
      </c>
      <c r="H3101" s="10">
        <v>330000</v>
      </c>
      <c r="I3101" s="9">
        <f t="shared" si="96"/>
        <v>17820000</v>
      </c>
      <c r="J3101" s="11">
        <f t="shared" si="97"/>
        <v>1.8181818181818181E-2</v>
      </c>
      <c r="K3101" s="6" t="s">
        <v>15</v>
      </c>
    </row>
    <row r="3102" spans="2:11" x14ac:dyDescent="0.2">
      <c r="B3102" s="6" t="s">
        <v>1703</v>
      </c>
      <c r="C3102" s="7">
        <v>45105</v>
      </c>
      <c r="D3102" s="7">
        <v>45257</v>
      </c>
      <c r="E3102" s="8">
        <v>15000000</v>
      </c>
      <c r="F3102" s="9">
        <v>15000000</v>
      </c>
      <c r="G3102" s="6">
        <v>0</v>
      </c>
      <c r="H3102" s="10">
        <v>0</v>
      </c>
      <c r="I3102" s="9">
        <f t="shared" si="96"/>
        <v>15000000</v>
      </c>
      <c r="J3102" s="11">
        <f t="shared" si="97"/>
        <v>0</v>
      </c>
      <c r="K3102" s="6" t="s">
        <v>15</v>
      </c>
    </row>
    <row r="3103" spans="2:11" x14ac:dyDescent="0.2">
      <c r="B3103" s="6" t="s">
        <v>901</v>
      </c>
      <c r="C3103" s="7">
        <v>45105</v>
      </c>
      <c r="D3103" s="7">
        <v>45257</v>
      </c>
      <c r="E3103" s="8">
        <v>17500000</v>
      </c>
      <c r="F3103" s="9">
        <v>17500000</v>
      </c>
      <c r="G3103" s="6">
        <v>0</v>
      </c>
      <c r="H3103" s="10">
        <v>350000</v>
      </c>
      <c r="I3103" s="9">
        <f t="shared" si="96"/>
        <v>17150000</v>
      </c>
      <c r="J3103" s="11">
        <f t="shared" si="97"/>
        <v>0.02</v>
      </c>
      <c r="K3103" s="6" t="s">
        <v>15</v>
      </c>
    </row>
    <row r="3104" spans="2:11" x14ac:dyDescent="0.2">
      <c r="B3104" s="6" t="s">
        <v>1290</v>
      </c>
      <c r="C3104" s="7">
        <v>45105</v>
      </c>
      <c r="D3104" s="7">
        <v>45272</v>
      </c>
      <c r="E3104" s="8">
        <v>9900000</v>
      </c>
      <c r="F3104" s="9">
        <v>9900000</v>
      </c>
      <c r="G3104" s="6">
        <v>0</v>
      </c>
      <c r="H3104" s="10">
        <v>180000</v>
      </c>
      <c r="I3104" s="9">
        <f t="shared" si="96"/>
        <v>9720000</v>
      </c>
      <c r="J3104" s="11">
        <f t="shared" si="97"/>
        <v>1.8181818181818181E-2</v>
      </c>
      <c r="K3104" s="6" t="s">
        <v>15</v>
      </c>
    </row>
    <row r="3105" spans="2:11" x14ac:dyDescent="0.2">
      <c r="B3105" s="6" t="s">
        <v>1290</v>
      </c>
      <c r="C3105" s="7">
        <v>45106</v>
      </c>
      <c r="D3105" s="7">
        <v>45273</v>
      </c>
      <c r="E3105" s="8">
        <v>9900000</v>
      </c>
      <c r="F3105" s="9">
        <v>9900000</v>
      </c>
      <c r="G3105" s="6">
        <v>0</v>
      </c>
      <c r="H3105" s="10">
        <v>0</v>
      </c>
      <c r="I3105" s="9">
        <f t="shared" si="96"/>
        <v>9900000</v>
      </c>
      <c r="J3105" s="11">
        <f t="shared" si="97"/>
        <v>0</v>
      </c>
      <c r="K3105" s="6" t="s">
        <v>15</v>
      </c>
    </row>
    <row r="3106" spans="2:11" x14ac:dyDescent="0.2">
      <c r="B3106" s="6" t="s">
        <v>1110</v>
      </c>
      <c r="C3106" s="7">
        <v>45106</v>
      </c>
      <c r="D3106" s="7">
        <v>45273</v>
      </c>
      <c r="E3106" s="8">
        <v>16500000</v>
      </c>
      <c r="F3106" s="9">
        <v>16500000</v>
      </c>
      <c r="G3106" s="6">
        <v>0</v>
      </c>
      <c r="H3106" s="10">
        <v>0</v>
      </c>
      <c r="I3106" s="9">
        <f t="shared" si="96"/>
        <v>16500000</v>
      </c>
      <c r="J3106" s="11">
        <f t="shared" si="97"/>
        <v>0</v>
      </c>
      <c r="K3106" s="6" t="s">
        <v>15</v>
      </c>
    </row>
    <row r="3107" spans="2:11" x14ac:dyDescent="0.2">
      <c r="B3107" s="6" t="s">
        <v>1704</v>
      </c>
      <c r="C3107" s="7">
        <v>45107</v>
      </c>
      <c r="D3107" s="7">
        <v>45285</v>
      </c>
      <c r="E3107" s="8">
        <v>17600000</v>
      </c>
      <c r="F3107" s="9">
        <v>17600000</v>
      </c>
      <c r="G3107" s="6">
        <v>0</v>
      </c>
      <c r="H3107" s="10">
        <v>0</v>
      </c>
      <c r="I3107" s="9">
        <f t="shared" si="96"/>
        <v>17600000</v>
      </c>
      <c r="J3107" s="11">
        <f t="shared" si="97"/>
        <v>0</v>
      </c>
      <c r="K3107" s="6" t="s">
        <v>15</v>
      </c>
    </row>
    <row r="3108" spans="2:11" x14ac:dyDescent="0.2">
      <c r="B3108" s="6" t="s">
        <v>1590</v>
      </c>
      <c r="C3108" s="7">
        <v>45106</v>
      </c>
      <c r="D3108" s="7">
        <v>45282</v>
      </c>
      <c r="E3108" s="8">
        <v>13340000</v>
      </c>
      <c r="F3108" s="9">
        <v>13340000</v>
      </c>
      <c r="G3108" s="6">
        <v>0</v>
      </c>
      <c r="H3108" s="10">
        <v>0</v>
      </c>
      <c r="I3108" s="9">
        <f t="shared" si="96"/>
        <v>13340000</v>
      </c>
      <c r="J3108" s="11">
        <f t="shared" si="97"/>
        <v>0</v>
      </c>
      <c r="K3108" s="6" t="s">
        <v>15</v>
      </c>
    </row>
    <row r="3109" spans="2:11" x14ac:dyDescent="0.2">
      <c r="B3109" s="6" t="s">
        <v>1705</v>
      </c>
      <c r="C3109" s="7">
        <v>45106</v>
      </c>
      <c r="D3109" s="7">
        <v>45283</v>
      </c>
      <c r="E3109" s="8">
        <v>15020833.33</v>
      </c>
      <c r="F3109" s="9">
        <v>15020833.33</v>
      </c>
      <c r="G3109" s="6">
        <v>0</v>
      </c>
      <c r="H3109" s="10">
        <v>0</v>
      </c>
      <c r="I3109" s="9">
        <f t="shared" si="96"/>
        <v>15020833.33</v>
      </c>
      <c r="J3109" s="11">
        <f t="shared" si="97"/>
        <v>0</v>
      </c>
      <c r="K3109" s="6" t="s">
        <v>15</v>
      </c>
    </row>
    <row r="3110" spans="2:11" x14ac:dyDescent="0.2">
      <c r="B3110" s="6" t="s">
        <v>1706</v>
      </c>
      <c r="C3110" s="7">
        <v>45106</v>
      </c>
      <c r="D3110" s="7">
        <v>45282</v>
      </c>
      <c r="E3110" s="8">
        <v>17400000</v>
      </c>
      <c r="F3110" s="9">
        <v>17400000</v>
      </c>
      <c r="G3110" s="6">
        <v>0</v>
      </c>
      <c r="H3110" s="10">
        <v>0</v>
      </c>
      <c r="I3110" s="9">
        <f t="shared" si="96"/>
        <v>17400000</v>
      </c>
      <c r="J3110" s="11">
        <f t="shared" si="97"/>
        <v>0</v>
      </c>
      <c r="K3110" s="6" t="s">
        <v>15</v>
      </c>
    </row>
    <row r="3111" spans="2:11" x14ac:dyDescent="0.2">
      <c r="B3111" s="6" t="s">
        <v>771</v>
      </c>
      <c r="C3111" s="7">
        <v>45106</v>
      </c>
      <c r="D3111" s="7">
        <v>45282</v>
      </c>
      <c r="E3111" s="8">
        <v>13340000</v>
      </c>
      <c r="F3111" s="9">
        <v>13340000</v>
      </c>
      <c r="G3111" s="6">
        <v>0</v>
      </c>
      <c r="H3111" s="10">
        <v>0</v>
      </c>
      <c r="I3111" s="9">
        <f t="shared" si="96"/>
        <v>13340000</v>
      </c>
      <c r="J3111" s="11">
        <f t="shared" si="97"/>
        <v>0</v>
      </c>
      <c r="K3111" s="6" t="s">
        <v>15</v>
      </c>
    </row>
    <row r="3112" spans="2:11" x14ac:dyDescent="0.2">
      <c r="B3112" s="6" t="s">
        <v>1590</v>
      </c>
      <c r="C3112" s="7">
        <v>45106</v>
      </c>
      <c r="D3112" s="7">
        <v>45282</v>
      </c>
      <c r="E3112" s="8">
        <v>13340000</v>
      </c>
      <c r="F3112" s="9">
        <v>13340000</v>
      </c>
      <c r="G3112" s="6">
        <v>0</v>
      </c>
      <c r="H3112" s="10">
        <v>0</v>
      </c>
      <c r="I3112" s="9">
        <f t="shared" si="96"/>
        <v>13340000</v>
      </c>
      <c r="J3112" s="11">
        <f t="shared" si="97"/>
        <v>0</v>
      </c>
      <c r="K3112" s="6" t="s">
        <v>15</v>
      </c>
    </row>
    <row r="3113" spans="2:11" x14ac:dyDescent="0.2">
      <c r="B3113" s="6" t="s">
        <v>1590</v>
      </c>
      <c r="C3113" s="7">
        <v>45106</v>
      </c>
      <c r="D3113" s="7">
        <v>45282</v>
      </c>
      <c r="E3113" s="8">
        <v>13340000</v>
      </c>
      <c r="F3113" s="9">
        <v>13340000</v>
      </c>
      <c r="G3113" s="6">
        <v>0</v>
      </c>
      <c r="H3113" s="10">
        <v>0</v>
      </c>
      <c r="I3113" s="9">
        <f t="shared" si="96"/>
        <v>13340000</v>
      </c>
      <c r="J3113" s="11">
        <f t="shared" si="97"/>
        <v>0</v>
      </c>
      <c r="K3113" s="6" t="s">
        <v>15</v>
      </c>
    </row>
    <row r="3114" spans="2:11" x14ac:dyDescent="0.2">
      <c r="B3114" s="6" t="s">
        <v>1590</v>
      </c>
      <c r="C3114" s="7">
        <v>45106</v>
      </c>
      <c r="D3114" s="7">
        <v>45282</v>
      </c>
      <c r="E3114" s="8">
        <v>13340000</v>
      </c>
      <c r="F3114" s="9">
        <v>13340000</v>
      </c>
      <c r="G3114" s="6">
        <v>0</v>
      </c>
      <c r="H3114" s="10">
        <v>0</v>
      </c>
      <c r="I3114" s="9">
        <f t="shared" si="96"/>
        <v>13340000</v>
      </c>
      <c r="J3114" s="11">
        <f t="shared" si="97"/>
        <v>0</v>
      </c>
      <c r="K3114" s="6" t="s">
        <v>15</v>
      </c>
    </row>
    <row r="3115" spans="2:11" x14ac:dyDescent="0.2">
      <c r="B3115" s="6" t="s">
        <v>771</v>
      </c>
      <c r="C3115" s="7">
        <v>45106</v>
      </c>
      <c r="D3115" s="7">
        <v>45282</v>
      </c>
      <c r="E3115" s="8">
        <v>13340000</v>
      </c>
      <c r="F3115" s="9">
        <v>13340000</v>
      </c>
      <c r="G3115" s="6">
        <v>0</v>
      </c>
      <c r="H3115" s="10">
        <v>0</v>
      </c>
      <c r="I3115" s="9">
        <f t="shared" si="96"/>
        <v>13340000</v>
      </c>
      <c r="J3115" s="11">
        <f t="shared" si="97"/>
        <v>0</v>
      </c>
      <c r="K3115" s="6" t="s">
        <v>15</v>
      </c>
    </row>
    <row r="3116" spans="2:11" x14ac:dyDescent="0.2">
      <c r="B3116" s="6" t="s">
        <v>771</v>
      </c>
      <c r="C3116" s="7">
        <v>45106</v>
      </c>
      <c r="D3116" s="7">
        <v>45282</v>
      </c>
      <c r="E3116" s="8">
        <v>13340000</v>
      </c>
      <c r="F3116" s="9">
        <v>13340000</v>
      </c>
      <c r="G3116" s="6">
        <v>0</v>
      </c>
      <c r="H3116" s="10">
        <v>153333.32999999999</v>
      </c>
      <c r="I3116" s="9">
        <f t="shared" si="96"/>
        <v>13186666.67</v>
      </c>
      <c r="J3116" s="11">
        <f t="shared" si="97"/>
        <v>1.1494252623688155E-2</v>
      </c>
      <c r="K3116" s="6" t="s">
        <v>15</v>
      </c>
    </row>
    <row r="3117" spans="2:11" x14ac:dyDescent="0.2">
      <c r="B3117" s="6" t="s">
        <v>1596</v>
      </c>
      <c r="C3117" s="7">
        <v>45106</v>
      </c>
      <c r="D3117" s="7">
        <v>45282</v>
      </c>
      <c r="E3117" s="8">
        <v>9860000</v>
      </c>
      <c r="F3117" s="9">
        <v>9860000</v>
      </c>
      <c r="G3117" s="6">
        <v>0</v>
      </c>
      <c r="H3117" s="10">
        <v>0</v>
      </c>
      <c r="I3117" s="9">
        <f t="shared" si="96"/>
        <v>9860000</v>
      </c>
      <c r="J3117" s="11">
        <f t="shared" si="97"/>
        <v>0</v>
      </c>
      <c r="K3117" s="6" t="s">
        <v>15</v>
      </c>
    </row>
    <row r="3118" spans="2:11" x14ac:dyDescent="0.2">
      <c r="B3118" s="6" t="s">
        <v>1590</v>
      </c>
      <c r="C3118" s="7">
        <v>45106</v>
      </c>
      <c r="D3118" s="7">
        <v>45282</v>
      </c>
      <c r="E3118" s="8">
        <v>13340000</v>
      </c>
      <c r="F3118" s="9">
        <v>13340000</v>
      </c>
      <c r="G3118" s="6">
        <v>0</v>
      </c>
      <c r="H3118" s="10">
        <v>0</v>
      </c>
      <c r="I3118" s="9">
        <f t="shared" si="96"/>
        <v>13340000</v>
      </c>
      <c r="J3118" s="11">
        <f t="shared" si="97"/>
        <v>0</v>
      </c>
      <c r="K3118" s="6" t="s">
        <v>15</v>
      </c>
    </row>
    <row r="3119" spans="2:11" x14ac:dyDescent="0.2">
      <c r="B3119" s="6" t="s">
        <v>771</v>
      </c>
      <c r="C3119" s="7">
        <v>45106</v>
      </c>
      <c r="D3119" s="7">
        <v>45282</v>
      </c>
      <c r="E3119" s="8">
        <v>13340000</v>
      </c>
      <c r="F3119" s="9">
        <v>13340000</v>
      </c>
      <c r="G3119" s="6">
        <v>0</v>
      </c>
      <c r="H3119" s="10">
        <v>0</v>
      </c>
      <c r="I3119" s="9">
        <f t="shared" si="96"/>
        <v>13340000</v>
      </c>
      <c r="J3119" s="11">
        <f t="shared" si="97"/>
        <v>0</v>
      </c>
      <c r="K3119" s="6" t="s">
        <v>15</v>
      </c>
    </row>
    <row r="3120" spans="2:11" x14ac:dyDescent="0.2">
      <c r="B3120" s="6" t="s">
        <v>1426</v>
      </c>
      <c r="C3120" s="7">
        <v>45106</v>
      </c>
      <c r="D3120" s="7">
        <v>45282</v>
      </c>
      <c r="E3120" s="8">
        <v>12180000</v>
      </c>
      <c r="F3120" s="9">
        <v>12180000</v>
      </c>
      <c r="G3120" s="6">
        <v>0</v>
      </c>
      <c r="H3120" s="10">
        <v>0</v>
      </c>
      <c r="I3120" s="9">
        <f t="shared" si="96"/>
        <v>12180000</v>
      </c>
      <c r="J3120" s="11">
        <f t="shared" si="97"/>
        <v>0</v>
      </c>
      <c r="K3120" s="6" t="s">
        <v>15</v>
      </c>
    </row>
    <row r="3121" spans="2:11" x14ac:dyDescent="0.2">
      <c r="B3121" s="6" t="s">
        <v>1590</v>
      </c>
      <c r="C3121" s="7">
        <v>45106</v>
      </c>
      <c r="D3121" s="7">
        <v>45282</v>
      </c>
      <c r="E3121" s="8">
        <v>13340000</v>
      </c>
      <c r="F3121" s="9">
        <v>13340000</v>
      </c>
      <c r="G3121" s="6">
        <v>0</v>
      </c>
      <c r="H3121" s="10">
        <v>0</v>
      </c>
      <c r="I3121" s="9">
        <f t="shared" si="96"/>
        <v>13340000</v>
      </c>
      <c r="J3121" s="11">
        <f t="shared" si="97"/>
        <v>0</v>
      </c>
      <c r="K3121" s="6" t="s">
        <v>15</v>
      </c>
    </row>
    <row r="3122" spans="2:11" x14ac:dyDescent="0.2">
      <c r="B3122" s="6" t="s">
        <v>358</v>
      </c>
      <c r="C3122" s="7">
        <v>45106</v>
      </c>
      <c r="D3122" s="7">
        <v>45227</v>
      </c>
      <c r="E3122" s="8">
        <v>14000000</v>
      </c>
      <c r="F3122" s="9">
        <v>14000000</v>
      </c>
      <c r="G3122" s="6">
        <v>0</v>
      </c>
      <c r="H3122" s="10">
        <v>0</v>
      </c>
      <c r="I3122" s="9">
        <f t="shared" si="96"/>
        <v>14000000</v>
      </c>
      <c r="J3122" s="11">
        <f t="shared" si="97"/>
        <v>0</v>
      </c>
      <c r="K3122" s="6" t="s">
        <v>15</v>
      </c>
    </row>
    <row r="3123" spans="2:11" x14ac:dyDescent="0.2">
      <c r="B3123" s="6" t="s">
        <v>1590</v>
      </c>
      <c r="C3123" s="7">
        <v>45106</v>
      </c>
      <c r="D3123" s="7">
        <v>45282</v>
      </c>
      <c r="E3123" s="8">
        <v>13340000</v>
      </c>
      <c r="F3123" s="9">
        <v>13340000</v>
      </c>
      <c r="G3123" s="6">
        <v>0</v>
      </c>
      <c r="H3123" s="10">
        <v>0</v>
      </c>
      <c r="I3123" s="9">
        <f t="shared" si="96"/>
        <v>13340000</v>
      </c>
      <c r="J3123" s="11">
        <f t="shared" si="97"/>
        <v>0</v>
      </c>
      <c r="K3123" s="6" t="s">
        <v>15</v>
      </c>
    </row>
    <row r="3124" spans="2:11" x14ac:dyDescent="0.2">
      <c r="B3124" s="6" t="s">
        <v>460</v>
      </c>
      <c r="C3124" s="7">
        <v>45106</v>
      </c>
      <c r="D3124" s="7">
        <v>45282</v>
      </c>
      <c r="E3124" s="8">
        <v>16240000</v>
      </c>
      <c r="F3124" s="9">
        <v>16240000</v>
      </c>
      <c r="G3124" s="6">
        <v>0</v>
      </c>
      <c r="H3124" s="10">
        <v>0</v>
      </c>
      <c r="I3124" s="9">
        <f t="shared" si="96"/>
        <v>16240000</v>
      </c>
      <c r="J3124" s="11">
        <f t="shared" si="97"/>
        <v>0</v>
      </c>
      <c r="K3124" s="6" t="s">
        <v>15</v>
      </c>
    </row>
    <row r="3125" spans="2:11" x14ac:dyDescent="0.2">
      <c r="B3125" s="6" t="s">
        <v>1590</v>
      </c>
      <c r="C3125" s="7">
        <v>45106</v>
      </c>
      <c r="D3125" s="7">
        <v>45282</v>
      </c>
      <c r="E3125" s="8">
        <v>13340000</v>
      </c>
      <c r="F3125" s="9">
        <v>13340000</v>
      </c>
      <c r="G3125" s="6">
        <v>0</v>
      </c>
      <c r="H3125" s="10">
        <v>0</v>
      </c>
      <c r="I3125" s="9">
        <f t="shared" si="96"/>
        <v>13340000</v>
      </c>
      <c r="J3125" s="11">
        <f t="shared" si="97"/>
        <v>0</v>
      </c>
      <c r="K3125" s="6" t="s">
        <v>15</v>
      </c>
    </row>
    <row r="3126" spans="2:11" x14ac:dyDescent="0.2">
      <c r="B3126" s="6" t="s">
        <v>1707</v>
      </c>
      <c r="C3126" s="7">
        <v>45106</v>
      </c>
      <c r="D3126" s="7">
        <v>45282</v>
      </c>
      <c r="E3126" s="8">
        <v>13340000</v>
      </c>
      <c r="F3126" s="9">
        <v>13340000</v>
      </c>
      <c r="G3126" s="6">
        <v>0</v>
      </c>
      <c r="H3126" s="10">
        <v>0</v>
      </c>
      <c r="I3126" s="9">
        <f t="shared" si="96"/>
        <v>13340000</v>
      </c>
      <c r="J3126" s="11">
        <f t="shared" si="97"/>
        <v>0</v>
      </c>
      <c r="K3126" s="6" t="s">
        <v>15</v>
      </c>
    </row>
    <row r="3127" spans="2:11" x14ac:dyDescent="0.2">
      <c r="B3127" s="6" t="s">
        <v>1708</v>
      </c>
      <c r="C3127" s="7">
        <v>45106</v>
      </c>
      <c r="D3127" s="7">
        <v>45282</v>
      </c>
      <c r="E3127" s="8">
        <v>11600000</v>
      </c>
      <c r="F3127" s="9">
        <v>11600000</v>
      </c>
      <c r="G3127" s="6">
        <v>0</v>
      </c>
      <c r="H3127" s="10">
        <v>0</v>
      </c>
      <c r="I3127" s="9">
        <f t="shared" si="96"/>
        <v>11600000</v>
      </c>
      <c r="J3127" s="11">
        <f t="shared" si="97"/>
        <v>0</v>
      </c>
      <c r="K3127" s="6" t="s">
        <v>15</v>
      </c>
    </row>
    <row r="3128" spans="2:11" x14ac:dyDescent="0.2">
      <c r="B3128" s="6" t="s">
        <v>1709</v>
      </c>
      <c r="C3128" s="7">
        <v>45106</v>
      </c>
      <c r="D3128" s="7">
        <v>45288</v>
      </c>
      <c r="E3128" s="8">
        <v>12000000</v>
      </c>
      <c r="F3128" s="9">
        <v>12000000</v>
      </c>
      <c r="G3128" s="6">
        <v>0</v>
      </c>
      <c r="H3128" s="10">
        <v>133333.32999999999</v>
      </c>
      <c r="I3128" s="9">
        <f t="shared" si="96"/>
        <v>11866666.67</v>
      </c>
      <c r="J3128" s="11">
        <f t="shared" si="97"/>
        <v>1.1111110833333332E-2</v>
      </c>
      <c r="K3128" s="6" t="s">
        <v>15</v>
      </c>
    </row>
    <row r="3129" spans="2:11" x14ac:dyDescent="0.2">
      <c r="B3129" s="6" t="s">
        <v>1710</v>
      </c>
      <c r="C3129" s="7">
        <v>45106</v>
      </c>
      <c r="D3129" s="7">
        <v>45282</v>
      </c>
      <c r="E3129" s="8">
        <v>13340000</v>
      </c>
      <c r="F3129" s="9">
        <v>13340000</v>
      </c>
      <c r="G3129" s="6">
        <v>0</v>
      </c>
      <c r="H3129" s="10">
        <v>0</v>
      </c>
      <c r="I3129" s="9">
        <f t="shared" si="96"/>
        <v>13340000</v>
      </c>
      <c r="J3129" s="11">
        <f t="shared" si="97"/>
        <v>0</v>
      </c>
      <c r="K3129" s="6" t="s">
        <v>15</v>
      </c>
    </row>
    <row r="3130" spans="2:11" x14ac:dyDescent="0.2">
      <c r="B3130" s="6" t="s">
        <v>1710</v>
      </c>
      <c r="C3130" s="7">
        <v>45106</v>
      </c>
      <c r="D3130" s="7">
        <v>45282</v>
      </c>
      <c r="E3130" s="8">
        <v>13340000</v>
      </c>
      <c r="F3130" s="9">
        <v>13340000</v>
      </c>
      <c r="G3130" s="6">
        <v>0</v>
      </c>
      <c r="H3130" s="10">
        <v>0</v>
      </c>
      <c r="I3130" s="9">
        <f t="shared" si="96"/>
        <v>13340000</v>
      </c>
      <c r="J3130" s="11">
        <f t="shared" si="97"/>
        <v>0</v>
      </c>
      <c r="K3130" s="6" t="s">
        <v>15</v>
      </c>
    </row>
    <row r="3131" spans="2:11" x14ac:dyDescent="0.2">
      <c r="B3131" s="6" t="s">
        <v>1711</v>
      </c>
      <c r="C3131" s="7">
        <v>45106</v>
      </c>
      <c r="D3131" s="7">
        <v>45243</v>
      </c>
      <c r="E3131" s="8">
        <v>9000000</v>
      </c>
      <c r="F3131" s="9">
        <v>9000000</v>
      </c>
      <c r="G3131" s="6">
        <v>0</v>
      </c>
      <c r="H3131" s="10">
        <v>133333.32999999999</v>
      </c>
      <c r="I3131" s="9">
        <f t="shared" si="96"/>
        <v>8866666.6699999999</v>
      </c>
      <c r="J3131" s="11">
        <f t="shared" si="97"/>
        <v>1.4814814444444444E-2</v>
      </c>
      <c r="K3131" s="6" t="s">
        <v>15</v>
      </c>
    </row>
    <row r="3132" spans="2:11" x14ac:dyDescent="0.2">
      <c r="B3132" s="6" t="s">
        <v>1712</v>
      </c>
      <c r="C3132" s="7">
        <v>45106</v>
      </c>
      <c r="D3132" s="7">
        <v>45282</v>
      </c>
      <c r="E3132" s="8">
        <v>11600000</v>
      </c>
      <c r="F3132" s="9">
        <v>11600000</v>
      </c>
      <c r="G3132" s="6">
        <v>0</v>
      </c>
      <c r="H3132" s="10">
        <v>0</v>
      </c>
      <c r="I3132" s="9">
        <f t="shared" si="96"/>
        <v>11600000</v>
      </c>
      <c r="J3132" s="11">
        <f t="shared" si="97"/>
        <v>0</v>
      </c>
      <c r="K3132" s="6" t="s">
        <v>15</v>
      </c>
    </row>
    <row r="3133" spans="2:11" x14ac:dyDescent="0.2">
      <c r="B3133" s="6" t="s">
        <v>1713</v>
      </c>
      <c r="C3133" s="7">
        <v>45106</v>
      </c>
      <c r="D3133" s="7">
        <v>45135</v>
      </c>
      <c r="E3133" s="8">
        <v>4000000</v>
      </c>
      <c r="F3133" s="9">
        <v>4000000</v>
      </c>
      <c r="G3133" s="6">
        <v>0</v>
      </c>
      <c r="H3133" s="10">
        <v>266666.67</v>
      </c>
      <c r="I3133" s="9">
        <f t="shared" si="96"/>
        <v>3733333.33</v>
      </c>
      <c r="J3133" s="11">
        <f t="shared" si="97"/>
        <v>6.6666667499999999E-2</v>
      </c>
      <c r="K3133" s="6" t="s">
        <v>15</v>
      </c>
    </row>
    <row r="3134" spans="2:11" x14ac:dyDescent="0.2">
      <c r="B3134" s="6" t="s">
        <v>1106</v>
      </c>
      <c r="C3134" s="7">
        <v>45106</v>
      </c>
      <c r="D3134" s="7">
        <v>45273</v>
      </c>
      <c r="E3134" s="8">
        <v>12100000</v>
      </c>
      <c r="F3134" s="9">
        <v>12100000</v>
      </c>
      <c r="G3134" s="6">
        <v>0</v>
      </c>
      <c r="H3134" s="10">
        <v>0</v>
      </c>
      <c r="I3134" s="9">
        <f t="shared" si="96"/>
        <v>12100000</v>
      </c>
      <c r="J3134" s="11">
        <f t="shared" si="97"/>
        <v>0</v>
      </c>
      <c r="K3134" s="6" t="s">
        <v>15</v>
      </c>
    </row>
    <row r="3135" spans="2:11" x14ac:dyDescent="0.2">
      <c r="B3135" s="6" t="s">
        <v>1087</v>
      </c>
      <c r="C3135" s="7">
        <v>45106</v>
      </c>
      <c r="D3135" s="7">
        <v>45273</v>
      </c>
      <c r="E3135" s="8">
        <v>19250000</v>
      </c>
      <c r="F3135" s="9">
        <v>19250000</v>
      </c>
      <c r="G3135" s="6">
        <v>0</v>
      </c>
      <c r="H3135" s="10">
        <v>0</v>
      </c>
      <c r="I3135" s="9">
        <f t="shared" si="96"/>
        <v>19250000</v>
      </c>
      <c r="J3135" s="11">
        <f t="shared" si="97"/>
        <v>0</v>
      </c>
      <c r="K3135" s="6" t="s">
        <v>15</v>
      </c>
    </row>
    <row r="3136" spans="2:11" x14ac:dyDescent="0.2">
      <c r="B3136" s="6" t="s">
        <v>1714</v>
      </c>
      <c r="C3136" s="7">
        <v>45106</v>
      </c>
      <c r="D3136" s="7">
        <v>45258</v>
      </c>
      <c r="E3136" s="8">
        <v>22500000</v>
      </c>
      <c r="F3136" s="9">
        <v>22500000</v>
      </c>
      <c r="G3136" s="6">
        <v>0</v>
      </c>
      <c r="H3136" s="10">
        <v>0</v>
      </c>
      <c r="I3136" s="9">
        <f t="shared" si="96"/>
        <v>22500000</v>
      </c>
      <c r="J3136" s="11">
        <f t="shared" si="97"/>
        <v>0</v>
      </c>
      <c r="K3136" s="6" t="s">
        <v>15</v>
      </c>
    </row>
    <row r="3137" spans="2:11" x14ac:dyDescent="0.2">
      <c r="B3137" s="6" t="s">
        <v>1710</v>
      </c>
      <c r="C3137" s="7">
        <v>45106</v>
      </c>
      <c r="D3137" s="7">
        <v>45282</v>
      </c>
      <c r="E3137" s="8">
        <v>13340000</v>
      </c>
      <c r="F3137" s="9">
        <v>13340000</v>
      </c>
      <c r="G3137" s="6">
        <v>0</v>
      </c>
      <c r="H3137" s="10">
        <v>0</v>
      </c>
      <c r="I3137" s="9">
        <f t="shared" si="96"/>
        <v>13340000</v>
      </c>
      <c r="J3137" s="11">
        <f t="shared" si="97"/>
        <v>0</v>
      </c>
      <c r="K3137" s="6" t="s">
        <v>15</v>
      </c>
    </row>
    <row r="3138" spans="2:11" x14ac:dyDescent="0.2">
      <c r="B3138" s="6" t="s">
        <v>1710</v>
      </c>
      <c r="C3138" s="7">
        <v>45106</v>
      </c>
      <c r="D3138" s="7">
        <v>45282</v>
      </c>
      <c r="E3138" s="8">
        <v>13340000</v>
      </c>
      <c r="F3138" s="9">
        <v>13340000</v>
      </c>
      <c r="G3138" s="6">
        <v>0</v>
      </c>
      <c r="H3138" s="10">
        <v>0</v>
      </c>
      <c r="I3138" s="9">
        <f t="shared" si="96"/>
        <v>13340000</v>
      </c>
      <c r="J3138" s="11">
        <f t="shared" si="97"/>
        <v>0</v>
      </c>
      <c r="K3138" s="6" t="s">
        <v>15</v>
      </c>
    </row>
    <row r="3139" spans="2:11" x14ac:dyDescent="0.2">
      <c r="B3139" s="6" t="s">
        <v>1715</v>
      </c>
      <c r="C3139" s="7">
        <v>45106</v>
      </c>
      <c r="D3139" s="7">
        <v>45282</v>
      </c>
      <c r="E3139" s="8">
        <v>17400000</v>
      </c>
      <c r="F3139" s="9">
        <v>17400000</v>
      </c>
      <c r="G3139" s="6">
        <v>0</v>
      </c>
      <c r="H3139" s="10">
        <v>0</v>
      </c>
      <c r="I3139" s="9">
        <f t="shared" ref="I3139:I3202" si="98">F3139-H3139</f>
        <v>17400000</v>
      </c>
      <c r="J3139" s="11">
        <f t="shared" ref="J3139:J3202" si="99">IFERROR(H3139/F3139,"-")</f>
        <v>0</v>
      </c>
      <c r="K3139" s="6" t="s">
        <v>15</v>
      </c>
    </row>
    <row r="3140" spans="2:11" x14ac:dyDescent="0.2">
      <c r="B3140" s="6" t="s">
        <v>1710</v>
      </c>
      <c r="C3140" s="7">
        <v>45106</v>
      </c>
      <c r="D3140" s="7">
        <v>45282</v>
      </c>
      <c r="E3140" s="8">
        <v>13340000</v>
      </c>
      <c r="F3140" s="9">
        <v>13340000</v>
      </c>
      <c r="G3140" s="6">
        <v>0</v>
      </c>
      <c r="H3140" s="10">
        <v>0</v>
      </c>
      <c r="I3140" s="9">
        <f t="shared" si="98"/>
        <v>13340000</v>
      </c>
      <c r="J3140" s="11">
        <f t="shared" si="99"/>
        <v>0</v>
      </c>
      <c r="K3140" s="6" t="s">
        <v>15</v>
      </c>
    </row>
    <row r="3141" spans="2:11" x14ac:dyDescent="0.2">
      <c r="B3141" s="6" t="s">
        <v>1039</v>
      </c>
      <c r="C3141" s="7">
        <v>45106</v>
      </c>
      <c r="D3141" s="7">
        <v>45258</v>
      </c>
      <c r="E3141" s="8">
        <v>9000000</v>
      </c>
      <c r="F3141" s="9">
        <v>9000000</v>
      </c>
      <c r="G3141" s="6">
        <v>0</v>
      </c>
      <c r="H3141" s="10">
        <v>0</v>
      </c>
      <c r="I3141" s="9">
        <f t="shared" si="98"/>
        <v>9000000</v>
      </c>
      <c r="J3141" s="11">
        <f t="shared" si="99"/>
        <v>0</v>
      </c>
      <c r="K3141" s="6" t="s">
        <v>15</v>
      </c>
    </row>
    <row r="3142" spans="2:11" x14ac:dyDescent="0.2">
      <c r="B3142" s="6" t="s">
        <v>1716</v>
      </c>
      <c r="C3142" s="7">
        <v>45106</v>
      </c>
      <c r="D3142" s="7">
        <v>45258</v>
      </c>
      <c r="E3142" s="8">
        <v>9000000</v>
      </c>
      <c r="F3142" s="9">
        <v>9000000</v>
      </c>
      <c r="G3142" s="6">
        <v>0</v>
      </c>
      <c r="H3142" s="10">
        <v>0</v>
      </c>
      <c r="I3142" s="9">
        <f t="shared" si="98"/>
        <v>9000000</v>
      </c>
      <c r="J3142" s="11">
        <f t="shared" si="99"/>
        <v>0</v>
      </c>
      <c r="K3142" s="6" t="s">
        <v>15</v>
      </c>
    </row>
    <row r="3143" spans="2:11" x14ac:dyDescent="0.2">
      <c r="B3143" s="6" t="s">
        <v>1528</v>
      </c>
      <c r="C3143" s="7">
        <v>45106</v>
      </c>
      <c r="D3143" s="7">
        <v>45283</v>
      </c>
      <c r="E3143" s="8">
        <v>21291667</v>
      </c>
      <c r="F3143" s="9">
        <v>21291667</v>
      </c>
      <c r="G3143" s="6">
        <v>0</v>
      </c>
      <c r="H3143" s="10">
        <v>0</v>
      </c>
      <c r="I3143" s="9">
        <f t="shared" si="98"/>
        <v>21291667</v>
      </c>
      <c r="J3143" s="11">
        <f t="shared" si="99"/>
        <v>0</v>
      </c>
      <c r="K3143" s="6" t="s">
        <v>15</v>
      </c>
    </row>
    <row r="3144" spans="2:11" x14ac:dyDescent="0.2">
      <c r="B3144" s="6" t="s">
        <v>1717</v>
      </c>
      <c r="C3144" s="7">
        <v>45106</v>
      </c>
      <c r="D3144" s="7">
        <v>45282</v>
      </c>
      <c r="E3144" s="8">
        <v>21518000</v>
      </c>
      <c r="F3144" s="9">
        <v>21518000</v>
      </c>
      <c r="G3144" s="6">
        <v>0</v>
      </c>
      <c r="H3144" s="10">
        <v>0</v>
      </c>
      <c r="I3144" s="9">
        <f t="shared" si="98"/>
        <v>21518000</v>
      </c>
      <c r="J3144" s="11">
        <f t="shared" si="99"/>
        <v>0</v>
      </c>
      <c r="K3144" s="6" t="s">
        <v>15</v>
      </c>
    </row>
    <row r="3145" spans="2:11" x14ac:dyDescent="0.2">
      <c r="B3145" s="6" t="s">
        <v>1718</v>
      </c>
      <c r="C3145" s="7">
        <v>45106</v>
      </c>
      <c r="D3145" s="7">
        <v>45282</v>
      </c>
      <c r="E3145" s="8">
        <v>23895999.989999998</v>
      </c>
      <c r="F3145" s="9">
        <v>23895999.989999998</v>
      </c>
      <c r="G3145" s="6">
        <v>0</v>
      </c>
      <c r="H3145" s="10">
        <v>0</v>
      </c>
      <c r="I3145" s="9">
        <f t="shared" si="98"/>
        <v>23895999.989999998</v>
      </c>
      <c r="J3145" s="11">
        <f t="shared" si="99"/>
        <v>0</v>
      </c>
      <c r="K3145" s="6" t="s">
        <v>15</v>
      </c>
    </row>
    <row r="3146" spans="2:11" x14ac:dyDescent="0.2">
      <c r="B3146" s="6" t="s">
        <v>1719</v>
      </c>
      <c r="C3146" s="7">
        <v>45106</v>
      </c>
      <c r="D3146" s="7">
        <v>45282</v>
      </c>
      <c r="E3146" s="8">
        <v>15660000</v>
      </c>
      <c r="F3146" s="9">
        <v>15660000</v>
      </c>
      <c r="G3146" s="6">
        <v>0</v>
      </c>
      <c r="H3146" s="10">
        <v>0</v>
      </c>
      <c r="I3146" s="9">
        <f t="shared" si="98"/>
        <v>15660000</v>
      </c>
      <c r="J3146" s="11">
        <f t="shared" si="99"/>
        <v>0</v>
      </c>
      <c r="K3146" s="6" t="s">
        <v>15</v>
      </c>
    </row>
    <row r="3147" spans="2:11" x14ac:dyDescent="0.2">
      <c r="B3147" s="6" t="s">
        <v>1719</v>
      </c>
      <c r="C3147" s="7">
        <v>45106</v>
      </c>
      <c r="D3147" s="7">
        <v>45282</v>
      </c>
      <c r="E3147" s="8">
        <v>15660000</v>
      </c>
      <c r="F3147" s="9">
        <v>15660000</v>
      </c>
      <c r="G3147" s="6">
        <v>0</v>
      </c>
      <c r="H3147" s="10">
        <v>0</v>
      </c>
      <c r="I3147" s="9">
        <f t="shared" si="98"/>
        <v>15660000</v>
      </c>
      <c r="J3147" s="11">
        <f t="shared" si="99"/>
        <v>0</v>
      </c>
      <c r="K3147" s="6" t="s">
        <v>15</v>
      </c>
    </row>
    <row r="3148" spans="2:11" x14ac:dyDescent="0.2">
      <c r="B3148" s="6" t="s">
        <v>230</v>
      </c>
      <c r="C3148" s="7">
        <v>45106</v>
      </c>
      <c r="D3148" s="7">
        <v>45283</v>
      </c>
      <c r="E3148" s="8">
        <v>21291667</v>
      </c>
      <c r="F3148" s="9">
        <v>21291667</v>
      </c>
      <c r="G3148" s="6">
        <v>0</v>
      </c>
      <c r="H3148" s="10">
        <v>0</v>
      </c>
      <c r="I3148" s="9">
        <f t="shared" si="98"/>
        <v>21291667</v>
      </c>
      <c r="J3148" s="11">
        <f t="shared" si="99"/>
        <v>0</v>
      </c>
      <c r="K3148" s="6" t="s">
        <v>15</v>
      </c>
    </row>
    <row r="3149" spans="2:11" x14ac:dyDescent="0.2">
      <c r="B3149" s="6" t="s">
        <v>1710</v>
      </c>
      <c r="C3149" s="7">
        <v>45106</v>
      </c>
      <c r="D3149" s="7">
        <v>45282</v>
      </c>
      <c r="E3149" s="8">
        <v>13340000</v>
      </c>
      <c r="F3149" s="9">
        <v>13340000</v>
      </c>
      <c r="G3149" s="6">
        <v>0</v>
      </c>
      <c r="H3149" s="10">
        <v>0</v>
      </c>
      <c r="I3149" s="9">
        <f t="shared" si="98"/>
        <v>13340000</v>
      </c>
      <c r="J3149" s="11">
        <f t="shared" si="99"/>
        <v>0</v>
      </c>
      <c r="K3149" s="6" t="s">
        <v>15</v>
      </c>
    </row>
    <row r="3150" spans="2:11" x14ac:dyDescent="0.2">
      <c r="B3150" s="6" t="s">
        <v>1608</v>
      </c>
      <c r="C3150" s="7">
        <v>45106</v>
      </c>
      <c r="D3150" s="7">
        <v>45282</v>
      </c>
      <c r="E3150" s="8">
        <v>11600000</v>
      </c>
      <c r="F3150" s="9">
        <v>11600000</v>
      </c>
      <c r="G3150" s="6">
        <v>0</v>
      </c>
      <c r="H3150" s="10">
        <v>133333.32999999999</v>
      </c>
      <c r="I3150" s="9">
        <f t="shared" si="98"/>
        <v>11466666.67</v>
      </c>
      <c r="J3150" s="11">
        <f t="shared" si="99"/>
        <v>1.1494252586206895E-2</v>
      </c>
      <c r="K3150" s="6" t="s">
        <v>15</v>
      </c>
    </row>
    <row r="3151" spans="2:11" x14ac:dyDescent="0.2">
      <c r="B3151" s="6" t="s">
        <v>1719</v>
      </c>
      <c r="C3151" s="7">
        <v>45106</v>
      </c>
      <c r="D3151" s="7">
        <v>45282</v>
      </c>
      <c r="E3151" s="8">
        <v>15660000</v>
      </c>
      <c r="F3151" s="9">
        <v>15660000</v>
      </c>
      <c r="G3151" s="6">
        <v>0</v>
      </c>
      <c r="H3151" s="10">
        <v>0</v>
      </c>
      <c r="I3151" s="9">
        <f t="shared" si="98"/>
        <v>15660000</v>
      </c>
      <c r="J3151" s="11">
        <f t="shared" si="99"/>
        <v>0</v>
      </c>
      <c r="K3151" s="6" t="s">
        <v>15</v>
      </c>
    </row>
    <row r="3152" spans="2:11" x14ac:dyDescent="0.2">
      <c r="B3152" s="6" t="s">
        <v>1720</v>
      </c>
      <c r="C3152" s="7">
        <v>45106</v>
      </c>
      <c r="D3152" s="7">
        <v>45282</v>
      </c>
      <c r="E3152" s="8">
        <v>28999999.989999998</v>
      </c>
      <c r="F3152" s="9">
        <v>28999999.989999998</v>
      </c>
      <c r="G3152" s="6">
        <v>0</v>
      </c>
      <c r="H3152" s="10">
        <v>333333.33</v>
      </c>
      <c r="I3152" s="9">
        <f t="shared" si="98"/>
        <v>28666666.66</v>
      </c>
      <c r="J3152" s="11">
        <f t="shared" si="99"/>
        <v>1.1494252762584227E-2</v>
      </c>
      <c r="K3152" s="6" t="s">
        <v>15</v>
      </c>
    </row>
    <row r="3153" spans="2:11" x14ac:dyDescent="0.2">
      <c r="B3153" s="6" t="s">
        <v>302</v>
      </c>
      <c r="C3153" s="7">
        <v>45106</v>
      </c>
      <c r="D3153" s="7">
        <v>45243</v>
      </c>
      <c r="E3153" s="8">
        <v>20250000</v>
      </c>
      <c r="F3153" s="9">
        <v>20250000</v>
      </c>
      <c r="G3153" s="6">
        <v>0</v>
      </c>
      <c r="H3153" s="10">
        <v>0</v>
      </c>
      <c r="I3153" s="9">
        <f t="shared" si="98"/>
        <v>20250000</v>
      </c>
      <c r="J3153" s="11">
        <f t="shared" si="99"/>
        <v>0</v>
      </c>
      <c r="K3153" s="6" t="s">
        <v>15</v>
      </c>
    </row>
    <row r="3154" spans="2:11" x14ac:dyDescent="0.2">
      <c r="B3154" s="6" t="s">
        <v>1721</v>
      </c>
      <c r="C3154" s="7">
        <v>45106</v>
      </c>
      <c r="D3154" s="7">
        <v>45282</v>
      </c>
      <c r="E3154" s="8">
        <v>17400000</v>
      </c>
      <c r="F3154" s="9">
        <v>17400000</v>
      </c>
      <c r="G3154" s="6">
        <v>0</v>
      </c>
      <c r="H3154" s="10">
        <v>0</v>
      </c>
      <c r="I3154" s="9">
        <f t="shared" si="98"/>
        <v>17400000</v>
      </c>
      <c r="J3154" s="11">
        <f t="shared" si="99"/>
        <v>0</v>
      </c>
      <c r="K3154" s="6" t="s">
        <v>15</v>
      </c>
    </row>
    <row r="3155" spans="2:11" x14ac:dyDescent="0.2">
      <c r="B3155" s="6" t="s">
        <v>627</v>
      </c>
      <c r="C3155" s="7">
        <v>45106</v>
      </c>
      <c r="D3155" s="7">
        <v>45282</v>
      </c>
      <c r="E3155" s="8">
        <v>16240000</v>
      </c>
      <c r="F3155" s="9">
        <v>16240000</v>
      </c>
      <c r="G3155" s="6">
        <v>0</v>
      </c>
      <c r="H3155" s="10">
        <v>0</v>
      </c>
      <c r="I3155" s="9">
        <f t="shared" si="98"/>
        <v>16240000</v>
      </c>
      <c r="J3155" s="11">
        <f t="shared" si="99"/>
        <v>0</v>
      </c>
      <c r="K3155" s="6" t="s">
        <v>15</v>
      </c>
    </row>
    <row r="3156" spans="2:11" x14ac:dyDescent="0.2">
      <c r="B3156" s="6" t="s">
        <v>1722</v>
      </c>
      <c r="C3156" s="7">
        <v>45106</v>
      </c>
      <c r="D3156" s="7">
        <v>45275</v>
      </c>
      <c r="E3156" s="8">
        <v>15020833.33</v>
      </c>
      <c r="F3156" s="9">
        <v>13733333.33</v>
      </c>
      <c r="G3156" s="6">
        <v>0</v>
      </c>
      <c r="H3156" s="10">
        <v>0</v>
      </c>
      <c r="I3156" s="9">
        <f t="shared" si="98"/>
        <v>13733333.33</v>
      </c>
      <c r="J3156" s="11">
        <f t="shared" si="99"/>
        <v>0</v>
      </c>
      <c r="K3156" s="6" t="s">
        <v>15</v>
      </c>
    </row>
    <row r="3157" spans="2:11" x14ac:dyDescent="0.2">
      <c r="B3157" s="6" t="s">
        <v>460</v>
      </c>
      <c r="C3157" s="7">
        <v>45106</v>
      </c>
      <c r="D3157" s="7">
        <v>45282</v>
      </c>
      <c r="E3157" s="8">
        <v>16240000</v>
      </c>
      <c r="F3157" s="9">
        <v>16240000</v>
      </c>
      <c r="G3157" s="6">
        <v>0</v>
      </c>
      <c r="H3157" s="10">
        <v>0</v>
      </c>
      <c r="I3157" s="9">
        <f t="shared" si="98"/>
        <v>16240000</v>
      </c>
      <c r="J3157" s="11">
        <f t="shared" si="99"/>
        <v>0</v>
      </c>
      <c r="K3157" s="6" t="s">
        <v>15</v>
      </c>
    </row>
    <row r="3158" spans="2:11" x14ac:dyDescent="0.2">
      <c r="B3158" s="6" t="s">
        <v>1723</v>
      </c>
      <c r="C3158" s="7">
        <v>45106</v>
      </c>
      <c r="D3158" s="7">
        <v>45258</v>
      </c>
      <c r="E3158" s="8">
        <v>50000000</v>
      </c>
      <c r="F3158" s="9">
        <v>50000000</v>
      </c>
      <c r="G3158" s="6">
        <v>0</v>
      </c>
      <c r="H3158" s="10">
        <v>0</v>
      </c>
      <c r="I3158" s="9">
        <f t="shared" si="98"/>
        <v>50000000</v>
      </c>
      <c r="J3158" s="11">
        <f t="shared" si="99"/>
        <v>0</v>
      </c>
      <c r="K3158" s="6" t="s">
        <v>15</v>
      </c>
    </row>
    <row r="3159" spans="2:11" x14ac:dyDescent="0.2">
      <c r="B3159" s="6" t="s">
        <v>1211</v>
      </c>
      <c r="C3159" s="7">
        <v>45106</v>
      </c>
      <c r="D3159" s="7">
        <v>45282</v>
      </c>
      <c r="E3159" s="8">
        <v>17400000</v>
      </c>
      <c r="F3159" s="9">
        <v>17400000</v>
      </c>
      <c r="G3159" s="6">
        <v>0</v>
      </c>
      <c r="H3159" s="10">
        <v>0</v>
      </c>
      <c r="I3159" s="9">
        <f t="shared" si="98"/>
        <v>17400000</v>
      </c>
      <c r="J3159" s="11">
        <f t="shared" si="99"/>
        <v>0</v>
      </c>
      <c r="K3159" s="6" t="s">
        <v>15</v>
      </c>
    </row>
    <row r="3160" spans="2:11" x14ac:dyDescent="0.2">
      <c r="B3160" s="6" t="s">
        <v>1590</v>
      </c>
      <c r="C3160" s="7">
        <v>45106</v>
      </c>
      <c r="D3160" s="7">
        <v>45282</v>
      </c>
      <c r="E3160" s="8">
        <v>13340000</v>
      </c>
      <c r="F3160" s="9">
        <v>13340000</v>
      </c>
      <c r="G3160" s="6">
        <v>0</v>
      </c>
      <c r="H3160" s="10">
        <v>0</v>
      </c>
      <c r="I3160" s="9">
        <f t="shared" si="98"/>
        <v>13340000</v>
      </c>
      <c r="J3160" s="11">
        <f t="shared" si="99"/>
        <v>0</v>
      </c>
      <c r="K3160" s="6" t="s">
        <v>15</v>
      </c>
    </row>
    <row r="3161" spans="2:11" x14ac:dyDescent="0.2">
      <c r="B3161" s="6" t="s">
        <v>944</v>
      </c>
      <c r="C3161" s="7">
        <v>45106</v>
      </c>
      <c r="D3161" s="7">
        <v>45283</v>
      </c>
      <c r="E3161" s="8">
        <v>15458333</v>
      </c>
      <c r="F3161" s="9">
        <v>15458333</v>
      </c>
      <c r="G3161" s="6">
        <v>0</v>
      </c>
      <c r="H3161" s="10">
        <v>0</v>
      </c>
      <c r="I3161" s="9">
        <f t="shared" si="98"/>
        <v>15458333</v>
      </c>
      <c r="J3161" s="11">
        <f t="shared" si="99"/>
        <v>0</v>
      </c>
      <c r="K3161" s="6" t="s">
        <v>15</v>
      </c>
    </row>
    <row r="3162" spans="2:11" x14ac:dyDescent="0.2">
      <c r="B3162" s="6" t="s">
        <v>1724</v>
      </c>
      <c r="C3162" s="7">
        <v>45106</v>
      </c>
      <c r="D3162" s="7">
        <v>45273</v>
      </c>
      <c r="E3162" s="8">
        <v>22000000</v>
      </c>
      <c r="F3162" s="9">
        <v>16400000</v>
      </c>
      <c r="G3162" s="6">
        <v>0</v>
      </c>
      <c r="H3162" s="10">
        <v>0</v>
      </c>
      <c r="I3162" s="9">
        <f t="shared" si="98"/>
        <v>16400000</v>
      </c>
      <c r="J3162" s="11">
        <f t="shared" si="99"/>
        <v>0</v>
      </c>
      <c r="K3162" s="6" t="s">
        <v>15</v>
      </c>
    </row>
    <row r="3163" spans="2:11" x14ac:dyDescent="0.2">
      <c r="B3163" s="6" t="s">
        <v>707</v>
      </c>
      <c r="C3163" s="7">
        <v>45105</v>
      </c>
      <c r="D3163" s="7">
        <v>45287</v>
      </c>
      <c r="E3163" s="8">
        <v>33990000</v>
      </c>
      <c r="F3163" s="9">
        <v>33990000</v>
      </c>
      <c r="G3163" s="6">
        <v>0</v>
      </c>
      <c r="H3163" s="10">
        <v>0</v>
      </c>
      <c r="I3163" s="9">
        <f t="shared" si="98"/>
        <v>33990000</v>
      </c>
      <c r="J3163" s="11">
        <f t="shared" si="99"/>
        <v>0</v>
      </c>
      <c r="K3163" s="6" t="s">
        <v>15</v>
      </c>
    </row>
    <row r="3164" spans="2:11" x14ac:dyDescent="0.2">
      <c r="B3164" s="6" t="s">
        <v>1725</v>
      </c>
      <c r="C3164" s="7">
        <v>45106</v>
      </c>
      <c r="D3164" s="7">
        <v>45282</v>
      </c>
      <c r="E3164" s="8">
        <v>23896000</v>
      </c>
      <c r="F3164" s="9">
        <v>23896000</v>
      </c>
      <c r="G3164" s="6">
        <v>0</v>
      </c>
      <c r="H3164" s="10">
        <v>0</v>
      </c>
      <c r="I3164" s="9">
        <f t="shared" si="98"/>
        <v>23896000</v>
      </c>
      <c r="J3164" s="11">
        <f t="shared" si="99"/>
        <v>0</v>
      </c>
      <c r="K3164" s="6" t="s">
        <v>15</v>
      </c>
    </row>
    <row r="3165" spans="2:11" x14ac:dyDescent="0.2">
      <c r="B3165" s="6" t="s">
        <v>1726</v>
      </c>
      <c r="C3165" s="7">
        <v>45106</v>
      </c>
      <c r="D3165" s="7">
        <v>45282</v>
      </c>
      <c r="E3165" s="8">
        <v>20300000</v>
      </c>
      <c r="F3165" s="9">
        <v>20300000</v>
      </c>
      <c r="G3165" s="6">
        <v>0</v>
      </c>
      <c r="H3165" s="10">
        <v>0</v>
      </c>
      <c r="I3165" s="9">
        <f t="shared" si="98"/>
        <v>20300000</v>
      </c>
      <c r="J3165" s="11">
        <f t="shared" si="99"/>
        <v>0</v>
      </c>
      <c r="K3165" s="6" t="s">
        <v>15</v>
      </c>
    </row>
    <row r="3166" spans="2:11" x14ac:dyDescent="0.2">
      <c r="B3166" s="6" t="s">
        <v>460</v>
      </c>
      <c r="C3166" s="7">
        <v>45106</v>
      </c>
      <c r="D3166" s="7">
        <v>45282</v>
      </c>
      <c r="E3166" s="8">
        <v>16240000</v>
      </c>
      <c r="F3166" s="9">
        <v>16240000</v>
      </c>
      <c r="G3166" s="6">
        <v>0</v>
      </c>
      <c r="H3166" s="10">
        <v>0</v>
      </c>
      <c r="I3166" s="9">
        <f t="shared" si="98"/>
        <v>16240000</v>
      </c>
      <c r="J3166" s="11">
        <f t="shared" si="99"/>
        <v>0</v>
      </c>
      <c r="K3166" s="6" t="s">
        <v>15</v>
      </c>
    </row>
    <row r="3167" spans="2:11" x14ac:dyDescent="0.2">
      <c r="B3167" s="6" t="s">
        <v>1719</v>
      </c>
      <c r="C3167" s="7">
        <v>45107</v>
      </c>
      <c r="D3167" s="7">
        <v>45283</v>
      </c>
      <c r="E3167" s="8">
        <v>15660000</v>
      </c>
      <c r="F3167" s="9">
        <v>15660000</v>
      </c>
      <c r="G3167" s="6">
        <v>0</v>
      </c>
      <c r="H3167" s="10">
        <v>0</v>
      </c>
      <c r="I3167" s="9">
        <f t="shared" si="98"/>
        <v>15660000</v>
      </c>
      <c r="J3167" s="11">
        <f t="shared" si="99"/>
        <v>0</v>
      </c>
      <c r="K3167" s="6" t="s">
        <v>15</v>
      </c>
    </row>
    <row r="3168" spans="2:11" x14ac:dyDescent="0.2">
      <c r="B3168" s="6" t="s">
        <v>1567</v>
      </c>
      <c r="C3168" s="7">
        <v>45106</v>
      </c>
      <c r="D3168" s="7">
        <v>45282</v>
      </c>
      <c r="E3168" s="8">
        <v>26100000</v>
      </c>
      <c r="F3168" s="9">
        <v>26100000</v>
      </c>
      <c r="G3168" s="6">
        <v>0</v>
      </c>
      <c r="H3168" s="10">
        <v>0</v>
      </c>
      <c r="I3168" s="9">
        <f t="shared" si="98"/>
        <v>26100000</v>
      </c>
      <c r="J3168" s="11">
        <f t="shared" si="99"/>
        <v>0</v>
      </c>
      <c r="K3168" s="6" t="s">
        <v>15</v>
      </c>
    </row>
    <row r="3169" spans="2:11" x14ac:dyDescent="0.2">
      <c r="B3169" s="6" t="s">
        <v>1727</v>
      </c>
      <c r="C3169" s="7">
        <v>45106</v>
      </c>
      <c r="D3169" s="7">
        <v>45282</v>
      </c>
      <c r="E3169" s="8">
        <v>16240000</v>
      </c>
      <c r="F3169" s="9">
        <v>16240000</v>
      </c>
      <c r="G3169" s="6">
        <v>0</v>
      </c>
      <c r="H3169" s="10">
        <v>0</v>
      </c>
      <c r="I3169" s="9">
        <f t="shared" si="98"/>
        <v>16240000</v>
      </c>
      <c r="J3169" s="11">
        <f t="shared" si="99"/>
        <v>0</v>
      </c>
      <c r="K3169" s="6" t="s">
        <v>15</v>
      </c>
    </row>
    <row r="3170" spans="2:11" x14ac:dyDescent="0.2">
      <c r="B3170" s="6" t="s">
        <v>1727</v>
      </c>
      <c r="C3170" s="7">
        <v>45106</v>
      </c>
      <c r="D3170" s="7">
        <v>45282</v>
      </c>
      <c r="E3170" s="8">
        <v>16240000</v>
      </c>
      <c r="F3170" s="9">
        <v>16240000</v>
      </c>
      <c r="G3170" s="6">
        <v>0</v>
      </c>
      <c r="H3170" s="10">
        <v>0</v>
      </c>
      <c r="I3170" s="9">
        <f t="shared" si="98"/>
        <v>16240000</v>
      </c>
      <c r="J3170" s="11">
        <f t="shared" si="99"/>
        <v>0</v>
      </c>
      <c r="K3170" s="6" t="s">
        <v>15</v>
      </c>
    </row>
    <row r="3171" spans="2:11" x14ac:dyDescent="0.2">
      <c r="B3171" s="6" t="s">
        <v>467</v>
      </c>
      <c r="C3171" s="7">
        <v>45106</v>
      </c>
      <c r="D3171" s="7">
        <v>45282</v>
      </c>
      <c r="E3171" s="8">
        <v>16240000</v>
      </c>
      <c r="F3171" s="9">
        <v>16240000</v>
      </c>
      <c r="G3171" s="6">
        <v>0</v>
      </c>
      <c r="H3171" s="10">
        <v>0</v>
      </c>
      <c r="I3171" s="9">
        <f t="shared" si="98"/>
        <v>16240000</v>
      </c>
      <c r="J3171" s="11">
        <f t="shared" si="99"/>
        <v>0</v>
      </c>
      <c r="K3171" s="6" t="s">
        <v>15</v>
      </c>
    </row>
    <row r="3172" spans="2:11" x14ac:dyDescent="0.2">
      <c r="B3172" s="6" t="s">
        <v>794</v>
      </c>
      <c r="C3172" s="7">
        <v>45106</v>
      </c>
      <c r="D3172" s="7">
        <v>45282</v>
      </c>
      <c r="E3172" s="8">
        <v>16240000</v>
      </c>
      <c r="F3172" s="9">
        <v>16240000</v>
      </c>
      <c r="G3172" s="6">
        <v>0</v>
      </c>
      <c r="H3172" s="10">
        <v>0</v>
      </c>
      <c r="I3172" s="9">
        <f t="shared" si="98"/>
        <v>16240000</v>
      </c>
      <c r="J3172" s="11">
        <f t="shared" si="99"/>
        <v>0</v>
      </c>
      <c r="K3172" s="6" t="s">
        <v>15</v>
      </c>
    </row>
    <row r="3173" spans="2:11" x14ac:dyDescent="0.2">
      <c r="B3173" s="6" t="s">
        <v>1728</v>
      </c>
      <c r="C3173" s="7">
        <v>45106</v>
      </c>
      <c r="D3173" s="7">
        <v>45282</v>
      </c>
      <c r="E3173" s="8">
        <v>23895999.989999998</v>
      </c>
      <c r="F3173" s="9">
        <v>23895999.989999998</v>
      </c>
      <c r="G3173" s="6">
        <v>0</v>
      </c>
      <c r="H3173" s="10">
        <v>274666.67</v>
      </c>
      <c r="I3173" s="9">
        <f t="shared" si="98"/>
        <v>23621333.319999997</v>
      </c>
      <c r="J3173" s="11">
        <f t="shared" si="99"/>
        <v>1.1494253017866695E-2</v>
      </c>
      <c r="K3173" s="6" t="s">
        <v>15</v>
      </c>
    </row>
    <row r="3174" spans="2:11" x14ac:dyDescent="0.2">
      <c r="B3174" s="6" t="s">
        <v>1729</v>
      </c>
      <c r="C3174" s="7">
        <v>45106</v>
      </c>
      <c r="D3174" s="7">
        <v>45282</v>
      </c>
      <c r="E3174" s="8">
        <v>23896000</v>
      </c>
      <c r="F3174" s="9">
        <v>23896000</v>
      </c>
      <c r="G3174" s="6">
        <v>0</v>
      </c>
      <c r="H3174" s="10">
        <v>274666.67</v>
      </c>
      <c r="I3174" s="9">
        <f t="shared" si="98"/>
        <v>23621333.329999998</v>
      </c>
      <c r="J3174" s="11">
        <f t="shared" si="99"/>
        <v>1.1494253013056578E-2</v>
      </c>
      <c r="K3174" s="6" t="s">
        <v>15</v>
      </c>
    </row>
    <row r="3175" spans="2:11" x14ac:dyDescent="0.2">
      <c r="B3175" s="6" t="s">
        <v>1668</v>
      </c>
      <c r="C3175" s="7">
        <v>45106</v>
      </c>
      <c r="D3175" s="7">
        <v>45273</v>
      </c>
      <c r="E3175" s="8">
        <v>22660000</v>
      </c>
      <c r="F3175" s="9">
        <v>22660000</v>
      </c>
      <c r="G3175" s="6">
        <v>0</v>
      </c>
      <c r="H3175" s="10">
        <v>274666.67</v>
      </c>
      <c r="I3175" s="9">
        <f t="shared" si="98"/>
        <v>22385333.329999998</v>
      </c>
      <c r="J3175" s="11">
        <f t="shared" si="99"/>
        <v>1.2121212268314209E-2</v>
      </c>
      <c r="K3175" s="6" t="s">
        <v>15</v>
      </c>
    </row>
    <row r="3176" spans="2:11" x14ac:dyDescent="0.2">
      <c r="B3176" s="6" t="s">
        <v>1730</v>
      </c>
      <c r="C3176" s="7">
        <v>45106</v>
      </c>
      <c r="D3176" s="7">
        <v>45282</v>
      </c>
      <c r="E3176" s="8">
        <v>16240000</v>
      </c>
      <c r="F3176" s="9">
        <v>16240000</v>
      </c>
      <c r="G3176" s="6">
        <v>0</v>
      </c>
      <c r="H3176" s="10">
        <v>0</v>
      </c>
      <c r="I3176" s="9">
        <f t="shared" si="98"/>
        <v>16240000</v>
      </c>
      <c r="J3176" s="11">
        <f t="shared" si="99"/>
        <v>0</v>
      </c>
      <c r="K3176" s="6" t="s">
        <v>15</v>
      </c>
    </row>
    <row r="3177" spans="2:11" x14ac:dyDescent="0.2">
      <c r="B3177" s="6" t="s">
        <v>758</v>
      </c>
      <c r="C3177" s="7">
        <v>45106</v>
      </c>
      <c r="D3177" s="7">
        <v>45278</v>
      </c>
      <c r="E3177" s="8">
        <v>11333333.33</v>
      </c>
      <c r="F3177" s="9">
        <v>11333333.33</v>
      </c>
      <c r="G3177" s="6">
        <v>0</v>
      </c>
      <c r="H3177" s="10">
        <v>0</v>
      </c>
      <c r="I3177" s="9">
        <f t="shared" si="98"/>
        <v>11333333.33</v>
      </c>
      <c r="J3177" s="11">
        <f t="shared" si="99"/>
        <v>0</v>
      </c>
      <c r="K3177" s="6" t="s">
        <v>15</v>
      </c>
    </row>
    <row r="3178" spans="2:11" x14ac:dyDescent="0.2">
      <c r="B3178" s="6" t="s">
        <v>789</v>
      </c>
      <c r="C3178" s="7">
        <v>45106</v>
      </c>
      <c r="D3178" s="7">
        <v>45243</v>
      </c>
      <c r="E3178" s="8">
        <v>22500000</v>
      </c>
      <c r="F3178" s="9">
        <v>22500000</v>
      </c>
      <c r="G3178" s="6">
        <v>0</v>
      </c>
      <c r="H3178" s="10">
        <v>0</v>
      </c>
      <c r="I3178" s="9">
        <f t="shared" si="98"/>
        <v>22500000</v>
      </c>
      <c r="J3178" s="11">
        <f t="shared" si="99"/>
        <v>0</v>
      </c>
      <c r="K3178" s="6" t="s">
        <v>15</v>
      </c>
    </row>
    <row r="3179" spans="2:11" x14ac:dyDescent="0.2">
      <c r="B3179" s="6" t="s">
        <v>1335</v>
      </c>
      <c r="C3179" s="7">
        <v>45106</v>
      </c>
      <c r="D3179" s="7">
        <v>45282</v>
      </c>
      <c r="E3179" s="8">
        <v>16240000</v>
      </c>
      <c r="F3179" s="9">
        <v>16240000</v>
      </c>
      <c r="G3179" s="6">
        <v>0</v>
      </c>
      <c r="H3179" s="10">
        <v>0</v>
      </c>
      <c r="I3179" s="9">
        <f t="shared" si="98"/>
        <v>16240000</v>
      </c>
      <c r="J3179" s="11">
        <f t="shared" si="99"/>
        <v>0</v>
      </c>
      <c r="K3179" s="6" t="s">
        <v>15</v>
      </c>
    </row>
    <row r="3180" spans="2:11" x14ac:dyDescent="0.2">
      <c r="B3180" s="6" t="s">
        <v>1499</v>
      </c>
      <c r="C3180" s="7">
        <v>45106</v>
      </c>
      <c r="D3180" s="7">
        <v>45238</v>
      </c>
      <c r="E3180" s="8">
        <v>8666666.6699999999</v>
      </c>
      <c r="F3180" s="9">
        <v>8666666.6699999999</v>
      </c>
      <c r="G3180" s="6">
        <v>0</v>
      </c>
      <c r="H3180" s="10">
        <v>0</v>
      </c>
      <c r="I3180" s="9">
        <f t="shared" si="98"/>
        <v>8666666.6699999999</v>
      </c>
      <c r="J3180" s="11">
        <f t="shared" si="99"/>
        <v>0</v>
      </c>
      <c r="K3180" s="6" t="s">
        <v>15</v>
      </c>
    </row>
    <row r="3181" spans="2:11" x14ac:dyDescent="0.2">
      <c r="B3181" s="6" t="s">
        <v>1181</v>
      </c>
      <c r="C3181" s="7">
        <v>45106</v>
      </c>
      <c r="D3181" s="7">
        <v>45258</v>
      </c>
      <c r="E3181" s="8">
        <v>20600000</v>
      </c>
      <c r="F3181" s="9">
        <v>20600000</v>
      </c>
      <c r="G3181" s="6">
        <v>0</v>
      </c>
      <c r="H3181" s="10">
        <v>0</v>
      </c>
      <c r="I3181" s="9">
        <f t="shared" si="98"/>
        <v>20600000</v>
      </c>
      <c r="J3181" s="11">
        <f t="shared" si="99"/>
        <v>0</v>
      </c>
      <c r="K3181" s="6" t="s">
        <v>15</v>
      </c>
    </row>
    <row r="3182" spans="2:11" x14ac:dyDescent="0.2">
      <c r="B3182" s="6" t="s">
        <v>1731</v>
      </c>
      <c r="C3182" s="7">
        <v>45106</v>
      </c>
      <c r="D3182" s="7">
        <v>45282</v>
      </c>
      <c r="E3182" s="8">
        <v>14935000</v>
      </c>
      <c r="F3182" s="9">
        <v>14935000</v>
      </c>
      <c r="G3182" s="6">
        <v>0</v>
      </c>
      <c r="H3182" s="10">
        <v>0</v>
      </c>
      <c r="I3182" s="9">
        <f t="shared" si="98"/>
        <v>14935000</v>
      </c>
      <c r="J3182" s="11">
        <f t="shared" si="99"/>
        <v>0</v>
      </c>
      <c r="K3182" s="6" t="s">
        <v>15</v>
      </c>
    </row>
    <row r="3183" spans="2:11" x14ac:dyDescent="0.2">
      <c r="B3183" s="6" t="s">
        <v>1732</v>
      </c>
      <c r="C3183" s="7">
        <v>45106</v>
      </c>
      <c r="D3183" s="7">
        <v>45258</v>
      </c>
      <c r="E3183" s="8">
        <v>15000000</v>
      </c>
      <c r="F3183" s="9">
        <v>15000000</v>
      </c>
      <c r="G3183" s="6">
        <v>0</v>
      </c>
      <c r="H3183" s="10">
        <v>0</v>
      </c>
      <c r="I3183" s="9">
        <f t="shared" si="98"/>
        <v>15000000</v>
      </c>
      <c r="J3183" s="11">
        <f t="shared" si="99"/>
        <v>0</v>
      </c>
      <c r="K3183" s="6" t="s">
        <v>15</v>
      </c>
    </row>
    <row r="3184" spans="2:11" x14ac:dyDescent="0.2">
      <c r="B3184" s="6" t="s">
        <v>1733</v>
      </c>
      <c r="C3184" s="7">
        <v>45106</v>
      </c>
      <c r="D3184" s="7">
        <v>45227</v>
      </c>
      <c r="E3184" s="8">
        <v>14000000</v>
      </c>
      <c r="F3184" s="9">
        <v>14000000</v>
      </c>
      <c r="G3184" s="6">
        <v>0</v>
      </c>
      <c r="H3184" s="10">
        <v>0</v>
      </c>
      <c r="I3184" s="9">
        <f t="shared" si="98"/>
        <v>14000000</v>
      </c>
      <c r="J3184" s="11">
        <f t="shared" si="99"/>
        <v>0</v>
      </c>
      <c r="K3184" s="6" t="s">
        <v>15</v>
      </c>
    </row>
    <row r="3185" spans="2:11" x14ac:dyDescent="0.2">
      <c r="B3185" s="6" t="s">
        <v>1170</v>
      </c>
      <c r="C3185" s="7">
        <v>45106</v>
      </c>
      <c r="D3185" s="7">
        <v>45227</v>
      </c>
      <c r="E3185" s="8">
        <v>10000000</v>
      </c>
      <c r="F3185" s="9">
        <v>10000000</v>
      </c>
      <c r="G3185" s="6">
        <v>0</v>
      </c>
      <c r="H3185" s="10">
        <v>0</v>
      </c>
      <c r="I3185" s="9">
        <f t="shared" si="98"/>
        <v>10000000</v>
      </c>
      <c r="J3185" s="11">
        <f t="shared" si="99"/>
        <v>0</v>
      </c>
      <c r="K3185" s="6" t="s">
        <v>15</v>
      </c>
    </row>
    <row r="3186" spans="2:11" x14ac:dyDescent="0.2">
      <c r="B3186" s="6" t="s">
        <v>1734</v>
      </c>
      <c r="C3186" s="7">
        <v>45106</v>
      </c>
      <c r="D3186" s="7">
        <v>45258</v>
      </c>
      <c r="E3186" s="8">
        <v>10000000</v>
      </c>
      <c r="F3186" s="9">
        <v>10000000</v>
      </c>
      <c r="G3186" s="6">
        <v>0</v>
      </c>
      <c r="H3186" s="10">
        <v>0</v>
      </c>
      <c r="I3186" s="9">
        <f t="shared" si="98"/>
        <v>10000000</v>
      </c>
      <c r="J3186" s="11">
        <f t="shared" si="99"/>
        <v>0</v>
      </c>
      <c r="K3186" s="6" t="s">
        <v>15</v>
      </c>
    </row>
    <row r="3187" spans="2:11" x14ac:dyDescent="0.2">
      <c r="B3187" s="6" t="s">
        <v>1735</v>
      </c>
      <c r="C3187" s="7">
        <v>45107</v>
      </c>
      <c r="D3187" s="7">
        <v>45259</v>
      </c>
      <c r="E3187" s="8">
        <v>15000000</v>
      </c>
      <c r="F3187" s="9">
        <v>15000000</v>
      </c>
      <c r="G3187" s="6">
        <v>0</v>
      </c>
      <c r="H3187" s="10">
        <v>100000</v>
      </c>
      <c r="I3187" s="9">
        <f t="shared" si="98"/>
        <v>14900000</v>
      </c>
      <c r="J3187" s="11">
        <f t="shared" si="99"/>
        <v>6.6666666666666671E-3</v>
      </c>
      <c r="K3187" s="6" t="s">
        <v>15</v>
      </c>
    </row>
    <row r="3188" spans="2:11" x14ac:dyDescent="0.2">
      <c r="B3188" s="6" t="s">
        <v>727</v>
      </c>
      <c r="C3188" s="7">
        <v>45106</v>
      </c>
      <c r="D3188" s="7">
        <v>45283</v>
      </c>
      <c r="E3188" s="8">
        <v>12250000</v>
      </c>
      <c r="F3188" s="9">
        <v>10290000</v>
      </c>
      <c r="G3188" s="6">
        <v>0</v>
      </c>
      <c r="H3188" s="10">
        <v>0</v>
      </c>
      <c r="I3188" s="9">
        <f t="shared" si="98"/>
        <v>10290000</v>
      </c>
      <c r="J3188" s="11">
        <f t="shared" si="99"/>
        <v>0</v>
      </c>
      <c r="K3188" s="6" t="s">
        <v>15</v>
      </c>
    </row>
    <row r="3189" spans="2:11" x14ac:dyDescent="0.2">
      <c r="B3189" s="6" t="s">
        <v>1416</v>
      </c>
      <c r="C3189" s="7">
        <v>45106</v>
      </c>
      <c r="D3189" s="7">
        <v>45283</v>
      </c>
      <c r="E3189" s="8">
        <v>15458333</v>
      </c>
      <c r="F3189" s="9">
        <v>15458333</v>
      </c>
      <c r="G3189" s="6">
        <v>0</v>
      </c>
      <c r="H3189" s="10">
        <v>0</v>
      </c>
      <c r="I3189" s="9">
        <f t="shared" si="98"/>
        <v>15458333</v>
      </c>
      <c r="J3189" s="11">
        <f t="shared" si="99"/>
        <v>0</v>
      </c>
      <c r="K3189" s="6" t="s">
        <v>15</v>
      </c>
    </row>
    <row r="3190" spans="2:11" x14ac:dyDescent="0.2">
      <c r="B3190" s="6" t="s">
        <v>1090</v>
      </c>
      <c r="C3190" s="7">
        <v>45106</v>
      </c>
      <c r="D3190" s="7">
        <v>45258</v>
      </c>
      <c r="E3190" s="8">
        <v>9000000</v>
      </c>
      <c r="F3190" s="9">
        <v>9000000</v>
      </c>
      <c r="G3190" s="6">
        <v>0</v>
      </c>
      <c r="H3190" s="10">
        <v>0</v>
      </c>
      <c r="I3190" s="9">
        <f t="shared" si="98"/>
        <v>9000000</v>
      </c>
      <c r="J3190" s="11">
        <f t="shared" si="99"/>
        <v>0</v>
      </c>
      <c r="K3190" s="6" t="s">
        <v>15</v>
      </c>
    </row>
    <row r="3191" spans="2:11" x14ac:dyDescent="0.2">
      <c r="B3191" s="6" t="s">
        <v>1736</v>
      </c>
      <c r="C3191" s="7">
        <v>45106</v>
      </c>
      <c r="D3191" s="7">
        <v>45243</v>
      </c>
      <c r="E3191" s="8">
        <v>27000000</v>
      </c>
      <c r="F3191" s="9">
        <v>27000000</v>
      </c>
      <c r="G3191" s="6">
        <v>0</v>
      </c>
      <c r="H3191" s="10">
        <v>0</v>
      </c>
      <c r="I3191" s="9">
        <f t="shared" si="98"/>
        <v>27000000</v>
      </c>
      <c r="J3191" s="11">
        <f t="shared" si="99"/>
        <v>0</v>
      </c>
      <c r="K3191" s="6" t="s">
        <v>15</v>
      </c>
    </row>
    <row r="3192" spans="2:11" x14ac:dyDescent="0.2">
      <c r="B3192" s="6" t="s">
        <v>1737</v>
      </c>
      <c r="C3192" s="7">
        <v>45106</v>
      </c>
      <c r="D3192" s="7">
        <v>45279</v>
      </c>
      <c r="E3192" s="8">
        <v>28500000</v>
      </c>
      <c r="F3192" s="9">
        <v>28500000</v>
      </c>
      <c r="G3192" s="6">
        <v>0</v>
      </c>
      <c r="H3192" s="10">
        <v>333333.33</v>
      </c>
      <c r="I3192" s="9">
        <f t="shared" si="98"/>
        <v>28166666.670000002</v>
      </c>
      <c r="J3192" s="11">
        <f t="shared" si="99"/>
        <v>1.1695906315789473E-2</v>
      </c>
      <c r="K3192" s="6" t="s">
        <v>15</v>
      </c>
    </row>
    <row r="3193" spans="2:11" x14ac:dyDescent="0.2">
      <c r="B3193" s="6" t="s">
        <v>1002</v>
      </c>
      <c r="C3193" s="7">
        <v>45106</v>
      </c>
      <c r="D3193" s="7">
        <v>45273</v>
      </c>
      <c r="E3193" s="8">
        <v>24750000</v>
      </c>
      <c r="F3193" s="9">
        <v>24750000</v>
      </c>
      <c r="G3193" s="6">
        <v>0</v>
      </c>
      <c r="H3193" s="10">
        <v>0</v>
      </c>
      <c r="I3193" s="9">
        <f t="shared" si="98"/>
        <v>24750000</v>
      </c>
      <c r="J3193" s="11">
        <f t="shared" si="99"/>
        <v>0</v>
      </c>
      <c r="K3193" s="6" t="s">
        <v>15</v>
      </c>
    </row>
    <row r="3194" spans="2:11" x14ac:dyDescent="0.2">
      <c r="B3194" s="6" t="s">
        <v>1738</v>
      </c>
      <c r="C3194" s="7">
        <v>45106</v>
      </c>
      <c r="D3194" s="7">
        <v>45258</v>
      </c>
      <c r="E3194" s="8">
        <v>15000000</v>
      </c>
      <c r="F3194" s="9">
        <v>15000000</v>
      </c>
      <c r="G3194" s="6">
        <v>0</v>
      </c>
      <c r="H3194" s="10">
        <v>0</v>
      </c>
      <c r="I3194" s="9">
        <f t="shared" si="98"/>
        <v>15000000</v>
      </c>
      <c r="J3194" s="11">
        <f t="shared" si="99"/>
        <v>0</v>
      </c>
      <c r="K3194" s="6" t="s">
        <v>15</v>
      </c>
    </row>
    <row r="3195" spans="2:11" x14ac:dyDescent="0.2">
      <c r="B3195" s="6" t="s">
        <v>1739</v>
      </c>
      <c r="C3195" s="7">
        <v>45106</v>
      </c>
      <c r="D3195" s="7">
        <v>45273</v>
      </c>
      <c r="E3195" s="8">
        <v>14162500</v>
      </c>
      <c r="F3195" s="9">
        <v>14162500</v>
      </c>
      <c r="G3195" s="6">
        <v>0</v>
      </c>
      <c r="H3195" s="10">
        <v>0</v>
      </c>
      <c r="I3195" s="9">
        <f t="shared" si="98"/>
        <v>14162500</v>
      </c>
      <c r="J3195" s="11">
        <f t="shared" si="99"/>
        <v>0</v>
      </c>
      <c r="K3195" s="6" t="s">
        <v>15</v>
      </c>
    </row>
    <row r="3196" spans="2:11" x14ac:dyDescent="0.2">
      <c r="B3196" s="6" t="s">
        <v>1740</v>
      </c>
      <c r="C3196" s="7">
        <v>45106</v>
      </c>
      <c r="D3196" s="7">
        <v>45243</v>
      </c>
      <c r="E3196" s="8">
        <v>22950000</v>
      </c>
      <c r="F3196" s="9">
        <v>22950000</v>
      </c>
      <c r="G3196" s="6">
        <v>0</v>
      </c>
      <c r="H3196" s="10">
        <v>0</v>
      </c>
      <c r="I3196" s="9">
        <f t="shared" si="98"/>
        <v>22950000</v>
      </c>
      <c r="J3196" s="11">
        <f t="shared" si="99"/>
        <v>0</v>
      </c>
      <c r="K3196" s="6" t="s">
        <v>15</v>
      </c>
    </row>
    <row r="3197" spans="2:11" x14ac:dyDescent="0.2">
      <c r="B3197" s="6" t="s">
        <v>1245</v>
      </c>
      <c r="C3197" s="7">
        <v>45107</v>
      </c>
      <c r="D3197" s="7">
        <v>45259</v>
      </c>
      <c r="E3197" s="8">
        <v>15000000</v>
      </c>
      <c r="F3197" s="9">
        <v>15000000</v>
      </c>
      <c r="G3197" s="6">
        <v>0</v>
      </c>
      <c r="H3197" s="10">
        <v>0</v>
      </c>
      <c r="I3197" s="9">
        <f t="shared" si="98"/>
        <v>15000000</v>
      </c>
      <c r="J3197" s="11">
        <f t="shared" si="99"/>
        <v>0</v>
      </c>
      <c r="K3197" s="6" t="s">
        <v>15</v>
      </c>
    </row>
    <row r="3198" spans="2:11" x14ac:dyDescent="0.2">
      <c r="B3198" s="6" t="s">
        <v>358</v>
      </c>
      <c r="C3198" s="7">
        <v>45106</v>
      </c>
      <c r="D3198" s="7">
        <v>45227</v>
      </c>
      <c r="E3198" s="8">
        <v>14000000</v>
      </c>
      <c r="F3198" s="9">
        <v>14000000</v>
      </c>
      <c r="G3198" s="6">
        <v>0</v>
      </c>
      <c r="H3198" s="10">
        <v>233333.33</v>
      </c>
      <c r="I3198" s="9">
        <f t="shared" si="98"/>
        <v>13766666.67</v>
      </c>
      <c r="J3198" s="11">
        <f t="shared" si="99"/>
        <v>1.6666666428571428E-2</v>
      </c>
      <c r="K3198" s="6" t="s">
        <v>15</v>
      </c>
    </row>
    <row r="3199" spans="2:11" x14ac:dyDescent="0.2">
      <c r="B3199" s="6" t="s">
        <v>1093</v>
      </c>
      <c r="C3199" s="7">
        <v>45106</v>
      </c>
      <c r="D3199" s="7">
        <v>45258</v>
      </c>
      <c r="E3199" s="8">
        <v>15000000</v>
      </c>
      <c r="F3199" s="9">
        <v>15000000</v>
      </c>
      <c r="G3199" s="6">
        <v>0</v>
      </c>
      <c r="H3199" s="10">
        <v>0</v>
      </c>
      <c r="I3199" s="9">
        <f t="shared" si="98"/>
        <v>15000000</v>
      </c>
      <c r="J3199" s="11">
        <f t="shared" si="99"/>
        <v>0</v>
      </c>
      <c r="K3199" s="6" t="s">
        <v>15</v>
      </c>
    </row>
    <row r="3200" spans="2:11" x14ac:dyDescent="0.2">
      <c r="B3200" s="6" t="s">
        <v>1741</v>
      </c>
      <c r="C3200" s="7">
        <v>45106</v>
      </c>
      <c r="D3200" s="7">
        <v>45258</v>
      </c>
      <c r="E3200" s="8">
        <v>15000000</v>
      </c>
      <c r="F3200" s="9">
        <v>15000000</v>
      </c>
      <c r="G3200" s="6">
        <v>0</v>
      </c>
      <c r="H3200" s="10">
        <v>0</v>
      </c>
      <c r="I3200" s="9">
        <f t="shared" si="98"/>
        <v>15000000</v>
      </c>
      <c r="J3200" s="11">
        <f t="shared" si="99"/>
        <v>0</v>
      </c>
      <c r="K3200" s="6" t="s">
        <v>15</v>
      </c>
    </row>
    <row r="3201" spans="2:11" x14ac:dyDescent="0.2">
      <c r="B3201" s="6" t="s">
        <v>1090</v>
      </c>
      <c r="C3201" s="7">
        <v>45106</v>
      </c>
      <c r="D3201" s="7">
        <v>45258</v>
      </c>
      <c r="E3201" s="8">
        <v>9000000</v>
      </c>
      <c r="F3201" s="9">
        <v>9000000</v>
      </c>
      <c r="G3201" s="6">
        <v>0</v>
      </c>
      <c r="H3201" s="10">
        <v>0</v>
      </c>
      <c r="I3201" s="9">
        <f t="shared" si="98"/>
        <v>9000000</v>
      </c>
      <c r="J3201" s="11">
        <f t="shared" si="99"/>
        <v>0</v>
      </c>
      <c r="K3201" s="6" t="s">
        <v>15</v>
      </c>
    </row>
    <row r="3202" spans="2:11" x14ac:dyDescent="0.2">
      <c r="B3202" s="6" t="s">
        <v>1742</v>
      </c>
      <c r="C3202" s="7">
        <v>45106</v>
      </c>
      <c r="D3202" s="7">
        <v>45258</v>
      </c>
      <c r="E3202" s="8">
        <v>15000000</v>
      </c>
      <c r="F3202" s="9">
        <v>15000000</v>
      </c>
      <c r="G3202" s="6">
        <v>0</v>
      </c>
      <c r="H3202" s="10">
        <v>0</v>
      </c>
      <c r="I3202" s="9">
        <f t="shared" si="98"/>
        <v>15000000</v>
      </c>
      <c r="J3202" s="11">
        <f t="shared" si="99"/>
        <v>0</v>
      </c>
      <c r="K3202" s="6" t="s">
        <v>15</v>
      </c>
    </row>
    <row r="3203" spans="2:11" x14ac:dyDescent="0.2">
      <c r="B3203" s="6" t="s">
        <v>1743</v>
      </c>
      <c r="C3203" s="7">
        <v>45106</v>
      </c>
      <c r="D3203" s="7">
        <v>45273</v>
      </c>
      <c r="E3203" s="8">
        <v>11000000</v>
      </c>
      <c r="F3203" s="9">
        <v>11000000</v>
      </c>
      <c r="G3203" s="6">
        <v>0</v>
      </c>
      <c r="H3203" s="10">
        <v>0</v>
      </c>
      <c r="I3203" s="9">
        <f t="shared" ref="I3203:I3246" si="100">F3203-H3203</f>
        <v>11000000</v>
      </c>
      <c r="J3203" s="11">
        <f t="shared" ref="J3203:J3246" si="101">IFERROR(H3203/F3203,"-")</f>
        <v>0</v>
      </c>
      <c r="K3203" s="6" t="s">
        <v>15</v>
      </c>
    </row>
    <row r="3204" spans="2:11" x14ac:dyDescent="0.2">
      <c r="B3204" s="6" t="s">
        <v>1235</v>
      </c>
      <c r="C3204" s="7">
        <v>45106</v>
      </c>
      <c r="D3204" s="7">
        <v>45273</v>
      </c>
      <c r="E3204" s="8">
        <v>11000000</v>
      </c>
      <c r="F3204" s="9">
        <v>11000000</v>
      </c>
      <c r="G3204" s="6">
        <v>0</v>
      </c>
      <c r="H3204" s="10">
        <v>0</v>
      </c>
      <c r="I3204" s="9">
        <f t="shared" si="100"/>
        <v>11000000</v>
      </c>
      <c r="J3204" s="11">
        <f t="shared" si="101"/>
        <v>0</v>
      </c>
      <c r="K3204" s="6" t="s">
        <v>15</v>
      </c>
    </row>
    <row r="3205" spans="2:11" x14ac:dyDescent="0.2">
      <c r="B3205" s="6" t="s">
        <v>1113</v>
      </c>
      <c r="C3205" s="7">
        <v>45106</v>
      </c>
      <c r="D3205" s="7">
        <v>45273</v>
      </c>
      <c r="E3205" s="8">
        <v>12100000</v>
      </c>
      <c r="F3205" s="9">
        <v>12100000</v>
      </c>
      <c r="G3205" s="6">
        <v>0</v>
      </c>
      <c r="H3205" s="10">
        <v>0</v>
      </c>
      <c r="I3205" s="9">
        <f t="shared" si="100"/>
        <v>12100000</v>
      </c>
      <c r="J3205" s="11">
        <f t="shared" si="101"/>
        <v>0</v>
      </c>
      <c r="K3205" s="6" t="s">
        <v>15</v>
      </c>
    </row>
    <row r="3206" spans="2:11" x14ac:dyDescent="0.2">
      <c r="B3206" s="6" t="s">
        <v>1623</v>
      </c>
      <c r="C3206" s="7">
        <v>45106</v>
      </c>
      <c r="D3206" s="7">
        <v>45273</v>
      </c>
      <c r="E3206" s="8">
        <v>11000000</v>
      </c>
      <c r="F3206" s="9">
        <v>11000000</v>
      </c>
      <c r="G3206" s="6">
        <v>0</v>
      </c>
      <c r="H3206" s="10">
        <v>133333.32999999999</v>
      </c>
      <c r="I3206" s="9">
        <f t="shared" si="100"/>
        <v>10866666.67</v>
      </c>
      <c r="J3206" s="11">
        <f t="shared" si="101"/>
        <v>1.2121211818181817E-2</v>
      </c>
      <c r="K3206" s="6" t="s">
        <v>15</v>
      </c>
    </row>
    <row r="3207" spans="2:11" x14ac:dyDescent="0.2">
      <c r="B3207" s="6" t="s">
        <v>1744</v>
      </c>
      <c r="C3207" s="7">
        <v>45106</v>
      </c>
      <c r="D3207" s="7">
        <v>45258</v>
      </c>
      <c r="E3207" s="8">
        <v>15000000</v>
      </c>
      <c r="F3207" s="9">
        <v>15000000</v>
      </c>
      <c r="G3207" s="6">
        <v>0</v>
      </c>
      <c r="H3207" s="10">
        <v>0</v>
      </c>
      <c r="I3207" s="9">
        <f t="shared" si="100"/>
        <v>15000000</v>
      </c>
      <c r="J3207" s="11">
        <f t="shared" si="101"/>
        <v>0</v>
      </c>
      <c r="K3207" s="6" t="s">
        <v>15</v>
      </c>
    </row>
    <row r="3208" spans="2:11" x14ac:dyDescent="0.2">
      <c r="B3208" s="6" t="s">
        <v>1235</v>
      </c>
      <c r="C3208" s="7">
        <v>45106</v>
      </c>
      <c r="D3208" s="7">
        <v>45273</v>
      </c>
      <c r="E3208" s="8">
        <v>11000000</v>
      </c>
      <c r="F3208" s="9">
        <v>11000000</v>
      </c>
      <c r="G3208" s="6">
        <v>0</v>
      </c>
      <c r="H3208" s="10">
        <v>0</v>
      </c>
      <c r="I3208" s="9">
        <f t="shared" si="100"/>
        <v>11000000</v>
      </c>
      <c r="J3208" s="11">
        <f t="shared" si="101"/>
        <v>0</v>
      </c>
      <c r="K3208" s="6" t="s">
        <v>15</v>
      </c>
    </row>
    <row r="3209" spans="2:11" x14ac:dyDescent="0.2">
      <c r="B3209" s="6" t="s">
        <v>1039</v>
      </c>
      <c r="C3209" s="7">
        <v>45106</v>
      </c>
      <c r="D3209" s="7">
        <v>45258</v>
      </c>
      <c r="E3209" s="8">
        <v>9000000</v>
      </c>
      <c r="F3209" s="9">
        <v>9000000</v>
      </c>
      <c r="G3209" s="6">
        <v>0</v>
      </c>
      <c r="H3209" s="10">
        <v>0</v>
      </c>
      <c r="I3209" s="9">
        <f t="shared" si="100"/>
        <v>9000000</v>
      </c>
      <c r="J3209" s="11">
        <f t="shared" si="101"/>
        <v>0</v>
      </c>
      <c r="K3209" s="6" t="s">
        <v>15</v>
      </c>
    </row>
    <row r="3210" spans="2:11" x14ac:dyDescent="0.2">
      <c r="B3210" s="6" t="s">
        <v>1203</v>
      </c>
      <c r="C3210" s="7">
        <v>45106</v>
      </c>
      <c r="D3210" s="7">
        <v>45258</v>
      </c>
      <c r="E3210" s="8">
        <v>19600000</v>
      </c>
      <c r="F3210" s="9">
        <v>19600000</v>
      </c>
      <c r="G3210" s="6">
        <v>0</v>
      </c>
      <c r="H3210" s="10">
        <v>0</v>
      </c>
      <c r="I3210" s="9">
        <f t="shared" si="100"/>
        <v>19600000</v>
      </c>
      <c r="J3210" s="11">
        <f t="shared" si="101"/>
        <v>0</v>
      </c>
      <c r="K3210" s="6" t="s">
        <v>15</v>
      </c>
    </row>
    <row r="3211" spans="2:11" x14ac:dyDescent="0.2">
      <c r="B3211" s="6" t="s">
        <v>1745</v>
      </c>
      <c r="C3211" s="7">
        <v>45106</v>
      </c>
      <c r="D3211" s="7">
        <v>45258</v>
      </c>
      <c r="E3211" s="8">
        <v>15000000</v>
      </c>
      <c r="F3211" s="9">
        <v>15000000</v>
      </c>
      <c r="G3211" s="6">
        <v>0</v>
      </c>
      <c r="H3211" s="10">
        <v>0</v>
      </c>
      <c r="I3211" s="9">
        <f t="shared" si="100"/>
        <v>15000000</v>
      </c>
      <c r="J3211" s="11">
        <f t="shared" si="101"/>
        <v>0</v>
      </c>
      <c r="K3211" s="6" t="s">
        <v>15</v>
      </c>
    </row>
    <row r="3212" spans="2:11" x14ac:dyDescent="0.2">
      <c r="B3212" s="6" t="s">
        <v>1746</v>
      </c>
      <c r="C3212" s="7">
        <v>45106</v>
      </c>
      <c r="D3212" s="7">
        <v>45258</v>
      </c>
      <c r="E3212" s="8">
        <v>9000000</v>
      </c>
      <c r="F3212" s="9">
        <v>9000000</v>
      </c>
      <c r="G3212" s="6">
        <v>0</v>
      </c>
      <c r="H3212" s="10">
        <v>0</v>
      </c>
      <c r="I3212" s="9">
        <f t="shared" si="100"/>
        <v>9000000</v>
      </c>
      <c r="J3212" s="11">
        <f t="shared" si="101"/>
        <v>0</v>
      </c>
      <c r="K3212" s="6" t="s">
        <v>15</v>
      </c>
    </row>
    <row r="3213" spans="2:11" x14ac:dyDescent="0.2">
      <c r="B3213" s="6" t="s">
        <v>1747</v>
      </c>
      <c r="C3213" s="7">
        <v>45106</v>
      </c>
      <c r="D3213" s="7">
        <v>45258</v>
      </c>
      <c r="E3213" s="8">
        <v>15000000</v>
      </c>
      <c r="F3213" s="9">
        <v>15000000</v>
      </c>
      <c r="G3213" s="6">
        <v>0</v>
      </c>
      <c r="H3213" s="10">
        <v>0</v>
      </c>
      <c r="I3213" s="9">
        <f t="shared" si="100"/>
        <v>15000000</v>
      </c>
      <c r="J3213" s="11">
        <f t="shared" si="101"/>
        <v>0</v>
      </c>
      <c r="K3213" s="6" t="s">
        <v>15</v>
      </c>
    </row>
    <row r="3214" spans="2:11" x14ac:dyDescent="0.2">
      <c r="B3214" s="6" t="s">
        <v>1235</v>
      </c>
      <c r="C3214" s="7">
        <v>45106</v>
      </c>
      <c r="D3214" s="7">
        <v>45273</v>
      </c>
      <c r="E3214" s="8">
        <v>11000000</v>
      </c>
      <c r="F3214" s="9">
        <v>11000000</v>
      </c>
      <c r="G3214" s="6">
        <v>0</v>
      </c>
      <c r="H3214" s="10">
        <v>0</v>
      </c>
      <c r="I3214" s="9">
        <f t="shared" si="100"/>
        <v>11000000</v>
      </c>
      <c r="J3214" s="11">
        <f t="shared" si="101"/>
        <v>0</v>
      </c>
      <c r="K3214" s="6" t="s">
        <v>15</v>
      </c>
    </row>
    <row r="3215" spans="2:11" x14ac:dyDescent="0.2">
      <c r="B3215" s="6" t="s">
        <v>1748</v>
      </c>
      <c r="C3215" s="7">
        <v>45106</v>
      </c>
      <c r="D3215" s="7">
        <v>45258</v>
      </c>
      <c r="E3215" s="8">
        <v>11000000</v>
      </c>
      <c r="F3215" s="9">
        <v>11000000</v>
      </c>
      <c r="G3215" s="6">
        <v>0</v>
      </c>
      <c r="H3215" s="10">
        <v>0</v>
      </c>
      <c r="I3215" s="9">
        <f t="shared" si="100"/>
        <v>11000000</v>
      </c>
      <c r="J3215" s="11">
        <f t="shared" si="101"/>
        <v>0</v>
      </c>
      <c r="K3215" s="6" t="s">
        <v>15</v>
      </c>
    </row>
    <row r="3216" spans="2:11" x14ac:dyDescent="0.2">
      <c r="B3216" s="6" t="s">
        <v>1749</v>
      </c>
      <c r="C3216" s="7">
        <v>45106</v>
      </c>
      <c r="D3216" s="7">
        <v>45227</v>
      </c>
      <c r="E3216" s="8">
        <v>12000000</v>
      </c>
      <c r="F3216" s="9">
        <v>12000000</v>
      </c>
      <c r="G3216" s="6">
        <v>0</v>
      </c>
      <c r="H3216" s="10">
        <v>0</v>
      </c>
      <c r="I3216" s="9">
        <f t="shared" si="100"/>
        <v>12000000</v>
      </c>
      <c r="J3216" s="11">
        <f t="shared" si="101"/>
        <v>0</v>
      </c>
      <c r="K3216" s="6" t="s">
        <v>15</v>
      </c>
    </row>
    <row r="3217" spans="2:11" x14ac:dyDescent="0.2">
      <c r="B3217" s="6" t="s">
        <v>1144</v>
      </c>
      <c r="C3217" s="7">
        <v>45107</v>
      </c>
      <c r="D3217" s="7">
        <v>45259</v>
      </c>
      <c r="E3217" s="8">
        <v>9000000</v>
      </c>
      <c r="F3217" s="9">
        <v>9000000</v>
      </c>
      <c r="G3217" s="6">
        <v>0</v>
      </c>
      <c r="H3217" s="10">
        <v>0</v>
      </c>
      <c r="I3217" s="9">
        <f t="shared" si="100"/>
        <v>9000000</v>
      </c>
      <c r="J3217" s="11">
        <f t="shared" si="101"/>
        <v>0</v>
      </c>
      <c r="K3217" s="6" t="s">
        <v>15</v>
      </c>
    </row>
    <row r="3218" spans="2:11" x14ac:dyDescent="0.2">
      <c r="B3218" s="6" t="s">
        <v>1750</v>
      </c>
      <c r="C3218" s="7">
        <v>45106</v>
      </c>
      <c r="D3218" s="7">
        <v>45258</v>
      </c>
      <c r="E3218" s="8">
        <v>17500000</v>
      </c>
      <c r="F3218" s="9">
        <v>17500000</v>
      </c>
      <c r="G3218" s="6">
        <v>0</v>
      </c>
      <c r="H3218" s="10">
        <v>0</v>
      </c>
      <c r="I3218" s="9">
        <f t="shared" si="100"/>
        <v>17500000</v>
      </c>
      <c r="J3218" s="11">
        <f t="shared" si="101"/>
        <v>0</v>
      </c>
      <c r="K3218" s="6" t="s">
        <v>15</v>
      </c>
    </row>
    <row r="3219" spans="2:11" x14ac:dyDescent="0.2">
      <c r="B3219" s="6" t="s">
        <v>1751</v>
      </c>
      <c r="C3219" s="7">
        <v>45107</v>
      </c>
      <c r="D3219" s="7">
        <v>45259</v>
      </c>
      <c r="E3219" s="8">
        <v>9000000</v>
      </c>
      <c r="F3219" s="9">
        <v>9000000</v>
      </c>
      <c r="G3219" s="6">
        <v>0</v>
      </c>
      <c r="H3219" s="10">
        <v>0</v>
      </c>
      <c r="I3219" s="9">
        <f t="shared" si="100"/>
        <v>9000000</v>
      </c>
      <c r="J3219" s="11">
        <f t="shared" si="101"/>
        <v>0</v>
      </c>
      <c r="K3219" s="6" t="s">
        <v>15</v>
      </c>
    </row>
    <row r="3220" spans="2:11" x14ac:dyDescent="0.2">
      <c r="B3220" s="6" t="s">
        <v>1752</v>
      </c>
      <c r="C3220" s="7">
        <v>45107</v>
      </c>
      <c r="D3220" s="7">
        <v>45259</v>
      </c>
      <c r="E3220" s="8">
        <v>15000000</v>
      </c>
      <c r="F3220" s="9">
        <v>15000000</v>
      </c>
      <c r="G3220" s="6">
        <v>0</v>
      </c>
      <c r="H3220" s="10">
        <v>0</v>
      </c>
      <c r="I3220" s="9">
        <f t="shared" si="100"/>
        <v>15000000</v>
      </c>
      <c r="J3220" s="11">
        <f t="shared" si="101"/>
        <v>0</v>
      </c>
      <c r="K3220" s="6" t="s">
        <v>15</v>
      </c>
    </row>
    <row r="3221" spans="2:11" x14ac:dyDescent="0.2">
      <c r="B3221" s="6" t="s">
        <v>230</v>
      </c>
      <c r="C3221" s="7">
        <v>45107</v>
      </c>
      <c r="D3221" s="7">
        <v>45198</v>
      </c>
      <c r="E3221" s="8">
        <v>10950000</v>
      </c>
      <c r="F3221" s="9">
        <v>10950000</v>
      </c>
      <c r="G3221" s="6">
        <v>0</v>
      </c>
      <c r="H3221" s="10">
        <v>0</v>
      </c>
      <c r="I3221" s="9">
        <f t="shared" si="100"/>
        <v>10950000</v>
      </c>
      <c r="J3221" s="11">
        <f t="shared" si="101"/>
        <v>0</v>
      </c>
      <c r="K3221" s="6" t="s">
        <v>15</v>
      </c>
    </row>
    <row r="3222" spans="2:11" x14ac:dyDescent="0.2">
      <c r="B3222" s="6" t="s">
        <v>242</v>
      </c>
      <c r="C3222" s="7">
        <v>45107</v>
      </c>
      <c r="D3222" s="7">
        <v>45284</v>
      </c>
      <c r="E3222" s="8">
        <v>21291667</v>
      </c>
      <c r="F3222" s="9">
        <v>21291667</v>
      </c>
      <c r="G3222" s="6">
        <v>0</v>
      </c>
      <c r="H3222" s="10">
        <v>0</v>
      </c>
      <c r="I3222" s="9">
        <f t="shared" si="100"/>
        <v>21291667</v>
      </c>
      <c r="J3222" s="11">
        <f t="shared" si="101"/>
        <v>0</v>
      </c>
      <c r="K3222" s="6" t="s">
        <v>15</v>
      </c>
    </row>
    <row r="3223" spans="2:11" x14ac:dyDescent="0.2">
      <c r="B3223" s="6" t="s">
        <v>1709</v>
      </c>
      <c r="C3223" s="7">
        <v>45106</v>
      </c>
      <c r="D3223" s="7">
        <v>45273</v>
      </c>
      <c r="E3223" s="8">
        <v>11000000</v>
      </c>
      <c r="F3223" s="9">
        <v>11000000</v>
      </c>
      <c r="G3223" s="6">
        <v>0</v>
      </c>
      <c r="H3223" s="10">
        <v>0</v>
      </c>
      <c r="I3223" s="9">
        <f t="shared" si="100"/>
        <v>11000000</v>
      </c>
      <c r="J3223" s="11">
        <f t="shared" si="101"/>
        <v>0</v>
      </c>
      <c r="K3223" s="6" t="s">
        <v>15</v>
      </c>
    </row>
    <row r="3224" spans="2:11" x14ac:dyDescent="0.2">
      <c r="B3224" s="6" t="s">
        <v>1753</v>
      </c>
      <c r="C3224" s="7">
        <v>45107</v>
      </c>
      <c r="D3224" s="7">
        <v>45284</v>
      </c>
      <c r="E3224" s="8">
        <v>13416667</v>
      </c>
      <c r="F3224" s="9">
        <v>13416667</v>
      </c>
      <c r="G3224" s="6">
        <v>0</v>
      </c>
      <c r="H3224" s="10">
        <v>0</v>
      </c>
      <c r="I3224" s="9">
        <f t="shared" si="100"/>
        <v>13416667</v>
      </c>
      <c r="J3224" s="11">
        <f t="shared" si="101"/>
        <v>0</v>
      </c>
      <c r="K3224" s="6" t="s">
        <v>15</v>
      </c>
    </row>
    <row r="3225" spans="2:11" x14ac:dyDescent="0.2">
      <c r="B3225" s="6" t="s">
        <v>670</v>
      </c>
      <c r="C3225" s="7">
        <v>45107</v>
      </c>
      <c r="D3225" s="7">
        <v>45284</v>
      </c>
      <c r="E3225" s="8">
        <v>21291667</v>
      </c>
      <c r="F3225" s="9">
        <v>21291667</v>
      </c>
      <c r="G3225" s="6">
        <v>0</v>
      </c>
      <c r="H3225" s="10">
        <v>0</v>
      </c>
      <c r="I3225" s="9">
        <f t="shared" si="100"/>
        <v>21291667</v>
      </c>
      <c r="J3225" s="11">
        <f t="shared" si="101"/>
        <v>0</v>
      </c>
      <c r="K3225" s="6" t="s">
        <v>15</v>
      </c>
    </row>
    <row r="3226" spans="2:11" x14ac:dyDescent="0.2">
      <c r="B3226" s="6" t="s">
        <v>1262</v>
      </c>
      <c r="C3226" s="7">
        <v>45106</v>
      </c>
      <c r="D3226" s="7">
        <v>45273</v>
      </c>
      <c r="E3226" s="8">
        <v>22660000</v>
      </c>
      <c r="F3226" s="9">
        <v>22660000</v>
      </c>
      <c r="G3226" s="6">
        <v>0</v>
      </c>
      <c r="H3226" s="10">
        <v>0</v>
      </c>
      <c r="I3226" s="9">
        <f t="shared" si="100"/>
        <v>22660000</v>
      </c>
      <c r="J3226" s="11">
        <f t="shared" si="101"/>
        <v>0</v>
      </c>
      <c r="K3226" s="6" t="s">
        <v>15</v>
      </c>
    </row>
    <row r="3227" spans="2:11" x14ac:dyDescent="0.2">
      <c r="B3227" s="6" t="s">
        <v>727</v>
      </c>
      <c r="C3227" s="7">
        <v>45107</v>
      </c>
      <c r="D3227" s="7">
        <v>45284</v>
      </c>
      <c r="E3227" s="8">
        <v>12250000</v>
      </c>
      <c r="F3227" s="9">
        <v>12250000</v>
      </c>
      <c r="G3227" s="6">
        <v>0</v>
      </c>
      <c r="H3227" s="10">
        <v>0</v>
      </c>
      <c r="I3227" s="9">
        <f t="shared" si="100"/>
        <v>12250000</v>
      </c>
      <c r="J3227" s="11">
        <f t="shared" si="101"/>
        <v>0</v>
      </c>
      <c r="K3227" s="6" t="s">
        <v>15</v>
      </c>
    </row>
    <row r="3228" spans="2:11" x14ac:dyDescent="0.2">
      <c r="B3228" s="6" t="s">
        <v>668</v>
      </c>
      <c r="C3228" s="7">
        <v>45107</v>
      </c>
      <c r="D3228" s="7">
        <v>45272</v>
      </c>
      <c r="E3228" s="8">
        <v>9780000</v>
      </c>
      <c r="F3228" s="9">
        <v>9780000</v>
      </c>
      <c r="G3228" s="6">
        <v>0</v>
      </c>
      <c r="H3228" s="10">
        <v>0</v>
      </c>
      <c r="I3228" s="9">
        <f t="shared" si="100"/>
        <v>9780000</v>
      </c>
      <c r="J3228" s="11">
        <f t="shared" si="101"/>
        <v>0</v>
      </c>
      <c r="K3228" s="6" t="s">
        <v>15</v>
      </c>
    </row>
    <row r="3229" spans="2:11" x14ac:dyDescent="0.2">
      <c r="B3229" s="6" t="s">
        <v>1754</v>
      </c>
      <c r="C3229" s="7">
        <v>45107</v>
      </c>
      <c r="D3229" s="7">
        <v>45239</v>
      </c>
      <c r="E3229" s="8">
        <v>17333333</v>
      </c>
      <c r="F3229" s="9">
        <v>17333333</v>
      </c>
      <c r="G3229" s="6">
        <v>0</v>
      </c>
      <c r="H3229" s="10">
        <v>0</v>
      </c>
      <c r="I3229" s="9">
        <f t="shared" si="100"/>
        <v>17333333</v>
      </c>
      <c r="J3229" s="11">
        <f t="shared" si="101"/>
        <v>0</v>
      </c>
      <c r="K3229" s="6" t="s">
        <v>15</v>
      </c>
    </row>
    <row r="3230" spans="2:11" x14ac:dyDescent="0.2">
      <c r="B3230" s="6" t="s">
        <v>556</v>
      </c>
      <c r="C3230" s="7">
        <v>45107</v>
      </c>
      <c r="D3230" s="7">
        <v>45272</v>
      </c>
      <c r="E3230" s="8">
        <v>9780000</v>
      </c>
      <c r="F3230" s="9">
        <v>9780000</v>
      </c>
      <c r="G3230" s="6">
        <v>0</v>
      </c>
      <c r="H3230" s="10">
        <v>0</v>
      </c>
      <c r="I3230" s="9">
        <f t="shared" si="100"/>
        <v>9780000</v>
      </c>
      <c r="J3230" s="11">
        <f t="shared" si="101"/>
        <v>0</v>
      </c>
      <c r="K3230" s="6" t="s">
        <v>15</v>
      </c>
    </row>
    <row r="3231" spans="2:11" x14ac:dyDescent="0.2">
      <c r="B3231" s="6" t="s">
        <v>613</v>
      </c>
      <c r="C3231" s="7">
        <v>45107</v>
      </c>
      <c r="D3231" s="7">
        <v>45269</v>
      </c>
      <c r="E3231" s="8">
        <v>15466666.67</v>
      </c>
      <c r="F3231" s="9">
        <v>15466666.67</v>
      </c>
      <c r="G3231" s="6">
        <v>0</v>
      </c>
      <c r="H3231" s="10">
        <v>0</v>
      </c>
      <c r="I3231" s="9">
        <f t="shared" si="100"/>
        <v>15466666.67</v>
      </c>
      <c r="J3231" s="11">
        <f t="shared" si="101"/>
        <v>0</v>
      </c>
      <c r="K3231" s="6" t="s">
        <v>15</v>
      </c>
    </row>
    <row r="3232" spans="2:11" x14ac:dyDescent="0.2">
      <c r="B3232" s="6" t="s">
        <v>1590</v>
      </c>
      <c r="C3232" s="7">
        <v>45107</v>
      </c>
      <c r="D3232" s="7">
        <v>45283</v>
      </c>
      <c r="E3232" s="8">
        <v>13340000</v>
      </c>
      <c r="F3232" s="9">
        <v>13340000</v>
      </c>
      <c r="G3232" s="6">
        <v>0</v>
      </c>
      <c r="H3232" s="10">
        <v>0</v>
      </c>
      <c r="I3232" s="9">
        <f t="shared" si="100"/>
        <v>13340000</v>
      </c>
      <c r="J3232" s="11">
        <f t="shared" si="101"/>
        <v>0</v>
      </c>
      <c r="K3232" s="6" t="s">
        <v>15</v>
      </c>
    </row>
    <row r="3233" spans="2:11" x14ac:dyDescent="0.2">
      <c r="B3233" s="6" t="s">
        <v>1719</v>
      </c>
      <c r="C3233" s="7">
        <v>45107</v>
      </c>
      <c r="D3233" s="7">
        <v>45283</v>
      </c>
      <c r="E3233" s="8">
        <v>15660000</v>
      </c>
      <c r="F3233" s="9">
        <v>15660000</v>
      </c>
      <c r="G3233" s="6">
        <v>0</v>
      </c>
      <c r="H3233" s="10">
        <v>0</v>
      </c>
      <c r="I3233" s="9">
        <f t="shared" si="100"/>
        <v>15660000</v>
      </c>
      <c r="J3233" s="11">
        <f t="shared" si="101"/>
        <v>0</v>
      </c>
      <c r="K3233" s="6" t="s">
        <v>15</v>
      </c>
    </row>
    <row r="3234" spans="2:11" x14ac:dyDescent="0.2">
      <c r="B3234" s="6" t="s">
        <v>771</v>
      </c>
      <c r="C3234" s="7">
        <v>45107</v>
      </c>
      <c r="D3234" s="7">
        <v>45283</v>
      </c>
      <c r="E3234" s="8">
        <v>13340000</v>
      </c>
      <c r="F3234" s="9">
        <v>13340000</v>
      </c>
      <c r="G3234" s="6">
        <v>0</v>
      </c>
      <c r="H3234" s="10">
        <v>0</v>
      </c>
      <c r="I3234" s="9">
        <f t="shared" si="100"/>
        <v>13340000</v>
      </c>
      <c r="J3234" s="11">
        <f t="shared" si="101"/>
        <v>0</v>
      </c>
      <c r="K3234" s="6" t="s">
        <v>15</v>
      </c>
    </row>
    <row r="3235" spans="2:11" x14ac:dyDescent="0.2">
      <c r="B3235" s="6" t="s">
        <v>771</v>
      </c>
      <c r="C3235" s="7">
        <v>45107</v>
      </c>
      <c r="D3235" s="7">
        <v>45283</v>
      </c>
      <c r="E3235" s="8">
        <v>13340000</v>
      </c>
      <c r="F3235" s="9">
        <v>13340000</v>
      </c>
      <c r="G3235" s="6">
        <v>0</v>
      </c>
      <c r="H3235" s="10">
        <v>0</v>
      </c>
      <c r="I3235" s="9">
        <f t="shared" si="100"/>
        <v>13340000</v>
      </c>
      <c r="J3235" s="11">
        <f t="shared" si="101"/>
        <v>0</v>
      </c>
      <c r="K3235" s="6" t="s">
        <v>15</v>
      </c>
    </row>
    <row r="3236" spans="2:11" x14ac:dyDescent="0.2">
      <c r="B3236" s="6" t="s">
        <v>771</v>
      </c>
      <c r="C3236" s="7">
        <v>45107</v>
      </c>
      <c r="D3236" s="7">
        <v>45283</v>
      </c>
      <c r="E3236" s="8">
        <v>13340000</v>
      </c>
      <c r="F3236" s="9">
        <v>13340000</v>
      </c>
      <c r="G3236" s="6">
        <v>0</v>
      </c>
      <c r="H3236" s="10">
        <v>76666.67</v>
      </c>
      <c r="I3236" s="9">
        <f t="shared" si="100"/>
        <v>13263333.33</v>
      </c>
      <c r="J3236" s="11">
        <f t="shared" si="101"/>
        <v>5.7471266866566716E-3</v>
      </c>
      <c r="K3236" s="6" t="s">
        <v>15</v>
      </c>
    </row>
    <row r="3237" spans="2:11" x14ac:dyDescent="0.2">
      <c r="B3237" s="6" t="s">
        <v>1755</v>
      </c>
      <c r="C3237" s="7">
        <v>45107</v>
      </c>
      <c r="D3237" s="7">
        <v>45259</v>
      </c>
      <c r="E3237" s="8">
        <v>20000000</v>
      </c>
      <c r="F3237" s="9">
        <v>20000000</v>
      </c>
      <c r="G3237" s="6">
        <v>0</v>
      </c>
      <c r="H3237" s="10">
        <v>0</v>
      </c>
      <c r="I3237" s="9">
        <f t="shared" si="100"/>
        <v>20000000</v>
      </c>
      <c r="J3237" s="11">
        <f t="shared" si="101"/>
        <v>0</v>
      </c>
      <c r="K3237" s="6" t="s">
        <v>15</v>
      </c>
    </row>
    <row r="3238" spans="2:11" x14ac:dyDescent="0.2">
      <c r="B3238" s="6" t="s">
        <v>1719</v>
      </c>
      <c r="C3238" s="7">
        <v>45107</v>
      </c>
      <c r="D3238" s="7">
        <v>45283</v>
      </c>
      <c r="E3238" s="8">
        <v>15660000</v>
      </c>
      <c r="F3238" s="9">
        <v>15660000</v>
      </c>
      <c r="G3238" s="6">
        <v>0</v>
      </c>
      <c r="H3238" s="10">
        <v>0</v>
      </c>
      <c r="I3238" s="9">
        <f t="shared" si="100"/>
        <v>15660000</v>
      </c>
      <c r="J3238" s="11">
        <f t="shared" si="101"/>
        <v>0</v>
      </c>
      <c r="K3238" s="6" t="s">
        <v>15</v>
      </c>
    </row>
    <row r="3239" spans="2:11" x14ac:dyDescent="0.2">
      <c r="B3239" s="6" t="s">
        <v>1719</v>
      </c>
      <c r="C3239" s="7">
        <v>45107</v>
      </c>
      <c r="D3239" s="7">
        <v>45283</v>
      </c>
      <c r="E3239" s="8">
        <v>15660000</v>
      </c>
      <c r="F3239" s="9">
        <v>15660000</v>
      </c>
      <c r="G3239" s="6">
        <v>0</v>
      </c>
      <c r="H3239" s="10">
        <v>0</v>
      </c>
      <c r="I3239" s="9">
        <f t="shared" si="100"/>
        <v>15660000</v>
      </c>
      <c r="J3239" s="11">
        <f t="shared" si="101"/>
        <v>0</v>
      </c>
      <c r="K3239" s="6" t="s">
        <v>15</v>
      </c>
    </row>
    <row r="3240" spans="2:11" x14ac:dyDescent="0.2">
      <c r="B3240" s="6" t="s">
        <v>792</v>
      </c>
      <c r="C3240" s="7">
        <v>45107</v>
      </c>
      <c r="D3240" s="7">
        <v>45285</v>
      </c>
      <c r="E3240" s="8">
        <v>23466666.670000002</v>
      </c>
      <c r="F3240" s="9">
        <v>23466666.670000002</v>
      </c>
      <c r="G3240" s="6">
        <v>0</v>
      </c>
      <c r="H3240" s="10">
        <v>0</v>
      </c>
      <c r="I3240" s="9">
        <f t="shared" si="100"/>
        <v>23466666.670000002</v>
      </c>
      <c r="J3240" s="11">
        <f t="shared" si="101"/>
        <v>0</v>
      </c>
      <c r="K3240" s="6" t="s">
        <v>15</v>
      </c>
    </row>
    <row r="3241" spans="2:11" x14ac:dyDescent="0.2">
      <c r="B3241" s="6" t="s">
        <v>1284</v>
      </c>
      <c r="C3241" s="7">
        <v>45107</v>
      </c>
      <c r="D3241" s="7">
        <v>45289</v>
      </c>
      <c r="E3241" s="8">
        <v>24000000</v>
      </c>
      <c r="F3241" s="9">
        <v>24000000</v>
      </c>
      <c r="G3241" s="6">
        <v>0</v>
      </c>
      <c r="H3241" s="10">
        <v>0</v>
      </c>
      <c r="I3241" s="9">
        <f t="shared" si="100"/>
        <v>24000000</v>
      </c>
      <c r="J3241" s="11">
        <f t="shared" si="101"/>
        <v>0</v>
      </c>
      <c r="K3241" s="6" t="s">
        <v>15</v>
      </c>
    </row>
    <row r="3242" spans="2:11" x14ac:dyDescent="0.2">
      <c r="B3242" s="6" t="s">
        <v>1756</v>
      </c>
      <c r="C3242" s="7">
        <v>45107</v>
      </c>
      <c r="D3242" s="7">
        <v>45283</v>
      </c>
      <c r="E3242" s="8">
        <v>16240000</v>
      </c>
      <c r="F3242" s="9">
        <v>16240000</v>
      </c>
      <c r="G3242" s="6">
        <v>0</v>
      </c>
      <c r="H3242" s="10">
        <v>0</v>
      </c>
      <c r="I3242" s="9">
        <f t="shared" si="100"/>
        <v>16240000</v>
      </c>
      <c r="J3242" s="11">
        <f t="shared" si="101"/>
        <v>0</v>
      </c>
      <c r="K3242" s="6" t="s">
        <v>15</v>
      </c>
    </row>
    <row r="3243" spans="2:11" x14ac:dyDescent="0.2">
      <c r="B3243" s="6" t="s">
        <v>903</v>
      </c>
      <c r="C3243" s="7">
        <v>45107</v>
      </c>
      <c r="D3243" s="7">
        <v>45282</v>
      </c>
      <c r="E3243" s="8">
        <v>23758666.66</v>
      </c>
      <c r="F3243" s="9">
        <v>23758666.66</v>
      </c>
      <c r="G3243" s="6">
        <v>0</v>
      </c>
      <c r="H3243" s="10">
        <v>0</v>
      </c>
      <c r="I3243" s="9">
        <f t="shared" si="100"/>
        <v>23758666.66</v>
      </c>
      <c r="J3243" s="11">
        <f t="shared" si="101"/>
        <v>0</v>
      </c>
      <c r="K3243" s="6" t="s">
        <v>15</v>
      </c>
    </row>
    <row r="3244" spans="2:11" x14ac:dyDescent="0.2">
      <c r="B3244" s="6" t="s">
        <v>868</v>
      </c>
      <c r="C3244" s="7">
        <v>45107</v>
      </c>
      <c r="D3244" s="7">
        <v>45259</v>
      </c>
      <c r="E3244" s="8">
        <v>17500000</v>
      </c>
      <c r="F3244" s="9">
        <v>17500000</v>
      </c>
      <c r="G3244" s="6">
        <v>0</v>
      </c>
      <c r="H3244" s="10">
        <v>0</v>
      </c>
      <c r="I3244" s="9">
        <f t="shared" si="100"/>
        <v>17500000</v>
      </c>
      <c r="J3244" s="11">
        <f t="shared" si="101"/>
        <v>0</v>
      </c>
      <c r="K3244" s="6" t="s">
        <v>15</v>
      </c>
    </row>
    <row r="3245" spans="2:11" x14ac:dyDescent="0.2">
      <c r="B3245" s="6" t="s">
        <v>1239</v>
      </c>
      <c r="C3245" s="7">
        <v>45107</v>
      </c>
      <c r="D3245" s="7">
        <v>45274</v>
      </c>
      <c r="E3245" s="8">
        <v>9900000</v>
      </c>
      <c r="F3245" s="9">
        <v>9900000</v>
      </c>
      <c r="G3245" s="6">
        <v>0</v>
      </c>
      <c r="H3245" s="10">
        <v>0</v>
      </c>
      <c r="I3245" s="9">
        <f t="shared" si="100"/>
        <v>9900000</v>
      </c>
      <c r="J3245" s="11">
        <f t="shared" si="101"/>
        <v>0</v>
      </c>
      <c r="K3245" s="6" t="s">
        <v>15</v>
      </c>
    </row>
    <row r="3246" spans="2:11" x14ac:dyDescent="0.2">
      <c r="B3246" s="6" t="s">
        <v>1239</v>
      </c>
      <c r="C3246" s="7">
        <v>45107</v>
      </c>
      <c r="D3246" s="7">
        <v>45274</v>
      </c>
      <c r="E3246" s="8">
        <v>9900000</v>
      </c>
      <c r="F3246" s="9">
        <v>9900000</v>
      </c>
      <c r="G3246" s="6">
        <v>0</v>
      </c>
      <c r="H3246" s="10">
        <v>0</v>
      </c>
      <c r="I3246" s="9">
        <f t="shared" si="100"/>
        <v>9900000</v>
      </c>
      <c r="J3246" s="11">
        <f t="shared" si="101"/>
        <v>0</v>
      </c>
      <c r="K3246" s="6" t="s">
        <v>15</v>
      </c>
    </row>
    <row r="3247" spans="2:11" x14ac:dyDescent="0.2">
      <c r="E3247" s="12"/>
      <c r="F3247" s="12"/>
      <c r="G3247" s="12"/>
      <c r="H3247" s="12"/>
      <c r="I3247" s="12"/>
      <c r="J3247"/>
    </row>
  </sheetData>
  <mergeCells count="1">
    <mergeCell ref="C1:J1"/>
  </mergeCells>
  <pageMargins left="0.75" right="0.75" top="1" bottom="1" header="0.5" footer="0.5"/>
  <pageSetup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II Semestre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dcterms:created xsi:type="dcterms:W3CDTF">2023-09-12T15:39:04Z</dcterms:created>
  <dcterms:modified xsi:type="dcterms:W3CDTF">2023-09-12T15:41:06Z</dcterms:modified>
</cp:coreProperties>
</file>